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9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0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1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2.xml" ContentType="application/vnd.openxmlformats-officedocument.drawing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3.xml" ContentType="application/vnd.openxmlformats-officedocument.drawing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4.xml" ContentType="application/vnd.openxmlformats-officedocument.drawing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5.xml" ContentType="application/vnd.openxmlformats-officedocument.drawing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6.xml" ContentType="application/vnd.openxmlformats-officedocument.drawing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7.xml" ContentType="application/vnd.openxmlformats-officedocument.drawing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8.xml" ContentType="application/vnd.openxmlformats-officedocument.drawing+xml"/>
  <Override PartName="/xl/charts/chart3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9.xml" ContentType="application/vnd.openxmlformats-officedocument.drawing+xml"/>
  <Override PartName="/xl/charts/chart3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0.xml" ContentType="application/vnd.openxmlformats-officedocument.drawing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1.xml" ContentType="application/vnd.openxmlformats-officedocument.drawing+xml"/>
  <Override PartName="/xl/charts/chart3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2.xml" ContentType="application/vnd.openxmlformats-officedocument.drawing+xml"/>
  <Override PartName="/xl/charts/chart3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3.xml" ContentType="application/vnd.openxmlformats-officedocument.drawing+xml"/>
  <Override PartName="/xl/charts/chart3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4.xml" ContentType="application/vnd.openxmlformats-officedocument.drawing+xml"/>
  <Override PartName="/xl/charts/chart3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100" documentId="8_{AF6F107C-5BC7-4712-9F65-10E06EF3F3E9}" xr6:coauthVersionLast="47" xr6:coauthVersionMax="47" xr10:uidLastSave="{27ACC375-CD09-4540-AED2-4831E8E7C234}"/>
  <bookViews>
    <workbookView xWindow="-108" yWindow="-108" windowWidth="24792" windowHeight="13320" tabRatio="861" xr2:uid="{00000000-000D-0000-FFFF-FFFF00000000}"/>
  </bookViews>
  <sheets>
    <sheet name="OBSAH" sheetId="21" r:id="rId1"/>
    <sheet name="KLÍČOVÁ ZJIŠTĚNÍ" sheetId="1" r:id="rId2"/>
    <sheet name="G1" sheetId="7" r:id="rId3"/>
    <sheet name="G2" sheetId="8" r:id="rId4"/>
    <sheet name="G3" sheetId="9" r:id="rId5"/>
    <sheet name="KAPITOLA 1" sheetId="2" r:id="rId6"/>
    <sheet name="G 1.1.1" sheetId="11" r:id="rId7"/>
    <sheet name="G 1.1.2" sheetId="114" r:id="rId8"/>
    <sheet name="G 1.1.3" sheetId="12" r:id="rId9"/>
    <sheet name="T B1.1.1" sheetId="111" r:id="rId10"/>
    <sheet name="G 1.1.4" sheetId="13" r:id="rId11"/>
    <sheet name="G 1.1.5" sheetId="14" r:id="rId12"/>
    <sheet name="G 1.1.6" sheetId="112" r:id="rId13"/>
    <sheet name="G 1.1.7" sheetId="113" r:id="rId14"/>
    <sheet name="T 1.2.1" sheetId="84" r:id="rId15"/>
    <sheet name="KAPITOLA 2" sheetId="3" r:id="rId16"/>
    <sheet name="G 2.1.1" sheetId="27" r:id="rId17"/>
    <sheet name="G B2.1.1" sheetId="83" r:id="rId18"/>
    <sheet name="G B2.1.2" sheetId="82" r:id="rId19"/>
    <sheet name="T 2.2.1" sheetId="28" r:id="rId20"/>
    <sheet name="G B2.2.1" sheetId="96" r:id="rId21"/>
    <sheet name="G B2.2.2" sheetId="106" r:id="rId22"/>
    <sheet name="G B2.2.3" sheetId="107" r:id="rId23"/>
    <sheet name="T 2.3.1" sheetId="32" r:id="rId24"/>
    <sheet name="KAPITOLA 3" sheetId="4" r:id="rId25"/>
    <sheet name="G 3.1.1" sheetId="33" r:id="rId26"/>
    <sheet name="G 3.1.2" sheetId="34" r:id="rId27"/>
    <sheet name="G 3.1.3" sheetId="36" r:id="rId28"/>
    <sheet name="G B3.1.1" sheetId="85" r:id="rId29"/>
    <sheet name="G B3.1.2" sheetId="115" r:id="rId30"/>
    <sheet name="G 3.1.4" sheetId="39" r:id="rId31"/>
    <sheet name="G 3.1.5" sheetId="40" r:id="rId32"/>
    <sheet name="G 3.1.6" sheetId="41" r:id="rId33"/>
    <sheet name="T 3.1.1" sheetId="42" r:id="rId34"/>
    <sheet name="G 3.2.1" sheetId="87" r:id="rId35"/>
    <sheet name="G 3.2.2" sheetId="45" r:id="rId36"/>
    <sheet name="G 3.3.1" sheetId="47" r:id="rId37"/>
    <sheet name="G 3.4.1" sheetId="49" r:id="rId38"/>
    <sheet name="T 3.5.1" sheetId="50" r:id="rId39"/>
    <sheet name="T 3.6.1" sheetId="51" r:id="rId40"/>
    <sheet name="KAPITOLA 4" sheetId="5" r:id="rId41"/>
    <sheet name="G 4.1.1" sheetId="52" r:id="rId42"/>
    <sheet name="G 4.3.1" sheetId="53" r:id="rId43"/>
    <sheet name="T 4.3.1" sheetId="54" r:id="rId44"/>
    <sheet name="KAPITOLA 5" sheetId="6" r:id="rId45"/>
    <sheet name="G 5.2.1" sheetId="59" r:id="rId46"/>
    <sheet name="G 5.3.1" sheetId="97" r:id="rId47"/>
    <sheet name="G 5.3.2" sheetId="98" r:id="rId48"/>
    <sheet name="T 5.4.1" sheetId="116" r:id="rId49"/>
    <sheet name="G 5.4.1" sheetId="117" r:id="rId50"/>
    <sheet name="G 5.5.1" sheetId="118" r:id="rId51"/>
    <sheet name="G. 5.6.1" sheetId="93" r:id="rId52"/>
    <sheet name="G 5.6.2" sheetId="94" r:id="rId53"/>
    <sheet name="G 5.6.3" sheetId="95" r:id="rId54"/>
    <sheet name="G 5.6.4" sheetId="99" r:id="rId55"/>
    <sheet name="G 5.6.5" sheetId="92" r:id="rId56"/>
    <sheet name="G 5.6.6" sheetId="70" r:id="rId57"/>
    <sheet name="DODATKY" sheetId="80" r:id="rId58"/>
    <sheet name="T D.1" sheetId="64" r:id="rId5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4" l="1"/>
  <c r="F25" i="64"/>
  <c r="E25" i="64"/>
  <c r="D25" i="64"/>
  <c r="C25" i="64"/>
  <c r="B25" i="64"/>
  <c r="G15" i="64"/>
  <c r="F15" i="64"/>
  <c r="E15" i="64"/>
  <c r="D15" i="64"/>
  <c r="C15" i="64"/>
  <c r="B15" i="64"/>
  <c r="H13" i="84" l="1"/>
  <c r="G13" i="84"/>
  <c r="F13" i="84"/>
  <c r="E13" i="84"/>
  <c r="D13" i="84"/>
  <c r="C13" i="84"/>
  <c r="B13" i="84"/>
  <c r="H6" i="84"/>
  <c r="G6" i="84"/>
  <c r="F6" i="84"/>
  <c r="E6" i="84"/>
  <c r="D6" i="84"/>
  <c r="C6" i="84"/>
  <c r="B6" i="84"/>
  <c r="B14" i="84" l="1"/>
  <c r="C14" i="84"/>
  <c r="D14" i="84"/>
  <c r="E14" i="84"/>
  <c r="F14" i="84"/>
  <c r="G14" i="84"/>
  <c r="H14" i="84"/>
  <c r="AE52" i="94" l="1"/>
  <c r="AD52" i="94"/>
  <c r="AE51" i="94"/>
  <c r="AD51" i="94"/>
  <c r="AE50" i="94"/>
  <c r="AD50" i="94"/>
  <c r="AE49" i="94"/>
  <c r="AD49" i="94"/>
  <c r="AE48" i="94"/>
  <c r="AD48" i="94"/>
  <c r="AE47" i="94"/>
  <c r="AD47" i="94"/>
  <c r="AE46" i="94"/>
  <c r="AD46" i="94"/>
  <c r="AE45" i="94"/>
  <c r="AD45" i="94"/>
  <c r="AE44" i="94"/>
  <c r="AD44" i="94"/>
  <c r="AE43" i="94"/>
  <c r="AD43" i="94"/>
  <c r="AE42" i="94"/>
  <c r="AD42" i="94"/>
  <c r="AE41" i="94"/>
  <c r="AD41" i="94"/>
  <c r="AE40" i="94"/>
  <c r="AD40" i="94"/>
  <c r="AE39" i="94"/>
  <c r="AD39" i="94"/>
  <c r="AE38" i="94"/>
  <c r="AD38" i="94"/>
  <c r="AE37" i="94"/>
  <c r="AD37" i="94"/>
  <c r="AE36" i="94"/>
  <c r="AD36" i="94"/>
  <c r="AE35" i="94"/>
  <c r="AD35" i="94"/>
  <c r="AE34" i="94"/>
  <c r="AD34" i="94"/>
  <c r="AE22" i="94"/>
  <c r="AD22" i="94"/>
  <c r="AE21" i="94"/>
  <c r="AD21" i="94"/>
  <c r="AE20" i="94"/>
  <c r="AD20" i="94"/>
  <c r="AE19" i="94"/>
  <c r="AD19" i="94"/>
  <c r="AE18" i="94"/>
  <c r="AD18" i="94"/>
  <c r="AE17" i="94"/>
  <c r="AD17" i="94"/>
  <c r="AE16" i="94"/>
  <c r="AD16" i="94"/>
  <c r="AE15" i="94"/>
  <c r="AD15" i="94"/>
  <c r="AE14" i="94"/>
  <c r="AD14" i="94"/>
  <c r="AE13" i="94"/>
  <c r="AD13" i="94"/>
  <c r="AE12" i="94"/>
  <c r="AD12" i="94"/>
  <c r="AE11" i="94"/>
  <c r="AD11" i="94"/>
  <c r="AE10" i="94"/>
  <c r="AD10" i="94"/>
  <c r="AE9" i="94"/>
  <c r="AD9" i="94"/>
  <c r="AE8" i="94"/>
  <c r="AD8" i="94"/>
  <c r="AE7" i="94"/>
  <c r="AD7" i="94"/>
  <c r="AE6" i="94"/>
  <c r="AD6" i="94"/>
  <c r="AE5" i="94"/>
  <c r="AD5" i="94"/>
  <c r="AE4" i="94"/>
  <c r="AD4" i="94"/>
  <c r="AE3" i="94"/>
  <c r="AD3" i="94"/>
</calcChain>
</file>

<file path=xl/sharedStrings.xml><?xml version="1.0" encoding="utf-8"?>
<sst xmlns="http://schemas.openxmlformats.org/spreadsheetml/2006/main" count="759" uniqueCount="471">
  <si>
    <t>Zpráva o dlouhodobé udržitelnosti veřejných financí</t>
  </si>
  <si>
    <t>ÚVOD A SHRNUTÍ HLAVNÍCH TRENDŮ</t>
  </si>
  <si>
    <t>KLÍČOVÁ ZJIŠTĚNÍ dle základního scénáře</t>
  </si>
  <si>
    <t>Graf 1</t>
  </si>
  <si>
    <t>Graf 2</t>
  </si>
  <si>
    <t>Graf 3</t>
  </si>
  <si>
    <t>1</t>
  </si>
  <si>
    <t>VÝCHOZÍ STAV</t>
  </si>
  <si>
    <t>1.1</t>
  </si>
  <si>
    <t>Graf 1.1.1 Strukturální saldo hospodaření sektoru veřejných institucí</t>
  </si>
  <si>
    <t>1.2</t>
  </si>
  <si>
    <t>Dekompozice fiskálního úsilí</t>
  </si>
  <si>
    <t>Tabulka 1.2.1 Dekompozice fiskálního úsilí (v p. b.)</t>
  </si>
  <si>
    <t>2</t>
  </si>
  <si>
    <t>DLOUHODOBÁ MAKROEKONOMICKÁ PROJEKCE</t>
  </si>
  <si>
    <t>2.1</t>
  </si>
  <si>
    <t>Reálná konvergence</t>
  </si>
  <si>
    <t>Graf 2.1.1 Průběh konvergence produktu na pracovníka k rakouské úrovni</t>
  </si>
  <si>
    <t>2.2</t>
  </si>
  <si>
    <t>Demografická projekce</t>
  </si>
  <si>
    <t>2.3</t>
  </si>
  <si>
    <t>Reálné mzdy a prvotní rozdělení důchodů</t>
  </si>
  <si>
    <t>Tabulka 2.3.1 Průměrná roční tempa růstu podle dlouhodobé projekce (v %)</t>
  </si>
  <si>
    <t>3</t>
  </si>
  <si>
    <t>VÝDAJE A PŘÍJMY V DLOUHODOBÉ PROJEKCI</t>
  </si>
  <si>
    <t>3.1</t>
  </si>
  <si>
    <t>Důchodový systém</t>
  </si>
  <si>
    <t>3.1.1</t>
  </si>
  <si>
    <t>Starobní důchody</t>
  </si>
  <si>
    <t>Graf 3.1.1 Projekce počtu starobních důchodců (střední varianta demografické projekce)</t>
  </si>
  <si>
    <t>Graf 3.1.2 Poměr průměrného starobního důchodu a průměrné mzdy (v %)</t>
  </si>
  <si>
    <t>Graf 3.1.3 Podíl výdajů na starobní důchody na HDP (v %)</t>
  </si>
  <si>
    <t>3.1.2</t>
  </si>
  <si>
    <t>Invalidní důchody</t>
  </si>
  <si>
    <t xml:space="preserve">Graf 3.1.4 Podíl výdajů na invalidní důchody na HDP (v %) </t>
  </si>
  <si>
    <t>3.1.3</t>
  </si>
  <si>
    <t>Pozůstalostní důchody</t>
  </si>
  <si>
    <t>Graf 3.1.5 Podíl výdajů na pozůstalostní důchody na HDP (v %)</t>
  </si>
  <si>
    <t>3.1.4</t>
  </si>
  <si>
    <t>Celkové příjmy, výdaje a saldo důchodového systému</t>
  </si>
  <si>
    <t>Graf 3.1.6 Roční salda důchodového systému</t>
  </si>
  <si>
    <t>Tabulka 3.1.1 Shrnutí projekcí důchodového systému pro vybrané roky (v % HDP)</t>
  </si>
  <si>
    <t>3.2</t>
  </si>
  <si>
    <t>Zdravotnictví</t>
  </si>
  <si>
    <t>Graf 3.2.1 Náklady hrazené ze zdravotního pojištění podle věkových skupin</t>
  </si>
  <si>
    <t>Graf 3.2.2 Podíl veřejných výdajů na zdravotnictví na HDP (v %)</t>
  </si>
  <si>
    <t>3.3</t>
  </si>
  <si>
    <t>Peněžité nedůchodové sociální dávky a dlouhodobá péče</t>
  </si>
  <si>
    <t>Graf 3.3.1 Projekce peněžitých sociálních dávek nedůchodového typu</t>
  </si>
  <si>
    <t>3.4</t>
  </si>
  <si>
    <t>Školství</t>
  </si>
  <si>
    <t>Graf 3.4.1 Podíl veřejných výdajů na školství na HDP (v %)</t>
  </si>
  <si>
    <t>3.5</t>
  </si>
  <si>
    <t>Výdaje spojené s konvergenčními efekty a další výdaje</t>
  </si>
  <si>
    <t>3.6</t>
  </si>
  <si>
    <t>Příjmy v dlouhodobé projekci</t>
  </si>
  <si>
    <t xml:space="preserve">Tabulka 3.6.1 Příjmy sektoru veřejných institucí ve vybraných letech (v % HDP) </t>
  </si>
  <si>
    <t>4</t>
  </si>
  <si>
    <t>4.1</t>
  </si>
  <si>
    <t>Primární saldo</t>
  </si>
  <si>
    <t>4.2</t>
  </si>
  <si>
    <t>4.3</t>
  </si>
  <si>
    <t>Vývoj dluhu</t>
  </si>
  <si>
    <t>Graf 4.3.1 Dluh sektoru veřejných institucí</t>
  </si>
  <si>
    <t>4.4</t>
  </si>
  <si>
    <t>Ukazatel mezery udržitelnosti veřejných financí</t>
  </si>
  <si>
    <t>5</t>
  </si>
  <si>
    <t>ALTERNATIVNÍ SCÉNÁŘE A DOPLŇKOVÉ ANALÝZY</t>
  </si>
  <si>
    <t>5.1</t>
  </si>
  <si>
    <t>5.2</t>
  </si>
  <si>
    <t>5.3</t>
  </si>
  <si>
    <t>5.4</t>
  </si>
  <si>
    <t>5.5</t>
  </si>
  <si>
    <t>Mezigenerační účty v rámci důchodového systému</t>
  </si>
  <si>
    <t>Generačně specifické výdaje a příjmy</t>
  </si>
  <si>
    <t>Mezigenerační účty a důchodový systém</t>
  </si>
  <si>
    <t>ZÁVĚR</t>
  </si>
  <si>
    <t>DODATKY</t>
  </si>
  <si>
    <t>D.1 Souhrnná tabulka příjmů a výdajů sektoru veřejných institucí ve vybraných letech (v % HDP) – střední varianta demografické projekce</t>
  </si>
  <si>
    <t>Dluh (základní scénář)</t>
  </si>
  <si>
    <t>Hranice dluhové brzdy dle zákona č. 23/2017 Sb.</t>
  </si>
  <si>
    <t>Zpět na Obsah</t>
  </si>
  <si>
    <t>Počet starobních důchodců (levá osa)</t>
  </si>
  <si>
    <r>
      <t>Počet osob 21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>64 let na jednu osobu 65+ let (pravá osa)</t>
    </r>
  </si>
  <si>
    <t>Dluh (základní scénář) - projekce 2024</t>
  </si>
  <si>
    <t>Dluh (základní scénář) - projekce 2023</t>
  </si>
  <si>
    <t>Dluh (základní scénář) - projekce 2019</t>
  </si>
  <si>
    <t>Dluh sektoru veřejných institucí po odečtení rezervy peněžních prostředků při financování státního dluhu</t>
  </si>
  <si>
    <t>Hranice dluhové brzdy dle Zákona</t>
  </si>
  <si>
    <t>Veřejný dluh v držbě rezidentů (levá osa)</t>
  </si>
  <si>
    <t>Veřejný dluh v držbě nerezidentů (levá osa)</t>
  </si>
  <si>
    <t>Veřejný dluh (pravá osa)</t>
  </si>
  <si>
    <t>Veřejný dluh držený rezidenty</t>
  </si>
  <si>
    <t>Veřejný dluh držený bankami</t>
  </si>
  <si>
    <t>Veřejný dluh držený ostatními finančními institucemi</t>
  </si>
  <si>
    <t xml:space="preserve">Veřejný dluh držený ostatními rezidenty </t>
  </si>
  <si>
    <t xml:space="preserve">Daně a sociální příspěvky </t>
  </si>
  <si>
    <t>Ostatní příjmy</t>
  </si>
  <si>
    <t>PŘÍJMY</t>
  </si>
  <si>
    <t>Náhrady zaměstnancům a mezispotřeba</t>
  </si>
  <si>
    <t>Sociální dávky a naturální sociální dávky</t>
  </si>
  <si>
    <t>Úroky</t>
  </si>
  <si>
    <t xml:space="preserve">Investice </t>
  </si>
  <si>
    <t>Ostatní výdaje</t>
  </si>
  <si>
    <t>VÝDAJE</t>
  </si>
  <si>
    <t>FISKÁLNÍ ÚSILÍ</t>
  </si>
  <si>
    <t>Průběh konvergence produktu na pracovníka k rakouské úrovni</t>
  </si>
  <si>
    <t>Rakousko (levá osa)</t>
  </si>
  <si>
    <t>Česká republika (levá osa)</t>
  </si>
  <si>
    <t>Rozdíl (pravá osa)</t>
  </si>
  <si>
    <t>projekce</t>
  </si>
  <si>
    <t>skutečnost</t>
  </si>
  <si>
    <t>rozdíl</t>
  </si>
  <si>
    <t>Přirozený přírůstek</t>
  </si>
  <si>
    <t>HRUBÁ MÍRA CELKOVÉHO PŘÍRŮSTKU</t>
  </si>
  <si>
    <t>2020</t>
  </si>
  <si>
    <t>2024</t>
  </si>
  <si>
    <t>2025</t>
  </si>
  <si>
    <t>2030</t>
  </si>
  <si>
    <t>2035</t>
  </si>
  <si>
    <t>2040</t>
  </si>
  <si>
    <t>2045</t>
  </si>
  <si>
    <t>2050</t>
  </si>
  <si>
    <t>2055</t>
  </si>
  <si>
    <t>2060</t>
  </si>
  <si>
    <t>2065</t>
  </si>
  <si>
    <t>2070</t>
  </si>
  <si>
    <t>2071</t>
  </si>
  <si>
    <t>2072</t>
  </si>
  <si>
    <t>Průměrná roční tempa růstu podle dlouhodobé projekce (v %)</t>
  </si>
  <si>
    <t>Celé období</t>
  </si>
  <si>
    <t>HDP na obyvatele</t>
  </si>
  <si>
    <t>HDP na pracovníka</t>
  </si>
  <si>
    <t>HDP celkem</t>
  </si>
  <si>
    <t>Průměrná reálná mzda</t>
  </si>
  <si>
    <t>Projekce počtu starobních důchodců (střední varianta demografické projekce)</t>
  </si>
  <si>
    <t>Celkem</t>
  </si>
  <si>
    <t>Ženy</t>
  </si>
  <si>
    <t>Muži</t>
  </si>
  <si>
    <t>Poměr průměrného starobního důchodu a průměrné mzdy (v %)</t>
  </si>
  <si>
    <t>Poměr starodního důchodu k průměrné mzdě</t>
  </si>
  <si>
    <t>Podíl výdajů na starobní důchody na HDP (v %)</t>
  </si>
  <si>
    <t xml:space="preserve">Podíl výdajů na invalidní důchody na HDP (v %) </t>
  </si>
  <si>
    <t>Podíl výdajů na pozůstalostní 
důchody na HDP (v %)</t>
  </si>
  <si>
    <t>Roční salda důchodového systému</t>
  </si>
  <si>
    <t>Shrnutí projekcí důchodového systému pro vybrané roky (v % HDP)</t>
  </si>
  <si>
    <t>starobní důchody</t>
  </si>
  <si>
    <t>invalidní důchody</t>
  </si>
  <si>
    <t>pozůstalostní důchody</t>
  </si>
  <si>
    <t>Výdaje celkem</t>
  </si>
  <si>
    <t>Příjmy celkem</t>
  </si>
  <si>
    <t>SALDO</t>
  </si>
  <si>
    <t>Muži (průměr)</t>
  </si>
  <si>
    <t>Ženy (průměr)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</si>
  <si>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</si>
  <si>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</si>
  <si>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</si>
  <si>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</si>
  <si>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</si>
  <si>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</si>
  <si>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</si>
  <si>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</si>
  <si>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</si>
  <si>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</si>
  <si>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</si>
  <si>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</si>
  <si>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</si>
  <si>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</si>
  <si>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</si>
  <si>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</si>
  <si>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</si>
  <si>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85+</t>
  </si>
  <si>
    <t>Projekce peněžitých sociálních dávek nedůchodového typu</t>
  </si>
  <si>
    <t>Příspěvek na péči</t>
  </si>
  <si>
    <t>Rodičovský příspěvek</t>
  </si>
  <si>
    <t>Daňové zvýhodnění na děti</t>
  </si>
  <si>
    <t>Pomoc v mateřství</t>
  </si>
  <si>
    <t>Příspěvek na bydlení</t>
  </si>
  <si>
    <t>Podíl veřejných výdajů na školství na HDP (v %)</t>
  </si>
  <si>
    <t>Výdaje (% HDP)</t>
  </si>
  <si>
    <t>Ostatní výdaje – výchozí úroveň</t>
  </si>
  <si>
    <t>veřejné investice</t>
  </si>
  <si>
    <t>výdaje na obranu</t>
  </si>
  <si>
    <t>nárůst platby do EU</t>
  </si>
  <si>
    <t>OSTATNÍ VÝDAJE VČETNĚ ZMĚN</t>
  </si>
  <si>
    <t>Ostatní běžné daně</t>
  </si>
  <si>
    <t>Příspěvky na sociální zabezpečení</t>
  </si>
  <si>
    <t>CELKEM PŘÍJMY</t>
  </si>
  <si>
    <t>Úrokové náklady a salda rozpočtu (v % HDP) ve vybraných letech</t>
  </si>
  <si>
    <t>Úrokové náklady (základní scénář)</t>
  </si>
  <si>
    <t>Dluh při nulovém reálném dlouhodobém úroku</t>
  </si>
  <si>
    <t>Hranice dluhové brzdy</t>
  </si>
  <si>
    <t>Základní scénář</t>
  </si>
  <si>
    <t>Čisté inkaso</t>
  </si>
  <si>
    <t>Platby a výnosy veřejných rozpočtů dané generace</t>
  </si>
  <si>
    <t>Získají</t>
  </si>
  <si>
    <t>Zaplatí</t>
  </si>
  <si>
    <t>1900</t>
  </si>
  <si>
    <t>1905</t>
  </si>
  <si>
    <t>1910</t>
  </si>
  <si>
    <t>1915</t>
  </si>
  <si>
    <t>1920</t>
  </si>
  <si>
    <t>1925</t>
  </si>
  <si>
    <t>1930</t>
  </si>
  <si>
    <t>1935</t>
  </si>
  <si>
    <t>1940</t>
  </si>
  <si>
    <t>1945</t>
  </si>
  <si>
    <t>1950</t>
  </si>
  <si>
    <t>1955</t>
  </si>
  <si>
    <t>1960</t>
  </si>
  <si>
    <t>1965</t>
  </si>
  <si>
    <t>1970</t>
  </si>
  <si>
    <t>1975</t>
  </si>
  <si>
    <t>1980</t>
  </si>
  <si>
    <t>1985</t>
  </si>
  <si>
    <t>1990</t>
  </si>
  <si>
    <t>1995</t>
  </si>
  <si>
    <t>2000</t>
  </si>
  <si>
    <t>2005</t>
  </si>
  <si>
    <t>2010</t>
  </si>
  <si>
    <t>2015</t>
  </si>
  <si>
    <t>2075</t>
  </si>
  <si>
    <t>2080</t>
  </si>
  <si>
    <t>2085</t>
  </si>
  <si>
    <t>2090</t>
  </si>
  <si>
    <t>2095</t>
  </si>
  <si>
    <t>2100</t>
  </si>
  <si>
    <t>2105</t>
  </si>
  <si>
    <t>2110</t>
  </si>
  <si>
    <t>2115</t>
  </si>
  <si>
    <t>2120</t>
  </si>
  <si>
    <t>2125</t>
  </si>
  <si>
    <t>2130</t>
  </si>
  <si>
    <t>2135</t>
  </si>
  <si>
    <t>2140</t>
  </si>
  <si>
    <t>2145</t>
  </si>
  <si>
    <t>Čisté inkaso jednotlivých generací, základní a alternativní scénář</t>
  </si>
  <si>
    <t>Alternativní scénář</t>
  </si>
  <si>
    <t>Rozdíl (náklad konsolidace)</t>
  </si>
  <si>
    <t>Příspěvky a čerpání jednotlivých generací do důchodového systému</t>
  </si>
  <si>
    <t>Scénáře s rostoucí sazbou pojištění (čistá salda)</t>
  </si>
  <si>
    <t>Alternativa 1</t>
  </si>
  <si>
    <t>Alternativa 2</t>
  </si>
  <si>
    <t>Scénáře s klesajícím náhradovým poměrem (čistá salda)</t>
  </si>
  <si>
    <t>Souhrnná tabulka příjmů a výdajů sektoru veřejných institucí ve vybraných letech (v % HDP) – střední varianta demografické projekce</t>
  </si>
  <si>
    <t>Daně z příjmů fyzických osob</t>
  </si>
  <si>
    <t>Daně z příjmů právnických osob</t>
  </si>
  <si>
    <t xml:space="preserve">  důchodové</t>
  </si>
  <si>
    <t xml:space="preserve">  veřejné zdravotní pojištění (bez SP)</t>
  </si>
  <si>
    <t xml:space="preserve">  platba za státní pojištěnce (SP)</t>
  </si>
  <si>
    <t xml:space="preserve">  ostatní</t>
  </si>
  <si>
    <t>Daně z výroby a dovozu</t>
  </si>
  <si>
    <t>Důchody z vlastnictví</t>
  </si>
  <si>
    <t>Důchody</t>
  </si>
  <si>
    <t>Zdravotnictví (pouze systém veřejného zdravotního pojištění)</t>
  </si>
  <si>
    <t>Ostatní peněžité sociální dávky</t>
  </si>
  <si>
    <t>Platba za státní pojištěnce</t>
  </si>
  <si>
    <t>Dlouhodobá péče mimo systém veřejného zdravotního pojištění</t>
  </si>
  <si>
    <t>Ostatní výdaje - základní scénář</t>
  </si>
  <si>
    <t>Změny v souvislosti s konvergencí</t>
  </si>
  <si>
    <t xml:space="preserve">  veřejné investice</t>
  </si>
  <si>
    <t xml:space="preserve">  výdaje na obranu</t>
  </si>
  <si>
    <t xml:space="preserve">  nárůst platby do EU</t>
  </si>
  <si>
    <t>Výdaje celkem bez úroků</t>
  </si>
  <si>
    <t>Primární strukturální saldo</t>
  </si>
  <si>
    <t>Úroky (bez zpětné vazby úrokové míry)</t>
  </si>
  <si>
    <t>CELKEM VÝDAJE (bez zpětné vazby úrokové míry)</t>
  </si>
  <si>
    <t>SALDO CELKEM (bez zpětné vazby úrokové míry)</t>
  </si>
  <si>
    <t>DLUH (bez zpětné vazby úrokové míry)</t>
  </si>
  <si>
    <t xml:space="preserve">Veřejný dluh dle držby rezidentů a nerezidentů </t>
  </si>
  <si>
    <t>Saldo migrace</t>
  </si>
  <si>
    <t>Hrubá míra úmrtnosti</t>
  </si>
  <si>
    <t>Hrubá míra porodnosti</t>
  </si>
  <si>
    <t>Úhrnná plodnost</t>
  </si>
  <si>
    <t>Vysoká plodnost</t>
  </si>
  <si>
    <t>Výdaje spojené s konvergenčními efekty a další výdaje (v % HDP)</t>
  </si>
  <si>
    <t>Saldo celkem (základní scénář)</t>
  </si>
  <si>
    <t>Valorizace polovinou reálné mzdy (platnost do roku 2023)</t>
  </si>
  <si>
    <t>Daně z příjmů fyzických osob</t>
  </si>
  <si>
    <t>Daně z příjmů právnických osob</t>
  </si>
  <si>
    <t>důchodové</t>
  </si>
  <si>
    <t>veřejné zdravotní pojištění (bez SP)</t>
  </si>
  <si>
    <t>platba za státní pojištěnce (SP)</t>
  </si>
  <si>
    <t>ostatní</t>
  </si>
  <si>
    <t>Daně z výroby a dovozu</t>
  </si>
  <si>
    <t>Důchody z vlastnictví</t>
  </si>
  <si>
    <t>Zdravotní systém</t>
  </si>
  <si>
    <t>Daň z příjmů fyzických osob</t>
  </si>
  <si>
    <t>Výdaje školství</t>
  </si>
  <si>
    <t>Sociální dávky a příspěvek na péči</t>
  </si>
  <si>
    <t>100+</t>
  </si>
  <si>
    <t>Tabulka 3.5.1 Výdaje spojené s konvergenčními efekty a další výdaje (v % HDP)</t>
  </si>
  <si>
    <t>Graf 4.1.1 Primární saldo sektoru veřejných institucí</t>
  </si>
  <si>
    <t>Úrokové náklady</t>
  </si>
  <si>
    <t xml:space="preserve">Tabulka 4.3.1 Úrokové náklady a salda rozpočtu (v % HDP) ve vybraných letech </t>
  </si>
  <si>
    <t>Strukturální saldo hospodaření sektoru veřejných institucí</t>
  </si>
  <si>
    <t xml:space="preserve">Dekompozice fiskálního úsilí (v p. b.) </t>
  </si>
  <si>
    <t xml:space="preserve">Náklady hrazené ze zdravotního 
pojištění podle věkových skupin </t>
  </si>
  <si>
    <t>Podíl veřejných výdajů na 
zdravotnictví na HDP (v %)</t>
  </si>
  <si>
    <t>Primární saldo sektoru veřejných institucí</t>
  </si>
  <si>
    <t>Dluh sektoru veřejných institucí</t>
  </si>
  <si>
    <t>říjen 2025</t>
  </si>
  <si>
    <t>Vývoj sektoru veřejných institucí v roce 2024 a výhled na rok 2025</t>
  </si>
  <si>
    <t xml:space="preserve">Graf 1.1.2 Celkové a upravené saldo hospodaření a meziroční změna dluhu sektoru veřejných institucí </t>
  </si>
  <si>
    <t>Graf 1.1.3 Dluh sektor veřejných institucí po odečtení rezervy peněžních prostředků při financování státního dluhu</t>
  </si>
  <si>
    <t>Tabulka B1.1.1 Revize držby dluhu sektoru veřejných institucí ČR (rozdíl oproti hodnotám z minulé Zprávy o dlouhodobé udržitelnosti, v mld. Kč)</t>
  </si>
  <si>
    <t>Graf 1.1.4 Veřejný dluh dle držby rezidenty a nerezidenty</t>
  </si>
  <si>
    <t>Graf 1.1.5 Veřejný dluh držený rezidenty</t>
  </si>
  <si>
    <t>Graf 1.1.6 Struktura dluhu sektoru ústředních vládních institucí dle měny (rok 2023)</t>
  </si>
  <si>
    <t>Graf 1.1.7 Struktura dluhu sektoru veřejných institucí dle finančního nástroje (2024, v % z celkového dluhu)</t>
  </si>
  <si>
    <t>Graf B2.1.1 Podíl HDP na zaměstnanou osobu (index, Rakousko 2000=100)</t>
  </si>
  <si>
    <t>Graf B2.1.2 Podíl náhrad zaměstnancům na HDP</t>
  </si>
  <si>
    <t>Tabulka 2.2.1 Naplňování demografické projekce ČSÚ v letech 2023 až 2024 (v ‰)</t>
  </si>
  <si>
    <t>Graf B2.2.1 Porodnost a plodnost v letech 1990 až 2040</t>
  </si>
  <si>
    <t>Graf B2.2.2 Odpočet poklesu počtu narozených dětí mezi roky 2017 a 2024 podle věku matky</t>
  </si>
  <si>
    <t>Graf B2.2.3 Srovnání poklesu porodnosti napříč zeměmi EU</t>
  </si>
  <si>
    <t>Graf B3.1.1 Salda důchodového systému dle různých částí důchodové reformy</t>
  </si>
  <si>
    <t>Graf B3.1.2 Dopady důchodové reformy na jednotlivé generace</t>
  </si>
  <si>
    <t>Zpomalení růstu produktivity</t>
  </si>
  <si>
    <t>Odlišné varianty demografické projekce</t>
  </si>
  <si>
    <t>Trvale zvýšené výdaje na obranu země dle summitu v Haagu</t>
  </si>
  <si>
    <t>Graf 5.3.1 Výdaje na obranu (v % HDP)</t>
  </si>
  <si>
    <t>Graf 5.3.2 Dluh sektoru veřejných institucí v základním a alternativním scénáři s vyššími výdaji na obranu</t>
  </si>
  <si>
    <t>Výpůjční potřeba sektoru veřejných institucí dle salda hospodaření státního rozpočtu</t>
  </si>
  <si>
    <t>Tabulka 5.4.1 Saldo sektoru ústředních vládních institucí a místních vládních institucí  (v % HDP, 2015–2024)</t>
  </si>
  <si>
    <t>Výstavba jaderných bloků v Dukovanech</t>
  </si>
  <si>
    <t>Graf 5.5.1 Dluh sektoru veřejných institucí v základním a alternativním scénáři s výstavbou jaderných bloků</t>
  </si>
  <si>
    <t>5.6</t>
  </si>
  <si>
    <t>5.6.1</t>
  </si>
  <si>
    <t>Graf 5.6.1 Platby a výnosy na osobu v daném věku v roce 2024</t>
  </si>
  <si>
    <t>Graf 5.6.2 Platby a výnosy veřejných rozpočtů dané generace</t>
  </si>
  <si>
    <t>Graf 5.6.3 Čisté inkaso jednotlivých generací, základní a alternativní scénář</t>
  </si>
  <si>
    <t>5.6.2</t>
  </si>
  <si>
    <t>Graf 5.6.4 Příspěvky a čerpání jednotlivých generací do důchodového systému</t>
  </si>
  <si>
    <t>Graf 5.6.5 Scénáře s rostoucí sazbou pojištění (čistá salda)</t>
  </si>
  <si>
    <t>Graf 5.6.6 Scénáře s klesajícím náhradovým poměrem (čistá salda)</t>
  </si>
  <si>
    <t>5.7</t>
  </si>
  <si>
    <t>Projekce 2025</t>
  </si>
  <si>
    <t>Projekce 2024</t>
  </si>
  <si>
    <t>Dluh (základní scénář) - projekce 2025</t>
  </si>
  <si>
    <t>Dluh (základní scénář) - projekce 2021</t>
  </si>
  <si>
    <t>Strukturální saldo dle MF ČR (srpen, 2025)</t>
  </si>
  <si>
    <t>Predikce dle MF ČR (srpen, 2025)</t>
  </si>
  <si>
    <t>Limit dle § 10 Zákona (původní znění, leden 2017)</t>
  </si>
  <si>
    <t>Limit dle § 10a Zákona (po první novele, duben 2020)</t>
  </si>
  <si>
    <t xml:space="preserve"> Limit dle § 10a Zákona (po druhé novele, leden 2021)</t>
  </si>
  <si>
    <t>Limit dle § 10 a § 10a Zákona (po třetí novele, leden 2024)</t>
  </si>
  <si>
    <t xml:space="preserve"> </t>
  </si>
  <si>
    <t>2014</t>
  </si>
  <si>
    <t>2016</t>
  </si>
  <si>
    <t>2017</t>
  </si>
  <si>
    <t>2018</t>
  </si>
  <si>
    <t>2019</t>
  </si>
  <si>
    <t>2021</t>
  </si>
  <si>
    <t>2022</t>
  </si>
  <si>
    <t>2023</t>
  </si>
  <si>
    <t>Saldo sektoru veřejných institucí</t>
  </si>
  <si>
    <t>Meziroční změna dluhu sektoru veřejných institucí</t>
  </si>
  <si>
    <t>Saldo sektoru veřejných institucí bez salda subsektoru místních vládních institucí</t>
  </si>
  <si>
    <t>Celkové a upravené saldo hospodaření a meziroční změna dluhu sektoru veřejných institucí</t>
  </si>
  <si>
    <t>Výše dluhu dle ČSÚ (srpen, 2025)</t>
  </si>
  <si>
    <t>Revize držby dluhu sektoru veřejných institucí ČR (rozdíl oproti hodnotám z minulé Zprávy o dlouhodobé udržitelnosti, v mld. Kč)</t>
  </si>
  <si>
    <t>Rok</t>
  </si>
  <si>
    <t>Rezidenti</t>
  </si>
  <si>
    <t>z toho:</t>
  </si>
  <si>
    <t>Nerezidenti</t>
  </si>
  <si>
    <t>Dluh celkem</t>
  </si>
  <si>
    <t>banky</t>
  </si>
  <si>
    <t>ostatní finanční instituce</t>
  </si>
  <si>
    <t>ČNB</t>
  </si>
  <si>
    <t>ostatní rezidenti</t>
  </si>
  <si>
    <t>Euro</t>
  </si>
  <si>
    <t>Národní měna</t>
  </si>
  <si>
    <t>Jiná měna</t>
  </si>
  <si>
    <t>Dánsko</t>
  </si>
  <si>
    <t>Česko</t>
  </si>
  <si>
    <t>Švédsko</t>
  </si>
  <si>
    <t>Polsko</t>
  </si>
  <si>
    <t>Maďarsko</t>
  </si>
  <si>
    <t>Rumunsko</t>
  </si>
  <si>
    <t>Bulharsko</t>
  </si>
  <si>
    <t>Struktura dluhu sektoru ústředních vládních institucí dle měny (rok 2023)</t>
  </si>
  <si>
    <t>Struktura dluhu sektoru veřejných institucí dle finančního nástroje 
(2024, v % z celkového dluhu)</t>
  </si>
  <si>
    <t>Dluhové cenné papíry (AF.3)</t>
  </si>
  <si>
    <t>Půjčky (AF.4)</t>
  </si>
  <si>
    <t>Oběživo a vklady (AF.2)</t>
  </si>
  <si>
    <t>Španělsko</t>
  </si>
  <si>
    <t>Francie</t>
  </si>
  <si>
    <t>Slovensko</t>
  </si>
  <si>
    <t>Rakousko</t>
  </si>
  <si>
    <t>Lotyššsko</t>
  </si>
  <si>
    <t>Slovinsko</t>
  </si>
  <si>
    <t>Malta</t>
  </si>
  <si>
    <t>Belgie</t>
  </si>
  <si>
    <t>Lucembursko</t>
  </si>
  <si>
    <t>Nizozemí</t>
  </si>
  <si>
    <t>Itálie</t>
  </si>
  <si>
    <t>Litva</t>
  </si>
  <si>
    <t>Německo</t>
  </si>
  <si>
    <t>Finsko</t>
  </si>
  <si>
    <t>Chorvatsko</t>
  </si>
  <si>
    <t>Irsko</t>
  </si>
  <si>
    <t>Kypr</t>
  </si>
  <si>
    <t>Portugalsko</t>
  </si>
  <si>
    <t>Estonsko</t>
  </si>
  <si>
    <t>Norsko</t>
  </si>
  <si>
    <t>Řecko</t>
  </si>
  <si>
    <t>v tom jednorázové a přechodné operace na straně příjmů*</t>
  </si>
  <si>
    <t>v tom jednorázové a přechodné operace na straně výdajů*</t>
  </si>
  <si>
    <t>Podíl HDP na zaměstnanou osobu (index, Rakousko 2000=100)</t>
  </si>
  <si>
    <t>Rakousko (před revizí 2024)</t>
  </si>
  <si>
    <t>Rakousko (po revizi 2024)</t>
  </si>
  <si>
    <t>ČR (před revizí 2024)</t>
  </si>
  <si>
    <t>ČR (po revizi 2024)</t>
  </si>
  <si>
    <t>Podíl náhrad zaměstnanců na HDP</t>
  </si>
  <si>
    <t>Data 2020</t>
  </si>
  <si>
    <t>Data 2024</t>
  </si>
  <si>
    <t>Data 2025</t>
  </si>
  <si>
    <t>Naplňování demografické projekce ČSÚ v letech 2023 až 2024 (v ‰)</t>
  </si>
  <si>
    <t>Porodnost</t>
  </si>
  <si>
    <t>Porodnost posun 30 let</t>
  </si>
  <si>
    <t>Porodnost (projekce nízká)</t>
  </si>
  <si>
    <t>Porodnost (projekce střední)</t>
  </si>
  <si>
    <t>Plodnost (p.o.)</t>
  </si>
  <si>
    <t>Plodnost (projekce střední; p.o.)</t>
  </si>
  <si>
    <t>Plodnost (projekce nízká; p.o.)</t>
  </si>
  <si>
    <t>Porodnost a plodnost v letech 1990 až 2040</t>
  </si>
  <si>
    <t>Vliv nižší plodnosti</t>
  </si>
  <si>
    <t>Vliv nižšího počtu žen</t>
  </si>
  <si>
    <t>Odpočet poklesu počtu narozených dětí mezi roky 2017 a 2024 podle věku matky</t>
  </si>
  <si>
    <t>EU minimum</t>
  </si>
  <si>
    <t>EU maximum</t>
  </si>
  <si>
    <t>Srovnání poklesu porodnosti napříč zeměmi EU</t>
  </si>
  <si>
    <r>
      <t>2025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2035</t>
    </r>
  </si>
  <si>
    <r>
      <t>2036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2045</t>
    </r>
  </si>
  <si>
    <r>
      <t>2046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2055</t>
    </r>
  </si>
  <si>
    <r>
      <t>2056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2065</t>
    </r>
  </si>
  <si>
    <r>
      <t>2066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2075</t>
    </r>
  </si>
  <si>
    <t>Důchodový věk zastropovaný na 65 letech, bez snížených zápočtů</t>
  </si>
  <si>
    <t>Vyšší důchodový věk bez snížených zápočtů</t>
  </si>
  <si>
    <t>Základní scénář (všechny složky reformy)</t>
  </si>
  <si>
    <t>Dopady důchodové reformy na jednotlivé generace</t>
  </si>
  <si>
    <t>Nižší valorizace</t>
  </si>
  <si>
    <t>Důchodový věk</t>
  </si>
  <si>
    <t>Snížený zápočet příjmů</t>
  </si>
  <si>
    <t>Změny ostat. výdajů v souvislosti s konvergencí</t>
  </si>
  <si>
    <t>nákladovost sektoru veřejných institucí</t>
  </si>
  <si>
    <t>Nízká plodnost</t>
  </si>
  <si>
    <t>Technologická decelerace</t>
  </si>
  <si>
    <t>Základní scénář (střední varianta)</t>
  </si>
  <si>
    <t>Vývoj dluhu sektoru veřejných institucí – srovnání alternativních scénářů (zpomalení růstu produktivity a odlišné varianty demografické projekce) se střední variantou</t>
  </si>
  <si>
    <t>Výdaje na obranu (v % HDP)</t>
  </si>
  <si>
    <t>Alternativní scénář (3,5 % HDP)</t>
  </si>
  <si>
    <t>Skutečnost</t>
  </si>
  <si>
    <t>Dluh sektoru veřejných institucí v základním a alternativním scénáři s vyššími výdaji na obranu</t>
  </si>
  <si>
    <t>Alternativní scénář (3,5% HDP na obranu)</t>
  </si>
  <si>
    <t>Saldo sektoru ústředních vládních institucí a místních vládních institucí (v % HDP, 2015–2024)</t>
  </si>
  <si>
    <t>Ústřední vládní instituce</t>
  </si>
  <si>
    <t>Místní vládní instituce</t>
  </si>
  <si>
    <t>Alternativní scénář (výpůjční potřeba dle salda hospodaření státního rozpočtu)</t>
  </si>
  <si>
    <t>Dluh sektoru veřejných institucí v základním a alternativním scénáři s výpůjční potřebou sektoru veřejných institucí dle salda hospodaření státního rozpočtu</t>
  </si>
  <si>
    <t>Dluh sektoru veřejných institucí v základním a alternativním scénáři s výstavbou jaderných bloků</t>
  </si>
  <si>
    <t>Alternativní scénář (výstavba jaderných bloků)</t>
  </si>
  <si>
    <t>Platby a výnosy na osobu v daném věku v roce 2024</t>
  </si>
  <si>
    <t xml:space="preserve">  růst nákladovosti veřejné správy (platy)</t>
  </si>
  <si>
    <t>Graf 5.2.1 Vývoj dluhu sektoru veřejných institucí – srovnání alternativních scénářů (zpomalení růstu produktivity a odlišné varianty demografické projekce) se střední variantou</t>
  </si>
  <si>
    <t>Graf 5.4.1 Dluh sektoru veřejných institucí v základním a alternativním scénáři s výpůjční potřebou sektoru veřejných institucí dle salda hospodaření státního rozpočtu</t>
  </si>
  <si>
    <t>Salda důchodového systému dle různých částí důchodové reformy</t>
  </si>
  <si>
    <t>Příjmy sektoru veřejných institucí ve vybraných letech (v % HDP)</t>
  </si>
  <si>
    <t>SALDO A DLUH SEKTORU VEŘEJNÝCH INSTITUCÍ</t>
  </si>
  <si>
    <t>Srovnání s předchozí Zprávou o dlouhodobé udržitelnosti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</si>
</sst>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00"/>
    <numFmt numFmtId="165" formatCode="0.0"/>
    <numFmt numFmtId="166" formatCode="0.0000"/>
    <numFmt numFmtId="167" formatCode="#,##0.0"/>
    <numFmt numFmtId="168" formatCode="0.00000"/>
    <numFmt numFmtId="169" formatCode="#,##0_ ;\-#,##0\ "/>
    <numFmt numFmtId="170" formatCode="0.00000000000"/>
    <numFmt numFmtId="171" formatCode="General_);[Red]\-General_)"/>
    <numFmt numFmtId="172" formatCode="_-* #,##0.0_-;\-* #,##0.0_-;_-* &quot;-&quot;??_-;_-@_-"/>
    <numFmt numFmtId="173" formatCode="###,###,##0.0"/>
    <numFmt numFmtId="174" formatCode="#,##0.0_ ;\-#,##0.0\ 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name val="Arial CE"/>
      <family val="2"/>
      <charset val="238"/>
    </font>
    <font>
      <sz val="8"/>
      <color theme="1"/>
      <name val="Calibri"/>
      <family val="2"/>
      <scheme val="minor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70C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70C0"/>
      <name val="Calibri"/>
      <family val="2"/>
      <charset val="238"/>
    </font>
    <font>
      <sz val="9"/>
      <color rgb="FF4472C4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u/>
      <sz val="9"/>
      <color theme="10"/>
      <name val="Arial"/>
      <family val="2"/>
      <charset val="238"/>
    </font>
    <font>
      <u/>
      <sz val="9"/>
      <color rgb="FF0070C0"/>
      <name val="Arial"/>
      <family val="2"/>
      <charset val="238"/>
    </font>
    <font>
      <sz val="11"/>
      <color theme="1"/>
      <name val="Arial"/>
      <family val="2"/>
      <charset val="238"/>
    </font>
    <font>
      <i/>
      <sz val="9"/>
      <name val="Arial"/>
      <family val="2"/>
      <charset val="238"/>
    </font>
    <font>
      <sz val="8"/>
      <name val="Calibri"/>
      <family val="2"/>
      <scheme val="minor"/>
    </font>
    <font>
      <sz val="11"/>
      <name val="Arial"/>
      <family val="2"/>
      <charset val="238"/>
    </font>
    <font>
      <sz val="9"/>
      <color theme="0" tint="-0.34998626667073579"/>
      <name val="Arial"/>
      <family val="2"/>
      <charset val="238"/>
    </font>
    <font>
      <sz val="11"/>
      <color theme="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i/>
      <sz val="10"/>
      <color indexed="8"/>
      <name val="Arial"/>
      <family val="2"/>
    </font>
    <font>
      <sz val="36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medium">
        <color rgb="FF0070C0"/>
      </right>
      <top/>
      <bottom/>
      <diagonal/>
    </border>
    <border>
      <left/>
      <right style="thick">
        <color rgb="FF4472C4"/>
      </right>
      <top/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ck">
        <color rgb="FF0070C0"/>
      </right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thick">
        <color rgb="FF0070C0"/>
      </left>
      <right/>
      <top/>
      <bottom style="medium">
        <color rgb="FF007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 style="thick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 style="thick">
        <color rgb="FF0070C0"/>
      </left>
      <right style="thin">
        <color rgb="FF0070C0"/>
      </right>
      <top/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/>
      <bottom style="thick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ck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thick">
        <color rgb="FF0070C0"/>
      </bottom>
      <diagonal/>
    </border>
    <border>
      <left style="medium">
        <color rgb="FF0070C0"/>
      </left>
      <right/>
      <top/>
      <bottom style="thick">
        <color rgb="FF0070C0"/>
      </bottom>
      <diagonal/>
    </border>
    <border>
      <left style="thick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medium">
        <color rgb="FF0070C0"/>
      </right>
      <top/>
      <bottom/>
      <diagonal/>
    </border>
    <border>
      <left/>
      <right style="thick">
        <color rgb="FF4472C4"/>
      </right>
      <top/>
      <bottom/>
      <diagonal/>
    </border>
    <border>
      <left/>
      <right style="thick">
        <color rgb="FF4472C4"/>
      </right>
      <top/>
      <bottom style="medium">
        <color rgb="FF0070C0"/>
      </bottom>
      <diagonal/>
    </border>
    <border>
      <left/>
      <right style="thick">
        <color rgb="FF4472C4"/>
      </right>
      <top/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/>
      <right style="thick">
        <color rgb="FF4472C4"/>
      </right>
      <top style="medium">
        <color rgb="FF4472C4"/>
      </top>
      <bottom/>
      <diagonal/>
    </border>
    <border>
      <left/>
      <right/>
      <top style="medium">
        <color rgb="FF4472C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70C0"/>
      </right>
      <top style="thick">
        <color rgb="FF0070C0"/>
      </top>
      <bottom/>
      <diagonal/>
    </border>
    <border>
      <left style="thin">
        <color rgb="FF0070C0"/>
      </left>
      <right style="medium">
        <color rgb="FF0070C0"/>
      </right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n">
        <color rgb="FF0070C0"/>
      </right>
      <top/>
      <bottom/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6" fillId="0" borderId="0"/>
    <xf numFmtId="0" fontId="12" fillId="0" borderId="0"/>
    <xf numFmtId="0" fontId="13" fillId="0" borderId="0"/>
    <xf numFmtId="0" fontId="13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32" fillId="0" borderId="0"/>
    <xf numFmtId="0" fontId="12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346">
    <xf numFmtId="0" fontId="0" fillId="0" borderId="0" xfId="0"/>
    <xf numFmtId="49" fontId="3" fillId="0" borderId="0" xfId="1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2" fontId="5" fillId="0" borderId="1" xfId="0" applyNumberFormat="1" applyFont="1" applyBorder="1"/>
    <xf numFmtId="2" fontId="5" fillId="0" borderId="0" xfId="0" applyNumberFormat="1" applyFont="1"/>
    <xf numFmtId="166" fontId="5" fillId="0" borderId="0" xfId="0" applyNumberFormat="1" applyFont="1"/>
    <xf numFmtId="165" fontId="5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/>
    </xf>
    <xf numFmtId="0" fontId="10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 indent="1"/>
    </xf>
    <xf numFmtId="165" fontId="9" fillId="0" borderId="0" xfId="0" applyNumberFormat="1" applyFont="1" applyAlignment="1">
      <alignment horizontal="right" vertical="center"/>
    </xf>
    <xf numFmtId="0" fontId="5" fillId="0" borderId="4" xfId="0" applyFont="1" applyBorder="1"/>
    <xf numFmtId="0" fontId="8" fillId="0" borderId="0" xfId="0" applyFont="1"/>
    <xf numFmtId="0" fontId="5" fillId="0" borderId="0" xfId="0" applyFont="1" applyAlignment="1">
      <alignment wrapText="1"/>
    </xf>
    <xf numFmtId="0" fontId="11" fillId="0" borderId="4" xfId="0" applyFont="1" applyBorder="1" applyAlignment="1">
      <alignment horizontal="left" vertical="center" indent="2"/>
    </xf>
    <xf numFmtId="165" fontId="11" fillId="0" borderId="0" xfId="0" applyNumberFormat="1" applyFont="1" applyAlignment="1">
      <alignment horizontal="right" vertical="center"/>
    </xf>
    <xf numFmtId="0" fontId="11" fillId="0" borderId="5" xfId="0" applyFont="1" applyBorder="1" applyAlignment="1">
      <alignment horizontal="left" vertical="center" indent="2"/>
    </xf>
    <xf numFmtId="165" fontId="11" fillId="0" borderId="6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168" fontId="5" fillId="0" borderId="0" xfId="0" applyNumberFormat="1" applyFont="1"/>
    <xf numFmtId="0" fontId="9" fillId="0" borderId="2" xfId="0" applyFont="1" applyBorder="1" applyAlignment="1">
      <alignment horizontal="left" vertical="center"/>
    </xf>
    <xf numFmtId="49" fontId="1" fillId="0" borderId="0" xfId="0" applyNumberFormat="1" applyFont="1"/>
    <xf numFmtId="0" fontId="8" fillId="0" borderId="1" xfId="0" applyFont="1" applyBorder="1"/>
    <xf numFmtId="2" fontId="8" fillId="0" borderId="0" xfId="0" applyNumberFormat="1" applyFont="1"/>
    <xf numFmtId="2" fontId="5" fillId="0" borderId="1" xfId="0" applyNumberFormat="1" applyFont="1" applyBorder="1" applyAlignment="1">
      <alignment wrapText="1"/>
    </xf>
    <xf numFmtId="165" fontId="8" fillId="0" borderId="0" xfId="0" applyNumberFormat="1" applyFont="1"/>
    <xf numFmtId="0" fontId="5" fillId="0" borderId="2" xfId="0" applyFont="1" applyBorder="1"/>
    <xf numFmtId="0" fontId="5" fillId="0" borderId="4" xfId="0" applyFont="1" applyBorder="1" applyAlignment="1">
      <alignment horizontal="left" indent="1"/>
    </xf>
    <xf numFmtId="165" fontId="14" fillId="0" borderId="0" xfId="0" applyNumberFormat="1" applyFont="1"/>
    <xf numFmtId="165" fontId="5" fillId="0" borderId="6" xfId="0" applyNumberFormat="1" applyFont="1" applyBorder="1"/>
    <xf numFmtId="165" fontId="8" fillId="0" borderId="6" xfId="0" applyNumberFormat="1" applyFont="1" applyBorder="1"/>
    <xf numFmtId="0" fontId="5" fillId="0" borderId="3" xfId="0" applyFont="1" applyBorder="1"/>
    <xf numFmtId="165" fontId="5" fillId="0" borderId="3" xfId="0" applyNumberFormat="1" applyFont="1" applyBorder="1"/>
    <xf numFmtId="0" fontId="1" fillId="0" borderId="0" xfId="0" applyFont="1"/>
    <xf numFmtId="0" fontId="17" fillId="0" borderId="0" xfId="0" applyFont="1" applyAlignment="1">
      <alignment vertical="center"/>
    </xf>
    <xf numFmtId="10" fontId="5" fillId="0" borderId="0" xfId="2" applyNumberFormat="1" applyFont="1" applyFill="1" applyBorder="1"/>
    <xf numFmtId="10" fontId="5" fillId="0" borderId="0" xfId="2" applyNumberFormat="1" applyFont="1" applyFill="1" applyAlignment="1"/>
    <xf numFmtId="0" fontId="8" fillId="0" borderId="0" xfId="7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5" fillId="0" borderId="0" xfId="0" applyFont="1"/>
    <xf numFmtId="0" fontId="9" fillId="0" borderId="1" xfId="5" applyFont="1" applyBorder="1"/>
    <xf numFmtId="0" fontId="9" fillId="0" borderId="0" xfId="5" applyFont="1"/>
    <xf numFmtId="4" fontId="9" fillId="0" borderId="1" xfId="5" applyNumberFormat="1" applyFont="1" applyBorder="1"/>
    <xf numFmtId="0" fontId="14" fillId="0" borderId="0" xfId="0" applyFont="1" applyAlignment="1">
      <alignment horizontal="left" indent="1"/>
    </xf>
    <xf numFmtId="165" fontId="0" fillId="0" borderId="0" xfId="0" applyNumberFormat="1"/>
    <xf numFmtId="170" fontId="5" fillId="0" borderId="0" xfId="0" applyNumberFormat="1" applyFont="1"/>
    <xf numFmtId="0" fontId="9" fillId="0" borderId="1" xfId="5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/>
    </xf>
    <xf numFmtId="0" fontId="18" fillId="0" borderId="0" xfId="0" applyFont="1"/>
    <xf numFmtId="1" fontId="18" fillId="0" borderId="0" xfId="0" applyNumberFormat="1" applyFont="1"/>
    <xf numFmtId="0" fontId="19" fillId="0" borderId="0" xfId="0" applyFont="1"/>
    <xf numFmtId="0" fontId="22" fillId="0" borderId="0" xfId="1" applyFont="1" applyFill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wrapText="1"/>
    </xf>
    <xf numFmtId="0" fontId="4" fillId="0" borderId="0" xfId="9"/>
    <xf numFmtId="0" fontId="5" fillId="0" borderId="0" xfId="5" applyFont="1"/>
    <xf numFmtId="165" fontId="5" fillId="0" borderId="0" xfId="5" applyNumberFormat="1" applyFont="1"/>
    <xf numFmtId="0" fontId="23" fillId="0" borderId="0" xfId="0" applyFont="1"/>
    <xf numFmtId="0" fontId="5" fillId="0" borderId="0" xfId="9" applyFont="1"/>
    <xf numFmtId="0" fontId="10" fillId="0" borderId="3" xfId="0" applyFont="1" applyBorder="1" applyAlignment="1">
      <alignment horizontal="right"/>
    </xf>
    <xf numFmtId="165" fontId="24" fillId="0" borderId="0" xfId="0" applyNumberFormat="1" applyFont="1"/>
    <xf numFmtId="164" fontId="9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164" fontId="11" fillId="0" borderId="6" xfId="0" applyNumberFormat="1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left"/>
    </xf>
    <xf numFmtId="1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/>
    <xf numFmtId="0" fontId="26" fillId="0" borderId="0" xfId="0" applyFont="1"/>
    <xf numFmtId="165" fontId="5" fillId="0" borderId="1" xfId="0" applyNumberFormat="1" applyFont="1" applyBorder="1"/>
    <xf numFmtId="0" fontId="27" fillId="0" borderId="0" xfId="0" applyFont="1"/>
    <xf numFmtId="165" fontId="25" fillId="0" borderId="0" xfId="3" applyNumberFormat="1" applyFont="1" applyAlignment="1">
      <alignment horizontal="right" indent="1"/>
    </xf>
    <xf numFmtId="165" fontId="7" fillId="0" borderId="0" xfId="3" applyNumberFormat="1" applyAlignment="1">
      <alignment horizontal="right" indent="1"/>
    </xf>
    <xf numFmtId="0" fontId="28" fillId="0" borderId="0" xfId="0" applyFont="1"/>
    <xf numFmtId="3" fontId="1" fillId="0" borderId="0" xfId="0" applyNumberFormat="1" applyFont="1"/>
    <xf numFmtId="0" fontId="29" fillId="0" borderId="0" xfId="0" applyFont="1"/>
    <xf numFmtId="2" fontId="28" fillId="0" borderId="0" xfId="0" applyNumberFormat="1" applyFont="1"/>
    <xf numFmtId="2" fontId="23" fillId="0" borderId="0" xfId="0" applyNumberFormat="1" applyFont="1"/>
    <xf numFmtId="165" fontId="8" fillId="0" borderId="1" xfId="0" applyNumberFormat="1" applyFont="1" applyBorder="1"/>
    <xf numFmtId="165" fontId="5" fillId="0" borderId="0" xfId="2" applyNumberFormat="1" applyFont="1"/>
    <xf numFmtId="171" fontId="10" fillId="0" borderId="2" xfId="0" applyNumberFormat="1" applyFont="1" applyBorder="1" applyAlignment="1">
      <alignment vertical="center"/>
    </xf>
    <xf numFmtId="167" fontId="24" fillId="0" borderId="0" xfId="0" applyNumberFormat="1" applyFont="1" applyAlignment="1">
      <alignment vertical="center"/>
    </xf>
    <xf numFmtId="167" fontId="24" fillId="0" borderId="13" xfId="0" applyNumberFormat="1" applyFont="1" applyBorder="1" applyAlignment="1">
      <alignment vertical="center"/>
    </xf>
    <xf numFmtId="167" fontId="8" fillId="0" borderId="6" xfId="0" applyNumberFormat="1" applyFont="1" applyBorder="1" applyAlignment="1">
      <alignment vertical="center"/>
    </xf>
    <xf numFmtId="167" fontId="8" fillId="0" borderId="0" xfId="0" applyNumberFormat="1" applyFont="1" applyAlignment="1">
      <alignment vertical="center"/>
    </xf>
    <xf numFmtId="0" fontId="8" fillId="0" borderId="0" xfId="5" applyFont="1"/>
    <xf numFmtId="0" fontId="8" fillId="0" borderId="0" xfId="9" applyFont="1"/>
    <xf numFmtId="0" fontId="5" fillId="0" borderId="1" xfId="9" applyFont="1" applyBorder="1" applyAlignment="1">
      <alignment horizontal="center"/>
    </xf>
    <xf numFmtId="0" fontId="5" fillId="0" borderId="0" xfId="9" applyFont="1" applyAlignment="1">
      <alignment horizontal="center"/>
    </xf>
    <xf numFmtId="0" fontId="5" fillId="0" borderId="1" xfId="9" applyFont="1" applyBorder="1"/>
    <xf numFmtId="165" fontId="5" fillId="0" borderId="1" xfId="9" applyNumberFormat="1" applyFont="1" applyBorder="1"/>
    <xf numFmtId="165" fontId="5" fillId="0" borderId="0" xfId="9" applyNumberFormat="1" applyFont="1"/>
    <xf numFmtId="0" fontId="22" fillId="0" borderId="0" xfId="10" applyFont="1" applyFill="1"/>
    <xf numFmtId="0" fontId="5" fillId="0" borderId="11" xfId="0" applyFont="1" applyBorder="1" applyAlignment="1">
      <alignment horizontal="left" indent="2"/>
    </xf>
    <xf numFmtId="0" fontId="5" fillId="0" borderId="4" xfId="0" applyFont="1" applyBorder="1" applyAlignment="1">
      <alignment horizontal="left" indent="2"/>
    </xf>
    <xf numFmtId="0" fontId="14" fillId="0" borderId="4" xfId="0" applyFont="1" applyBorder="1" applyAlignment="1">
      <alignment horizontal="left" indent="2"/>
    </xf>
    <xf numFmtId="0" fontId="5" fillId="0" borderId="5" xfId="0" applyFont="1" applyBorder="1" applyAlignment="1">
      <alignment horizontal="left" indent="2"/>
    </xf>
    <xf numFmtId="0" fontId="14" fillId="0" borderId="12" xfId="0" applyFont="1" applyBorder="1" applyAlignment="1">
      <alignment horizontal="left" indent="2"/>
    </xf>
    <xf numFmtId="165" fontId="14" fillId="0" borderId="13" xfId="0" applyNumberFormat="1" applyFont="1" applyBorder="1"/>
    <xf numFmtId="165" fontId="5" fillId="0" borderId="15" xfId="0" applyNumberFormat="1" applyFont="1" applyBorder="1"/>
    <xf numFmtId="165" fontId="5" fillId="0" borderId="16" xfId="0" applyNumberFormat="1" applyFont="1" applyBorder="1"/>
    <xf numFmtId="0" fontId="15" fillId="0" borderId="3" xfId="0" applyFont="1" applyBorder="1"/>
    <xf numFmtId="0" fontId="30" fillId="0" borderId="0" xfId="0" applyFont="1"/>
    <xf numFmtId="165" fontId="8" fillId="0" borderId="1" xfId="3" applyNumberFormat="1" applyFont="1" applyBorder="1" applyAlignment="1">
      <alignment horizontal="center" vertical="center"/>
    </xf>
    <xf numFmtId="165" fontId="5" fillId="0" borderId="1" xfId="3" applyNumberFormat="1" applyFont="1" applyBorder="1" applyAlignment="1">
      <alignment horizontal="center" vertical="center"/>
    </xf>
    <xf numFmtId="165" fontId="7" fillId="0" borderId="1" xfId="3" applyNumberFormat="1" applyBorder="1" applyAlignment="1">
      <alignment horizontal="right" indent="1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8" applyNumberFormat="1" applyFont="1" applyBorder="1"/>
    <xf numFmtId="0" fontId="5" fillId="0" borderId="18" xfId="0" applyFont="1" applyBorder="1"/>
    <xf numFmtId="2" fontId="5" fillId="0" borderId="19" xfId="2" applyNumberFormat="1" applyFont="1" applyBorder="1"/>
    <xf numFmtId="0" fontId="10" fillId="2" borderId="3" xfId="0" applyFont="1" applyFill="1" applyBorder="1" applyAlignment="1">
      <alignment horizontal="right" vertical="center"/>
    </xf>
    <xf numFmtId="167" fontId="24" fillId="2" borderId="0" xfId="0" applyNumberFormat="1" applyFont="1" applyFill="1" applyAlignment="1">
      <alignment vertical="center"/>
    </xf>
    <xf numFmtId="167" fontId="24" fillId="2" borderId="13" xfId="0" applyNumberFormat="1" applyFont="1" applyFill="1" applyBorder="1" applyAlignment="1">
      <alignment vertical="center"/>
    </xf>
    <xf numFmtId="167" fontId="8" fillId="2" borderId="6" xfId="0" applyNumberFormat="1" applyFont="1" applyFill="1" applyBorder="1" applyAlignment="1">
      <alignment vertical="center"/>
    </xf>
    <xf numFmtId="167" fontId="8" fillId="2" borderId="0" xfId="0" applyNumberFormat="1" applyFont="1" applyFill="1" applyAlignment="1">
      <alignment vertical="center"/>
    </xf>
    <xf numFmtId="1" fontId="5" fillId="0" borderId="1" xfId="5" applyNumberFormat="1" applyFont="1" applyBorder="1" applyAlignment="1">
      <alignment horizontal="center"/>
    </xf>
    <xf numFmtId="1" fontId="5" fillId="0" borderId="0" xfId="5" applyNumberFormat="1" applyFont="1" applyAlignment="1">
      <alignment horizontal="center"/>
    </xf>
    <xf numFmtId="0" fontId="5" fillId="0" borderId="1" xfId="5" applyFont="1" applyBorder="1"/>
    <xf numFmtId="2" fontId="5" fillId="0" borderId="1" xfId="5" applyNumberFormat="1" applyFont="1" applyBorder="1"/>
    <xf numFmtId="0" fontId="8" fillId="0" borderId="0" xfId="5" applyFont="1" applyAlignment="1">
      <alignment horizontal="left"/>
    </xf>
    <xf numFmtId="0" fontId="8" fillId="0" borderId="1" xfId="5" applyFont="1" applyBorder="1" applyAlignment="1">
      <alignment horizontal="center"/>
    </xf>
    <xf numFmtId="2" fontId="8" fillId="0" borderId="1" xfId="5" applyNumberFormat="1" applyFont="1" applyBorder="1"/>
    <xf numFmtId="0" fontId="5" fillId="0" borderId="0" xfId="5" applyFont="1" applyAlignment="1">
      <alignment horizontal="left"/>
    </xf>
    <xf numFmtId="0" fontId="5" fillId="0" borderId="1" xfId="5" applyFont="1" applyBorder="1" applyAlignment="1">
      <alignment horizont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/>
    </xf>
    <xf numFmtId="2" fontId="5" fillId="0" borderId="22" xfId="5" applyNumberFormat="1" applyFont="1" applyBorder="1"/>
    <xf numFmtId="0" fontId="5" fillId="0" borderId="19" xfId="5" applyFont="1" applyBorder="1" applyAlignment="1">
      <alignment horizontal="center"/>
    </xf>
    <xf numFmtId="0" fontId="9" fillId="0" borderId="2" xfId="12" applyFont="1" applyBorder="1" applyAlignment="1">
      <alignment vertical="center"/>
    </xf>
    <xf numFmtId="0" fontId="10" fillId="0" borderId="3" xfId="12" applyFont="1" applyBorder="1" applyAlignment="1">
      <alignment horizontal="right" vertical="center"/>
    </xf>
    <xf numFmtId="0" fontId="11" fillId="0" borderId="4" xfId="12" applyFont="1" applyBorder="1" applyAlignment="1">
      <alignment horizontal="left" vertical="center" indent="2"/>
    </xf>
    <xf numFmtId="165" fontId="11" fillId="0" borderId="0" xfId="12" applyNumberFormat="1" applyFont="1" applyAlignment="1">
      <alignment horizontal="right" vertical="center"/>
    </xf>
    <xf numFmtId="0" fontId="11" fillId="0" borderId="5" xfId="12" applyFont="1" applyBorder="1" applyAlignment="1">
      <alignment horizontal="left" vertical="center" indent="2"/>
    </xf>
    <xf numFmtId="165" fontId="11" fillId="0" borderId="6" xfId="12" applyNumberFormat="1" applyFont="1" applyBorder="1" applyAlignment="1">
      <alignment horizontal="right" vertical="center"/>
    </xf>
    <xf numFmtId="0" fontId="9" fillId="0" borderId="4" xfId="12" applyFont="1" applyBorder="1" applyAlignment="1">
      <alignment horizontal="left" vertical="center" indent="1"/>
    </xf>
    <xf numFmtId="165" fontId="9" fillId="0" borderId="0" xfId="12" applyNumberFormat="1" applyFont="1" applyAlignment="1">
      <alignment horizontal="right" vertical="center"/>
    </xf>
    <xf numFmtId="0" fontId="9" fillId="0" borderId="5" xfId="12" applyFont="1" applyBorder="1" applyAlignment="1">
      <alignment horizontal="left" vertical="center" indent="1"/>
    </xf>
    <xf numFmtId="165" fontId="9" fillId="0" borderId="6" xfId="12" applyNumberFormat="1" applyFont="1" applyBorder="1" applyAlignment="1">
      <alignment horizontal="right" vertical="center"/>
    </xf>
    <xf numFmtId="0" fontId="9" fillId="0" borderId="4" xfId="12" applyFont="1" applyBorder="1" applyAlignment="1">
      <alignment horizontal="left" vertical="center"/>
    </xf>
    <xf numFmtId="0" fontId="8" fillId="0" borderId="0" xfId="5" applyFont="1" applyAlignment="1">
      <alignment horizontal="left" vertical="center"/>
    </xf>
    <xf numFmtId="2" fontId="8" fillId="0" borderId="0" xfId="5" applyNumberFormat="1" applyFont="1"/>
    <xf numFmtId="0" fontId="29" fillId="0" borderId="0" xfId="0" applyFont="1" applyAlignment="1">
      <alignment vertical="center"/>
    </xf>
    <xf numFmtId="0" fontId="5" fillId="0" borderId="17" xfId="0" applyFont="1" applyBorder="1"/>
    <xf numFmtId="4" fontId="5" fillId="0" borderId="17" xfId="0" applyNumberFormat="1" applyFont="1" applyBorder="1"/>
    <xf numFmtId="0" fontId="9" fillId="0" borderId="1" xfId="9" applyFont="1" applyBorder="1" applyAlignment="1">
      <alignment horizontal="center"/>
    </xf>
    <xf numFmtId="0" fontId="5" fillId="0" borderId="0" xfId="9" applyFont="1" applyAlignment="1">
      <alignment horizontal="left"/>
    </xf>
    <xf numFmtId="0" fontId="5" fillId="0" borderId="1" xfId="9" applyFont="1" applyBorder="1" applyAlignment="1">
      <alignment horizontal="center" vertical="center"/>
    </xf>
    <xf numFmtId="169" fontId="5" fillId="0" borderId="1" xfId="13" applyNumberFormat="1" applyFont="1" applyFill="1" applyBorder="1"/>
    <xf numFmtId="169" fontId="5" fillId="0" borderId="1" xfId="13" applyNumberFormat="1" applyFont="1" applyBorder="1"/>
    <xf numFmtId="0" fontId="19" fillId="0" borderId="0" xfId="9" applyFont="1"/>
    <xf numFmtId="0" fontId="5" fillId="0" borderId="14" xfId="0" applyFont="1" applyBorder="1" applyAlignment="1">
      <alignment horizontal="left" indent="1"/>
    </xf>
    <xf numFmtId="0" fontId="5" fillId="0" borderId="14" xfId="0" applyFont="1" applyBorder="1" applyAlignment="1">
      <alignment horizontal="left"/>
    </xf>
    <xf numFmtId="165" fontId="5" fillId="0" borderId="22" xfId="9" applyNumberFormat="1" applyFont="1" applyBorder="1"/>
    <xf numFmtId="0" fontId="5" fillId="0" borderId="19" xfId="9" applyFont="1" applyBorder="1"/>
    <xf numFmtId="165" fontId="5" fillId="0" borderId="17" xfId="9" applyNumberFormat="1" applyFont="1" applyBorder="1"/>
    <xf numFmtId="165" fontId="9" fillId="0" borderId="0" xfId="2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horizontal="left" vertical="center" indent="1"/>
    </xf>
    <xf numFmtId="165" fontId="9" fillId="0" borderId="3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2" fontId="5" fillId="0" borderId="0" xfId="5" applyNumberFormat="1" applyFont="1"/>
    <xf numFmtId="1" fontId="5" fillId="0" borderId="0" xfId="5" applyNumberFormat="1" applyFont="1"/>
    <xf numFmtId="0" fontId="21" fillId="0" borderId="0" xfId="10" applyFont="1" applyFill="1"/>
    <xf numFmtId="2" fontId="19" fillId="3" borderId="0" xfId="5" applyNumberFormat="1" applyFont="1" applyFill="1"/>
    <xf numFmtId="0" fontId="5" fillId="0" borderId="0" xfId="5" applyFont="1" applyAlignment="1">
      <alignment horizontal="center"/>
    </xf>
    <xf numFmtId="0" fontId="5" fillId="0" borderId="0" xfId="5" applyFont="1" applyAlignment="1">
      <alignment horizontal="center" vertical="center" wrapText="1"/>
    </xf>
    <xf numFmtId="0" fontId="5" fillId="0" borderId="0" xfId="5" applyFont="1" applyAlignment="1">
      <alignment horizontal="left" vertical="center"/>
    </xf>
    <xf numFmtId="0" fontId="5" fillId="0" borderId="1" xfId="5" applyFont="1" applyBorder="1" applyAlignment="1">
      <alignment horizontal="left" vertical="center"/>
    </xf>
    <xf numFmtId="0" fontId="5" fillId="0" borderId="1" xfId="5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5" fontId="5" fillId="0" borderId="17" xfId="0" applyNumberFormat="1" applyFont="1" applyBorder="1"/>
    <xf numFmtId="2" fontId="5" fillId="0" borderId="0" xfId="9" applyNumberFormat="1" applyFont="1"/>
    <xf numFmtId="169" fontId="5" fillId="0" borderId="0" xfId="9" applyNumberFormat="1" applyFont="1"/>
    <xf numFmtId="0" fontId="9" fillId="0" borderId="0" xfId="9" applyFont="1" applyAlignment="1">
      <alignment horizontal="center"/>
    </xf>
    <xf numFmtId="0" fontId="9" fillId="0" borderId="0" xfId="9" applyFont="1"/>
    <xf numFmtId="0" fontId="33" fillId="0" borderId="0" xfId="9" applyFont="1"/>
    <xf numFmtId="172" fontId="33" fillId="0" borderId="0" xfId="13" applyNumberFormat="1" applyFont="1"/>
    <xf numFmtId="172" fontId="34" fillId="0" borderId="0" xfId="13" applyNumberFormat="1" applyFont="1"/>
    <xf numFmtId="0" fontId="34" fillId="0" borderId="0" xfId="9" applyFont="1"/>
    <xf numFmtId="0" fontId="20" fillId="0" borderId="0" xfId="9" applyFont="1"/>
    <xf numFmtId="0" fontId="9" fillId="0" borderId="0" xfId="5" applyFont="1" applyAlignment="1">
      <alignment horizontal="center"/>
    </xf>
    <xf numFmtId="0" fontId="19" fillId="0" borderId="0" xfId="5" applyFont="1"/>
    <xf numFmtId="0" fontId="5" fillId="0" borderId="1" xfId="0" quotePrefix="1" applyFont="1" applyBorder="1"/>
    <xf numFmtId="17" fontId="5" fillId="0" borderId="1" xfId="0" quotePrefix="1" applyNumberFormat="1" applyFont="1" applyBorder="1"/>
    <xf numFmtId="0" fontId="5" fillId="0" borderId="19" xfId="0" applyFont="1" applyBorder="1"/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164" fontId="5" fillId="0" borderId="1" xfId="5" applyNumberFormat="1" applyFont="1" applyBorder="1" applyAlignment="1">
      <alignment horizontal="center" vertical="center" wrapText="1"/>
    </xf>
    <xf numFmtId="168" fontId="5" fillId="0" borderId="0" xfId="9" applyNumberFormat="1" applyFont="1"/>
    <xf numFmtId="164" fontId="5" fillId="0" borderId="0" xfId="9" applyNumberFormat="1" applyFont="1"/>
    <xf numFmtId="2" fontId="5" fillId="0" borderId="1" xfId="2" applyNumberFormat="1" applyFont="1" applyBorder="1"/>
    <xf numFmtId="165" fontId="5" fillId="0" borderId="1" xfId="0" applyNumberFormat="1" applyFont="1" applyBorder="1" applyAlignment="1">
      <alignment horizontal="right"/>
    </xf>
    <xf numFmtId="0" fontId="5" fillId="0" borderId="22" xfId="0" applyFont="1" applyBorder="1" applyAlignment="1">
      <alignment horizontal="center"/>
    </xf>
    <xf numFmtId="165" fontId="5" fillId="0" borderId="22" xfId="0" applyNumberFormat="1" applyFont="1" applyBorder="1" applyAlignment="1">
      <alignment horizontal="right"/>
    </xf>
    <xf numFmtId="165" fontId="5" fillId="0" borderId="22" xfId="0" applyNumberFormat="1" applyFont="1" applyBorder="1"/>
    <xf numFmtId="0" fontId="5" fillId="0" borderId="22" xfId="0" applyFont="1" applyBorder="1"/>
    <xf numFmtId="2" fontId="5" fillId="0" borderId="22" xfId="0" applyNumberFormat="1" applyFont="1" applyBorder="1"/>
    <xf numFmtId="4" fontId="5" fillId="0" borderId="1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35" fillId="0" borderId="0" xfId="0" applyFont="1"/>
    <xf numFmtId="0" fontId="36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173" fontId="8" fillId="0" borderId="1" xfId="0" applyNumberFormat="1" applyFont="1" applyBorder="1" applyAlignment="1">
      <alignment horizontal="right" vertical="center" wrapText="1"/>
    </xf>
    <xf numFmtId="0" fontId="35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23" fillId="0" borderId="1" xfId="0" applyFont="1" applyBorder="1"/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1" fontId="5" fillId="0" borderId="12" xfId="0" applyNumberFormat="1" applyFont="1" applyBorder="1"/>
    <xf numFmtId="165" fontId="5" fillId="0" borderId="35" xfId="0" applyNumberFormat="1" applyFont="1" applyBorder="1"/>
    <xf numFmtId="165" fontId="5" fillId="0" borderId="36" xfId="0" applyNumberFormat="1" applyFont="1" applyBorder="1"/>
    <xf numFmtId="165" fontId="5" fillId="0" borderId="37" xfId="0" applyNumberFormat="1" applyFont="1" applyBorder="1"/>
    <xf numFmtId="165" fontId="5" fillId="0" borderId="38" xfId="0" applyNumberFormat="1" applyFont="1" applyBorder="1"/>
    <xf numFmtId="165" fontId="5" fillId="0" borderId="13" xfId="0" applyNumberFormat="1" applyFont="1" applyBorder="1"/>
    <xf numFmtId="1" fontId="5" fillId="0" borderId="0" xfId="0" applyNumberFormat="1" applyFont="1"/>
    <xf numFmtId="165" fontId="5" fillId="0" borderId="39" xfId="0" applyNumberFormat="1" applyFont="1" applyBorder="1"/>
    <xf numFmtId="165" fontId="5" fillId="0" borderId="40" xfId="0" applyNumberFormat="1" applyFont="1" applyBorder="1"/>
    <xf numFmtId="165" fontId="5" fillId="0" borderId="41" xfId="0" applyNumberFormat="1" applyFont="1" applyBorder="1"/>
    <xf numFmtId="165" fontId="5" fillId="0" borderId="42" xfId="0" applyNumberFormat="1" applyFont="1" applyBorder="1"/>
    <xf numFmtId="165" fontId="5" fillId="0" borderId="43" xfId="0" applyNumberFormat="1" applyFont="1" applyBorder="1"/>
    <xf numFmtId="1" fontId="5" fillId="0" borderId="4" xfId="0" applyNumberFormat="1" applyFont="1" applyBorder="1"/>
    <xf numFmtId="165" fontId="5" fillId="0" borderId="25" xfId="0" applyNumberFormat="1" applyFont="1" applyBorder="1"/>
    <xf numFmtId="165" fontId="5" fillId="0" borderId="44" xfId="0" applyNumberFormat="1" applyFont="1" applyBorder="1"/>
    <xf numFmtId="165" fontId="5" fillId="0" borderId="45" xfId="0" applyNumberFormat="1" applyFont="1" applyBorder="1"/>
    <xf numFmtId="165" fontId="5" fillId="0" borderId="28" xfId="0" applyNumberFormat="1" applyFont="1" applyBorder="1"/>
    <xf numFmtId="0" fontId="5" fillId="0" borderId="9" xfId="0" applyFont="1" applyBorder="1"/>
    <xf numFmtId="2" fontId="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/>
    <xf numFmtId="165" fontId="35" fillId="0" borderId="1" xfId="0" applyNumberFormat="1" applyFont="1" applyBorder="1"/>
    <xf numFmtId="0" fontId="35" fillId="0" borderId="0" xfId="0" applyFont="1" applyAlignment="1">
      <alignment wrapText="1"/>
    </xf>
    <xf numFmtId="0" fontId="8" fillId="0" borderId="4" xfId="0" applyFont="1" applyBorder="1" applyAlignment="1">
      <alignment vertical="center"/>
    </xf>
    <xf numFmtId="0" fontId="35" fillId="0" borderId="1" xfId="9" applyFont="1" applyBorder="1" applyAlignment="1">
      <alignment horizontal="center" vertical="center"/>
    </xf>
    <xf numFmtId="174" fontId="5" fillId="0" borderId="1" xfId="13" quotePrefix="1" applyNumberFormat="1" applyFont="1" applyFill="1" applyBorder="1"/>
    <xf numFmtId="0" fontId="8" fillId="0" borderId="1" xfId="9" applyFont="1" applyBorder="1"/>
    <xf numFmtId="0" fontId="8" fillId="0" borderId="1" xfId="5" applyFont="1" applyBorder="1"/>
    <xf numFmtId="0" fontId="15" fillId="0" borderId="0" xfId="9" applyFont="1"/>
    <xf numFmtId="0" fontId="9" fillId="0" borderId="10" xfId="9" applyFont="1" applyBorder="1" applyAlignment="1">
      <alignment horizontal="left" vertical="center"/>
    </xf>
    <xf numFmtId="0" fontId="10" fillId="0" borderId="20" xfId="9" applyFont="1" applyBorder="1" applyAlignment="1">
      <alignment horizontal="right" vertical="center" wrapText="1"/>
    </xf>
    <xf numFmtId="0" fontId="10" fillId="0" borderId="3" xfId="9" applyFont="1" applyBorder="1" applyAlignment="1">
      <alignment horizontal="right" vertical="center" wrapText="1"/>
    </xf>
    <xf numFmtId="0" fontId="10" fillId="0" borderId="2" xfId="9" applyFont="1" applyBorder="1" applyAlignment="1">
      <alignment horizontal="right" vertical="center" wrapText="1"/>
    </xf>
    <xf numFmtId="0" fontId="9" fillId="0" borderId="4" xfId="9" applyFont="1" applyBorder="1" applyAlignment="1">
      <alignment horizontal="left" vertical="center" indent="1"/>
    </xf>
    <xf numFmtId="164" fontId="9" fillId="0" borderId="46" xfId="0" applyNumberFormat="1" applyFont="1" applyBorder="1" applyAlignment="1">
      <alignment horizontal="right" vertical="center" wrapText="1"/>
    </xf>
    <xf numFmtId="0" fontId="11" fillId="0" borderId="4" xfId="9" applyFont="1" applyBorder="1" applyAlignment="1">
      <alignment horizontal="left" vertical="center" indent="2"/>
    </xf>
    <xf numFmtId="164" fontId="11" fillId="0" borderId="46" xfId="0" applyNumberFormat="1" applyFont="1" applyBorder="1" applyAlignment="1">
      <alignment horizontal="right" vertical="center" wrapText="1"/>
    </xf>
    <xf numFmtId="0" fontId="11" fillId="0" borderId="5" xfId="9" applyFont="1" applyBorder="1" applyAlignment="1">
      <alignment horizontal="left" vertical="center" indent="2"/>
    </xf>
    <xf numFmtId="164" fontId="11" fillId="0" borderId="47" xfId="0" applyNumberFormat="1" applyFont="1" applyBorder="1" applyAlignment="1">
      <alignment horizontal="right" vertical="center" wrapText="1"/>
    </xf>
    <xf numFmtId="0" fontId="9" fillId="0" borderId="21" xfId="9" applyFont="1" applyBorder="1" applyAlignment="1">
      <alignment horizontal="left" wrapText="1"/>
    </xf>
    <xf numFmtId="0" fontId="9" fillId="0" borderId="15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48" xfId="0" applyFont="1" applyBorder="1" applyAlignment="1">
      <alignment horizontal="right" vertical="center" wrapText="1"/>
    </xf>
    <xf numFmtId="0" fontId="9" fillId="0" borderId="49" xfId="0" applyFont="1" applyBorder="1" applyAlignment="1">
      <alignment horizontal="right" vertical="center" wrapText="1"/>
    </xf>
    <xf numFmtId="164" fontId="5" fillId="0" borderId="4" xfId="9" applyNumberFormat="1" applyFont="1" applyBorder="1" applyAlignment="1">
      <alignment horizontal="left"/>
    </xf>
    <xf numFmtId="164" fontId="9" fillId="0" borderId="15" xfId="0" applyNumberFormat="1" applyFont="1" applyBorder="1" applyAlignment="1">
      <alignment horizontal="right" vertical="center" wrapText="1"/>
    </xf>
    <xf numFmtId="0" fontId="9" fillId="0" borderId="50" xfId="0" applyFont="1" applyBorder="1" applyAlignment="1">
      <alignment horizontal="right" vertical="center" wrapText="1"/>
    </xf>
    <xf numFmtId="164" fontId="9" fillId="0" borderId="51" xfId="0" applyNumberFormat="1" applyFont="1" applyBorder="1" applyAlignment="1">
      <alignment horizontal="right" vertical="center" wrapText="1"/>
    </xf>
    <xf numFmtId="0" fontId="9" fillId="0" borderId="0" xfId="9" applyFont="1" applyAlignment="1">
      <alignment horizontal="left" wrapText="1"/>
    </xf>
    <xf numFmtId="164" fontId="9" fillId="0" borderId="0" xfId="9" applyNumberFormat="1" applyFont="1" applyAlignment="1">
      <alignment horizontal="right" vertical="center" wrapText="1"/>
    </xf>
    <xf numFmtId="0" fontId="35" fillId="0" borderId="1" xfId="9" applyFont="1" applyBorder="1"/>
    <xf numFmtId="174" fontId="8" fillId="0" borderId="1" xfId="13" quotePrefix="1" applyNumberFormat="1" applyFont="1" applyFill="1" applyBorder="1"/>
    <xf numFmtId="2" fontId="5" fillId="0" borderId="1" xfId="9" applyNumberFormat="1" applyFont="1" applyBorder="1"/>
    <xf numFmtId="0" fontId="37" fillId="0" borderId="0" xfId="9" applyFont="1"/>
    <xf numFmtId="0" fontId="22" fillId="0" borderId="0" xfId="1" applyFont="1" applyFill="1" applyAlignment="1">
      <alignment horizontal="left"/>
    </xf>
    <xf numFmtId="167" fontId="5" fillId="0" borderId="1" xfId="0" applyNumberFormat="1" applyFont="1" applyBorder="1"/>
    <xf numFmtId="167" fontId="5" fillId="0" borderId="19" xfId="0" applyNumberFormat="1" applyFont="1" applyBorder="1"/>
    <xf numFmtId="0" fontId="9" fillId="0" borderId="2" xfId="9" applyFont="1" applyBorder="1" applyAlignment="1">
      <alignment horizontal="left" vertical="center"/>
    </xf>
    <xf numFmtId="0" fontId="10" fillId="0" borderId="7" xfId="9" applyFont="1" applyBorder="1" applyAlignment="1">
      <alignment horizontal="right" vertical="center" wrapText="1"/>
    </xf>
    <xf numFmtId="165" fontId="9" fillId="0" borderId="0" xfId="9" applyNumberFormat="1" applyFont="1" applyAlignment="1">
      <alignment horizontal="right" vertical="center" wrapText="1"/>
    </xf>
    <xf numFmtId="165" fontId="9" fillId="0" borderId="9" xfId="9" applyNumberFormat="1" applyFont="1" applyBorder="1" applyAlignment="1">
      <alignment horizontal="right" vertical="center" wrapText="1"/>
    </xf>
    <xf numFmtId="0" fontId="5" fillId="0" borderId="52" xfId="5" applyFont="1" applyBorder="1" applyAlignment="1">
      <alignment horizontal="center"/>
    </xf>
    <xf numFmtId="2" fontId="5" fillId="0" borderId="53" xfId="5" applyNumberFormat="1" applyFont="1" applyBorder="1" applyAlignment="1">
      <alignment horizontal="right"/>
    </xf>
    <xf numFmtId="165" fontId="5" fillId="0" borderId="19" xfId="9" applyNumberFormat="1" applyFont="1" applyBorder="1"/>
    <xf numFmtId="165" fontId="5" fillId="0" borderId="52" xfId="9" applyNumberFormat="1" applyFont="1" applyBorder="1"/>
    <xf numFmtId="165" fontId="5" fillId="0" borderId="54" xfId="9" applyNumberFormat="1" applyFont="1" applyBorder="1"/>
    <xf numFmtId="0" fontId="5" fillId="0" borderId="0" xfId="15" applyFont="1" applyAlignment="1">
      <alignment horizontal="left"/>
    </xf>
    <xf numFmtId="0" fontId="5" fillId="0" borderId="0" xfId="15" applyFont="1"/>
    <xf numFmtId="0" fontId="5" fillId="0" borderId="23" xfId="15" applyFont="1" applyBorder="1"/>
    <xf numFmtId="0" fontId="5" fillId="0" borderId="23" xfId="15" applyFont="1" applyBorder="1" applyAlignment="1">
      <alignment horizontal="center" vertical="center" wrapText="1"/>
    </xf>
    <xf numFmtId="0" fontId="5" fillId="0" borderId="0" xfId="15" applyFont="1" applyAlignment="1">
      <alignment horizontal="center" vertical="center" wrapText="1"/>
    </xf>
    <xf numFmtId="0" fontId="5" fillId="0" borderId="1" xfId="15" applyFont="1" applyBorder="1"/>
    <xf numFmtId="4" fontId="5" fillId="0" borderId="1" xfId="15" applyNumberFormat="1" applyFont="1" applyBorder="1"/>
    <xf numFmtId="4" fontId="5" fillId="0" borderId="0" xfId="15" applyNumberFormat="1" applyFont="1"/>
    <xf numFmtId="0" fontId="5" fillId="0" borderId="54" xfId="5" applyFont="1" applyBorder="1" applyAlignment="1">
      <alignment horizontal="center"/>
    </xf>
    <xf numFmtId="165" fontId="19" fillId="0" borderId="1" xfId="0" applyNumberFormat="1" applyFont="1" applyBorder="1"/>
    <xf numFmtId="0" fontId="10" fillId="0" borderId="3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165" fontId="5" fillId="0" borderId="55" xfId="2" applyNumberFormat="1" applyFont="1" applyBorder="1" applyAlignment="1">
      <alignment horizontal="right" vertical="center"/>
    </xf>
    <xf numFmtId="165" fontId="5" fillId="0" borderId="56" xfId="2" applyNumberFormat="1" applyFont="1" applyBorder="1" applyAlignment="1">
      <alignment horizontal="right" vertical="center"/>
    </xf>
    <xf numFmtId="165" fontId="5" fillId="0" borderId="57" xfId="2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165" fontId="5" fillId="0" borderId="58" xfId="2" applyNumberFormat="1" applyFont="1" applyBorder="1" applyAlignment="1">
      <alignment horizontal="right" vertical="center"/>
    </xf>
    <xf numFmtId="165" fontId="5" fillId="0" borderId="45" xfId="2" applyNumberFormat="1" applyFont="1" applyBorder="1" applyAlignment="1">
      <alignment horizontal="right" vertical="center"/>
    </xf>
    <xf numFmtId="165" fontId="5" fillId="0" borderId="0" xfId="2" applyNumberFormat="1" applyFont="1" applyBorder="1" applyAlignment="1">
      <alignment horizontal="right" vertical="center"/>
    </xf>
    <xf numFmtId="165" fontId="5" fillId="0" borderId="0" xfId="2" applyNumberFormat="1" applyFont="1" applyAlignment="1">
      <alignment horizontal="right" vertical="center"/>
    </xf>
    <xf numFmtId="0" fontId="5" fillId="0" borderId="23" xfId="9" applyFont="1" applyBorder="1"/>
    <xf numFmtId="0" fontId="5" fillId="0" borderId="23" xfId="9" applyFont="1" applyBorder="1" applyAlignment="1">
      <alignment horizontal="center" vertical="center" wrapText="1"/>
    </xf>
    <xf numFmtId="4" fontId="5" fillId="0" borderId="1" xfId="9" applyNumberFormat="1" applyFont="1" applyBorder="1"/>
    <xf numFmtId="0" fontId="5" fillId="0" borderId="1" xfId="9" applyFont="1" applyBorder="1" applyAlignment="1">
      <alignment horizontal="right"/>
    </xf>
    <xf numFmtId="0" fontId="8" fillId="0" borderId="5" xfId="0" applyFont="1" applyBorder="1" applyAlignment="1">
      <alignment horizontal="left" vertical="center" indent="1"/>
    </xf>
    <xf numFmtId="0" fontId="24" fillId="0" borderId="4" xfId="0" applyFont="1" applyBorder="1" applyAlignment="1">
      <alignment horizontal="left" vertical="center" indent="2"/>
    </xf>
    <xf numFmtId="0" fontId="24" fillId="0" borderId="12" xfId="0" applyFont="1" applyBorder="1" applyAlignment="1">
      <alignment horizontal="left" vertical="center" indent="3"/>
    </xf>
    <xf numFmtId="49" fontId="1" fillId="0" borderId="0" xfId="0" applyNumberFormat="1" applyFont="1" applyAlignment="1">
      <alignment horizontal="left"/>
    </xf>
    <xf numFmtId="0" fontId="3" fillId="0" borderId="0" xfId="1" applyFont="1"/>
    <xf numFmtId="0" fontId="1" fillId="0" borderId="0" xfId="0" applyFont="1" applyAlignment="1">
      <alignment horizontal="left"/>
    </xf>
    <xf numFmtId="0" fontId="3" fillId="0" borderId="0" xfId="1" applyFont="1" applyAlignment="1">
      <alignment horizontal="left"/>
    </xf>
    <xf numFmtId="0" fontId="1" fillId="0" borderId="0" xfId="0" applyFont="1"/>
    <xf numFmtId="0" fontId="3" fillId="0" borderId="0" xfId="1" applyFont="1" applyAlignment="1">
      <alignment wrapText="1"/>
    </xf>
    <xf numFmtId="0" fontId="1" fillId="0" borderId="0" xfId="0" applyFont="1" applyAlignment="1">
      <alignment horizontal="left" vertical="center"/>
    </xf>
    <xf numFmtId="49" fontId="30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 indent="2"/>
    </xf>
    <xf numFmtId="0" fontId="3" fillId="0" borderId="0" xfId="1" applyFont="1" applyAlignment="1">
      <alignment horizontal="left" wrapText="1"/>
    </xf>
    <xf numFmtId="0" fontId="21" fillId="0" borderId="0" xfId="1" applyFont="1" applyFill="1" applyAlignment="1">
      <alignment horizontal="left"/>
    </xf>
    <xf numFmtId="0" fontId="21" fillId="0" borderId="0" xfId="1" applyFont="1" applyAlignment="1">
      <alignment horizontal="left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21" fillId="0" borderId="0" xfId="10" applyFont="1" applyFill="1" applyAlignment="1">
      <alignment horizontal="left"/>
    </xf>
    <xf numFmtId="0" fontId="10" fillId="0" borderId="20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0" fontId="10" fillId="0" borderId="2" xfId="9" applyFont="1" applyBorder="1" applyAlignment="1">
      <alignment horizontal="center" vertical="center" wrapText="1"/>
    </xf>
    <xf numFmtId="0" fontId="22" fillId="0" borderId="0" xfId="1" applyFont="1" applyFill="1" applyAlignment="1">
      <alignment horizontal="left"/>
    </xf>
    <xf numFmtId="0" fontId="5" fillId="0" borderId="24" xfId="15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24" xfId="9" applyFont="1" applyBorder="1" applyAlignment="1">
      <alignment horizontal="left"/>
    </xf>
    <xf numFmtId="0" fontId="10" fillId="0" borderId="8" xfId="0" applyFont="1" applyBorder="1" applyAlignment="1">
      <alignment horizontal="center"/>
    </xf>
  </cellXfs>
  <cellStyles count="16">
    <cellStyle name="Čárka" xfId="8" builtinId="3"/>
    <cellStyle name="Čárka 2" xfId="13" xr:uid="{E3A78606-98C5-462B-90C7-B360DEE1CFBA}"/>
    <cellStyle name="Hypertextový odkaz" xfId="1" builtinId="8"/>
    <cellStyle name="Hypertextový odkaz 2" xfId="10" xr:uid="{2B89EAB5-48FD-4705-A57A-B6364EF1DB2C}"/>
    <cellStyle name="Normal" xfId="3" xr:uid="{BE1C8916-68E7-4065-92F7-F92ABC320357}"/>
    <cellStyle name="Normal 2" xfId="4" xr:uid="{D453EC04-A8E4-4398-9D28-0FA4C54910F4}"/>
    <cellStyle name="Normální" xfId="0" builtinId="0"/>
    <cellStyle name="Normální 2" xfId="5" xr:uid="{18F4BB7C-3182-4A5F-9EF3-20D975EB862F}"/>
    <cellStyle name="Normální 2 2" xfId="12" xr:uid="{70E16746-9818-4318-BA9F-AC67C7233ED6}"/>
    <cellStyle name="Normální 2 3" xfId="15" xr:uid="{8C0F8E9F-5D55-4C5E-8B8C-3C341107A179}"/>
    <cellStyle name="Normální 3" xfId="9" xr:uid="{339BD599-F65E-49C9-AAF9-CFB90392D6EA}"/>
    <cellStyle name="Normální 38" xfId="11" xr:uid="{1489E21D-5071-499B-BA6E-54F685B5A296}"/>
    <cellStyle name="Normální 4" xfId="6" xr:uid="{98D07333-8A21-4BC2-9DCB-D92FCC8BAC6F}"/>
    <cellStyle name="Normální 6" xfId="7" xr:uid="{64489C72-D225-47AB-9E38-238CE01BB2D7}"/>
    <cellStyle name="Procenta" xfId="2" builtinId="5"/>
    <cellStyle name="Procenta 2" xfId="14" xr:uid="{0B62DED5-885C-4CFF-A91F-C9A475A13696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65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417884309452835E-2"/>
          <c:y val="2.865505050505051E-2"/>
          <c:w val="0.81152637932453575"/>
          <c:h val="0.87345454545454548"/>
        </c:manualLayout>
      </c:layout>
      <c:lineChart>
        <c:grouping val="standard"/>
        <c:varyColors val="0"/>
        <c:ser>
          <c:idx val="0"/>
          <c:order val="1"/>
          <c:tx>
            <c:strRef>
              <c:f>'G1'!$A$3</c:f>
              <c:strCache>
                <c:ptCount val="1"/>
                <c:pt idx="0">
                  <c:v>Počet osob 21–64 let na jednu osobu 65+ let (pravá osa)</c:v>
                </c:pt>
              </c:strCache>
            </c:strRef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'G1'!$B$1:$AZ$1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'G1'!$B$3:$AZ$3</c:f>
              <c:numCache>
                <c:formatCode>0.00</c:formatCode>
                <c:ptCount val="51"/>
                <c:pt idx="0">
                  <c:v>2.7629322745332545</c:v>
                </c:pt>
                <c:pt idx="1">
                  <c:v>2.7279718850738206</c:v>
                </c:pt>
                <c:pt idx="2">
                  <c:v>2.6941647025729547</c:v>
                </c:pt>
                <c:pt idx="3">
                  <c:v>2.6607753686835127</c:v>
                </c:pt>
                <c:pt idx="4">
                  <c:v>2.6264949126337598</c:v>
                </c:pt>
                <c:pt idx="5">
                  <c:v>2.5894205146413367</c:v>
                </c:pt>
                <c:pt idx="6">
                  <c:v>2.5636679890259031</c:v>
                </c:pt>
                <c:pt idx="7">
                  <c:v>2.5460846409438904</c:v>
                </c:pt>
                <c:pt idx="8">
                  <c:v>2.5294260554838499</c:v>
                </c:pt>
                <c:pt idx="9">
                  <c:v>2.5151929527243206</c:v>
                </c:pt>
                <c:pt idx="10">
                  <c:v>2.4922199102524134</c:v>
                </c:pt>
                <c:pt idx="11">
                  <c:v>2.4647963826863286</c:v>
                </c:pt>
                <c:pt idx="12">
                  <c:v>2.4313276378933502</c:v>
                </c:pt>
                <c:pt idx="13">
                  <c:v>2.3895298231120585</c:v>
                </c:pt>
                <c:pt idx="14">
                  <c:v>2.3301212805723108</c:v>
                </c:pt>
                <c:pt idx="15">
                  <c:v>2.2599630963819357</c:v>
                </c:pt>
                <c:pt idx="16">
                  <c:v>2.194685890076248</c:v>
                </c:pt>
                <c:pt idx="17">
                  <c:v>2.134879075044871</c:v>
                </c:pt>
                <c:pt idx="18">
                  <c:v>2.0835398329046275</c:v>
                </c:pt>
                <c:pt idx="19">
                  <c:v>2.0323367021166407</c:v>
                </c:pt>
                <c:pt idx="20">
                  <c:v>1.9841133313022317</c:v>
                </c:pt>
                <c:pt idx="21">
                  <c:v>1.9486167382782185</c:v>
                </c:pt>
                <c:pt idx="22">
                  <c:v>1.9202995939820684</c:v>
                </c:pt>
                <c:pt idx="23">
                  <c:v>1.8924342722419667</c:v>
                </c:pt>
                <c:pt idx="24">
                  <c:v>1.8664437928606548</c:v>
                </c:pt>
                <c:pt idx="25">
                  <c:v>1.8408463835376796</c:v>
                </c:pt>
                <c:pt idx="26">
                  <c:v>1.8157889480266336</c:v>
                </c:pt>
                <c:pt idx="27">
                  <c:v>1.7928255811165721</c:v>
                </c:pt>
                <c:pt idx="28">
                  <c:v>1.7713246986936493</c:v>
                </c:pt>
                <c:pt idx="29">
                  <c:v>1.7484554788997413</c:v>
                </c:pt>
                <c:pt idx="30">
                  <c:v>1.7293753098445324</c:v>
                </c:pt>
                <c:pt idx="31">
                  <c:v>1.7086948384446694</c:v>
                </c:pt>
                <c:pt idx="32">
                  <c:v>1.6887015389257836</c:v>
                </c:pt>
                <c:pt idx="33">
                  <c:v>1.6743804402032829</c:v>
                </c:pt>
                <c:pt idx="34">
                  <c:v>1.6609374407536699</c:v>
                </c:pt>
                <c:pt idx="35">
                  <c:v>1.657713168707988</c:v>
                </c:pt>
                <c:pt idx="36">
                  <c:v>1.6625779010141442</c:v>
                </c:pt>
                <c:pt idx="37">
                  <c:v>1.6718103103587265</c:v>
                </c:pt>
                <c:pt idx="38">
                  <c:v>1.6815017138555262</c:v>
                </c:pt>
                <c:pt idx="39">
                  <c:v>1.6917912587047919</c:v>
                </c:pt>
                <c:pt idx="40">
                  <c:v>1.7034559221944501</c:v>
                </c:pt>
                <c:pt idx="41">
                  <c:v>1.7130386193505576</c:v>
                </c:pt>
                <c:pt idx="42">
                  <c:v>1.7226834825456392</c:v>
                </c:pt>
                <c:pt idx="43">
                  <c:v>1.7301014714734264</c:v>
                </c:pt>
                <c:pt idx="44">
                  <c:v>1.7363003391825305</c:v>
                </c:pt>
                <c:pt idx="45">
                  <c:v>1.7382544496010921</c:v>
                </c:pt>
                <c:pt idx="46">
                  <c:v>1.7353965343903546</c:v>
                </c:pt>
                <c:pt idx="47">
                  <c:v>1.7267699428105809</c:v>
                </c:pt>
                <c:pt idx="48">
                  <c:v>1.7116648916864015</c:v>
                </c:pt>
                <c:pt idx="49">
                  <c:v>1.6938448411714755</c:v>
                </c:pt>
                <c:pt idx="50">
                  <c:v>1.6765011563683043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E-417A-996B-020ED53C1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229912"/>
        <c:axId val="626231224"/>
      </c:lineChart>
      <c:lineChart>
        <c:grouping val="standard"/>
        <c:varyColors val="0"/>
        <c:ser>
          <c:idx val="1"/>
          <c:order val="0"/>
          <c:tx>
            <c:strRef>
              <c:f>'G1'!$A$2</c:f>
              <c:strCache>
                <c:ptCount val="1"/>
                <c:pt idx="0">
                  <c:v>Počet starobních důchodců (levá osa)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'G1'!$B$1:$AZ$1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'G1'!$B$2:$AZ$2</c:f>
              <c:numCache>
                <c:formatCode>0.00</c:formatCode>
                <c:ptCount val="51"/>
                <c:pt idx="0">
                  <c:v>2.3461038092184796</c:v>
                </c:pt>
                <c:pt idx="1">
                  <c:v>2.3439108939504925</c:v>
                </c:pt>
                <c:pt idx="2">
                  <c:v>2.3485935524341577</c:v>
                </c:pt>
                <c:pt idx="3">
                  <c:v>2.3389560358774326</c:v>
                </c:pt>
                <c:pt idx="4">
                  <c:v>2.349441124394438</c:v>
                </c:pt>
                <c:pt idx="5">
                  <c:v>2.3472331904511146</c:v>
                </c:pt>
                <c:pt idx="6">
                  <c:v>2.3588729414690071</c:v>
                </c:pt>
                <c:pt idx="7">
                  <c:v>2.3719316383176317</c:v>
                </c:pt>
                <c:pt idx="8">
                  <c:v>2.3757623679096986</c:v>
                </c:pt>
                <c:pt idx="9">
                  <c:v>2.3711314916740434</c:v>
                </c:pt>
                <c:pt idx="10">
                  <c:v>2.3823870776330431</c:v>
                </c:pt>
                <c:pt idx="11">
                  <c:v>2.4066145301583792</c:v>
                </c:pt>
                <c:pt idx="12">
                  <c:v>2.4354795524610049</c:v>
                </c:pt>
                <c:pt idx="13">
                  <c:v>2.463316317981374</c:v>
                </c:pt>
                <c:pt idx="14">
                  <c:v>2.4864729039970812</c:v>
                </c:pt>
                <c:pt idx="15">
                  <c:v>2.5128280776818386</c:v>
                </c:pt>
                <c:pt idx="16">
                  <c:v>2.5398582359476469</c:v>
                </c:pt>
                <c:pt idx="17">
                  <c:v>2.5686282274829386</c:v>
                </c:pt>
                <c:pt idx="18">
                  <c:v>2.5986300988860025</c:v>
                </c:pt>
                <c:pt idx="19">
                  <c:v>2.6259991930737581</c:v>
                </c:pt>
                <c:pt idx="20">
                  <c:v>2.6504792693585362</c:v>
                </c:pt>
                <c:pt idx="21">
                  <c:v>2.6710699589339688</c:v>
                </c:pt>
                <c:pt idx="22">
                  <c:v>2.6850857499139074</c:v>
                </c:pt>
                <c:pt idx="23">
                  <c:v>2.6905857767773953</c:v>
                </c:pt>
                <c:pt idx="24">
                  <c:v>2.6941182435088633</c:v>
                </c:pt>
                <c:pt idx="25">
                  <c:v>2.6977431039482824</c:v>
                </c:pt>
                <c:pt idx="26">
                  <c:v>2.7003191798073858</c:v>
                </c:pt>
                <c:pt idx="27">
                  <c:v>2.7016255266055418</c:v>
                </c:pt>
                <c:pt idx="28">
                  <c:v>2.7019136539276443</c:v>
                </c:pt>
                <c:pt idx="29">
                  <c:v>2.6987163298360328</c:v>
                </c:pt>
                <c:pt idx="30">
                  <c:v>2.6922077393560242</c:v>
                </c:pt>
                <c:pt idx="31">
                  <c:v>2.6873050689732807</c:v>
                </c:pt>
                <c:pt idx="32">
                  <c:v>2.6824849767907009</c:v>
                </c:pt>
                <c:pt idx="33">
                  <c:v>2.6759458619265892</c:v>
                </c:pt>
                <c:pt idx="34">
                  <c:v>2.6680942992190562</c:v>
                </c:pt>
                <c:pt idx="35">
                  <c:v>2.658297101917102</c:v>
                </c:pt>
                <c:pt idx="36">
                  <c:v>2.643835393101857</c:v>
                </c:pt>
                <c:pt idx="37">
                  <c:v>2.6230632494943409</c:v>
                </c:pt>
                <c:pt idx="38">
                  <c:v>2.6001662562609806</c:v>
                </c:pt>
                <c:pt idx="39">
                  <c:v>2.5734400026757358</c:v>
                </c:pt>
                <c:pt idx="40">
                  <c:v>2.5413505610554266</c:v>
                </c:pt>
                <c:pt idx="41">
                  <c:v>2.5050833477520897</c:v>
                </c:pt>
                <c:pt idx="42">
                  <c:v>2.4666668474823283</c:v>
                </c:pt>
                <c:pt idx="43">
                  <c:v>2.4254511283308706</c:v>
                </c:pt>
                <c:pt idx="44">
                  <c:v>2.390912386705569</c:v>
                </c:pt>
                <c:pt idx="45">
                  <c:v>2.3482898364037443</c:v>
                </c:pt>
                <c:pt idx="46">
                  <c:v>2.3173987378718639</c:v>
                </c:pt>
                <c:pt idx="47">
                  <c:v>2.2818223119773862</c:v>
                </c:pt>
                <c:pt idx="48">
                  <c:v>2.2524472968818876</c:v>
                </c:pt>
                <c:pt idx="49">
                  <c:v>2.2248381307745837</c:v>
                </c:pt>
                <c:pt idx="50">
                  <c:v>2.198971300433413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E-417A-996B-020ED53C1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18784"/>
        <c:axId val="440320752"/>
      </c:lineChart>
      <c:catAx>
        <c:axId val="626229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2623122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26231224"/>
        <c:scaling>
          <c:orientation val="minMax"/>
          <c:max val="3.5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</a:t>
                </a:r>
                <a:r>
                  <a:rPr lang="en-US"/>
                  <a:t>očet osob (miliony)</a:t>
                </a:r>
              </a:p>
            </c:rich>
          </c:tx>
          <c:layout>
            <c:manualLayout>
              <c:xMode val="edge"/>
              <c:yMode val="edge"/>
              <c:x val="3.9610091743119266E-3"/>
              <c:y val="0.214390404040404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26229912"/>
        <c:crosses val="autoZero"/>
        <c:crossBetween val="midCat"/>
        <c:majorUnit val="0.5"/>
      </c:valAx>
      <c:valAx>
        <c:axId val="440320752"/>
        <c:scaling>
          <c:orientation val="minMax"/>
          <c:max val="3.5"/>
          <c:min val="1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</a:t>
                </a:r>
                <a:r>
                  <a:rPr lang="en-US"/>
                  <a:t>očet osob</a:t>
                </a:r>
              </a:p>
            </c:rich>
          </c:tx>
          <c:layout>
            <c:manualLayout>
              <c:xMode val="edge"/>
              <c:yMode val="edge"/>
              <c:x val="0.96053075396825383"/>
              <c:y val="0.306690909090909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440318784"/>
        <c:crosses val="max"/>
        <c:crossBetween val="between"/>
        <c:majorUnit val="0.5"/>
      </c:valAx>
      <c:catAx>
        <c:axId val="440318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320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FF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8.5030326197757397E-2"/>
          <c:y val="3.0684343434343436E-2"/>
          <c:w val="0.68144987974064231"/>
          <c:h val="0.11673984300349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0266505148393E-2"/>
          <c:y val="2.8534370946822308E-2"/>
          <c:w val="0.66336871623441429"/>
          <c:h val="0.87291938024486126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 2.1.1'!$A$78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'G 2.1.1'!$B$2:$CD$2</c:f>
              <c:numCache>
                <c:formatCode>0</c:formatCode>
                <c:ptCount val="8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  <c:pt idx="41">
                  <c:v>2036</c:v>
                </c:pt>
                <c:pt idx="42">
                  <c:v>2037</c:v>
                </c:pt>
                <c:pt idx="43">
                  <c:v>2038</c:v>
                </c:pt>
                <c:pt idx="44">
                  <c:v>2039</c:v>
                </c:pt>
                <c:pt idx="45">
                  <c:v>2040</c:v>
                </c:pt>
                <c:pt idx="46">
                  <c:v>2041</c:v>
                </c:pt>
                <c:pt idx="47">
                  <c:v>2042</c:v>
                </c:pt>
                <c:pt idx="48">
                  <c:v>2043</c:v>
                </c:pt>
                <c:pt idx="49">
                  <c:v>2044</c:v>
                </c:pt>
                <c:pt idx="50">
                  <c:v>2045</c:v>
                </c:pt>
                <c:pt idx="51">
                  <c:v>2046</c:v>
                </c:pt>
                <c:pt idx="52">
                  <c:v>2047</c:v>
                </c:pt>
                <c:pt idx="53">
                  <c:v>2048</c:v>
                </c:pt>
                <c:pt idx="54">
                  <c:v>2049</c:v>
                </c:pt>
                <c:pt idx="55">
                  <c:v>2050</c:v>
                </c:pt>
                <c:pt idx="56">
                  <c:v>2051</c:v>
                </c:pt>
                <c:pt idx="57">
                  <c:v>2052</c:v>
                </c:pt>
                <c:pt idx="58">
                  <c:v>2053</c:v>
                </c:pt>
                <c:pt idx="59">
                  <c:v>2054</c:v>
                </c:pt>
                <c:pt idx="60">
                  <c:v>2055</c:v>
                </c:pt>
                <c:pt idx="61">
                  <c:v>2056</c:v>
                </c:pt>
                <c:pt idx="62">
                  <c:v>2057</c:v>
                </c:pt>
                <c:pt idx="63">
                  <c:v>2058</c:v>
                </c:pt>
                <c:pt idx="64">
                  <c:v>2059</c:v>
                </c:pt>
                <c:pt idx="65">
                  <c:v>2060</c:v>
                </c:pt>
                <c:pt idx="66">
                  <c:v>2061</c:v>
                </c:pt>
                <c:pt idx="67">
                  <c:v>2062</c:v>
                </c:pt>
                <c:pt idx="68">
                  <c:v>2063</c:v>
                </c:pt>
                <c:pt idx="69">
                  <c:v>2064</c:v>
                </c:pt>
                <c:pt idx="70">
                  <c:v>2065</c:v>
                </c:pt>
                <c:pt idx="71">
                  <c:v>2066</c:v>
                </c:pt>
                <c:pt idx="72">
                  <c:v>2067</c:v>
                </c:pt>
                <c:pt idx="73">
                  <c:v>2068</c:v>
                </c:pt>
                <c:pt idx="74">
                  <c:v>2069</c:v>
                </c:pt>
                <c:pt idx="75">
                  <c:v>2070</c:v>
                </c:pt>
                <c:pt idx="76">
                  <c:v>2071</c:v>
                </c:pt>
                <c:pt idx="77">
                  <c:v>2072</c:v>
                </c:pt>
                <c:pt idx="78">
                  <c:v>2073</c:v>
                </c:pt>
                <c:pt idx="79">
                  <c:v>2074</c:v>
                </c:pt>
                <c:pt idx="80">
                  <c:v>2075</c:v>
                </c:pt>
              </c:numCache>
            </c:numRef>
          </c:cat>
          <c:val>
            <c:numRef>
              <c:f>'G 2.1.1'!$B$78:$CD$78</c:f>
              <c:numCache>
                <c:formatCode>General</c:formatCode>
                <c:ptCount val="81"/>
                <c:pt idx="30" formatCode="0.00">
                  <c:v>240</c:v>
                </c:pt>
                <c:pt idx="31" formatCode="0.00">
                  <c:v>240</c:v>
                </c:pt>
                <c:pt idx="32" formatCode="0.00">
                  <c:v>240</c:v>
                </c:pt>
                <c:pt idx="33" formatCode="0.00">
                  <c:v>240</c:v>
                </c:pt>
                <c:pt idx="34" formatCode="0.00">
                  <c:v>240</c:v>
                </c:pt>
                <c:pt idx="35" formatCode="0.00">
                  <c:v>240</c:v>
                </c:pt>
                <c:pt idx="36" formatCode="0.00">
                  <c:v>240</c:v>
                </c:pt>
                <c:pt idx="37" formatCode="0.00">
                  <c:v>240</c:v>
                </c:pt>
                <c:pt idx="38" formatCode="0.00">
                  <c:v>240</c:v>
                </c:pt>
                <c:pt idx="39" formatCode="0.00">
                  <c:v>240</c:v>
                </c:pt>
                <c:pt idx="40" formatCode="0.00">
                  <c:v>240</c:v>
                </c:pt>
                <c:pt idx="41" formatCode="0.00">
                  <c:v>240</c:v>
                </c:pt>
                <c:pt idx="42" formatCode="0.00">
                  <c:v>240</c:v>
                </c:pt>
                <c:pt idx="43" formatCode="0.00">
                  <c:v>240</c:v>
                </c:pt>
                <c:pt idx="44" formatCode="0.00">
                  <c:v>240</c:v>
                </c:pt>
                <c:pt idx="45" formatCode="0.00">
                  <c:v>240</c:v>
                </c:pt>
                <c:pt idx="46" formatCode="0.00">
                  <c:v>240</c:v>
                </c:pt>
                <c:pt idx="47" formatCode="0.00">
                  <c:v>240</c:v>
                </c:pt>
                <c:pt idx="48" formatCode="0.00">
                  <c:v>240</c:v>
                </c:pt>
                <c:pt idx="49" formatCode="0.00">
                  <c:v>240</c:v>
                </c:pt>
                <c:pt idx="50" formatCode="0.00">
                  <c:v>240</c:v>
                </c:pt>
                <c:pt idx="51" formatCode="0.00">
                  <c:v>240</c:v>
                </c:pt>
                <c:pt idx="52" formatCode="0.00">
                  <c:v>240</c:v>
                </c:pt>
                <c:pt idx="53" formatCode="0.00">
                  <c:v>240</c:v>
                </c:pt>
                <c:pt idx="54" formatCode="0.00">
                  <c:v>240</c:v>
                </c:pt>
                <c:pt idx="55" formatCode="0.00">
                  <c:v>240</c:v>
                </c:pt>
                <c:pt idx="56" formatCode="0.00">
                  <c:v>240</c:v>
                </c:pt>
                <c:pt idx="57" formatCode="0.00">
                  <c:v>240</c:v>
                </c:pt>
                <c:pt idx="58" formatCode="0.00">
                  <c:v>240</c:v>
                </c:pt>
                <c:pt idx="59" formatCode="0.00">
                  <c:v>240</c:v>
                </c:pt>
                <c:pt idx="60" formatCode="0.00">
                  <c:v>240</c:v>
                </c:pt>
                <c:pt idx="61" formatCode="0.00">
                  <c:v>240</c:v>
                </c:pt>
                <c:pt idx="62" formatCode="0.00">
                  <c:v>240</c:v>
                </c:pt>
                <c:pt idx="63" formatCode="0.00">
                  <c:v>240</c:v>
                </c:pt>
                <c:pt idx="64" formatCode="0.00">
                  <c:v>240</c:v>
                </c:pt>
                <c:pt idx="65" formatCode="0.00">
                  <c:v>240</c:v>
                </c:pt>
                <c:pt idx="66" formatCode="0.00">
                  <c:v>240</c:v>
                </c:pt>
                <c:pt idx="67" formatCode="0.00">
                  <c:v>240</c:v>
                </c:pt>
                <c:pt idx="68" formatCode="0.00">
                  <c:v>240</c:v>
                </c:pt>
                <c:pt idx="69" formatCode="0.00">
                  <c:v>240</c:v>
                </c:pt>
                <c:pt idx="70" formatCode="0.00">
                  <c:v>240</c:v>
                </c:pt>
                <c:pt idx="71" formatCode="0.00">
                  <c:v>240</c:v>
                </c:pt>
                <c:pt idx="72" formatCode="0.00">
                  <c:v>240</c:v>
                </c:pt>
                <c:pt idx="73" formatCode="0.00">
                  <c:v>240</c:v>
                </c:pt>
                <c:pt idx="74" formatCode="0.00">
                  <c:v>240</c:v>
                </c:pt>
                <c:pt idx="75" formatCode="0.00">
                  <c:v>240</c:v>
                </c:pt>
                <c:pt idx="76" formatCode="0.00">
                  <c:v>240</c:v>
                </c:pt>
                <c:pt idx="77" formatCode="0.00">
                  <c:v>240</c:v>
                </c:pt>
                <c:pt idx="78" formatCode="0.00">
                  <c:v>240</c:v>
                </c:pt>
                <c:pt idx="79" formatCode="0.00">
                  <c:v>240</c:v>
                </c:pt>
                <c:pt idx="80" formatCode="0.00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39-4EA9-8675-611238BA1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8111600"/>
        <c:axId val="318111984"/>
      </c:barChart>
      <c:lineChart>
        <c:grouping val="standard"/>
        <c:varyColors val="0"/>
        <c:ser>
          <c:idx val="0"/>
          <c:order val="0"/>
          <c:tx>
            <c:strRef>
              <c:f>'G 2.1.1'!$A$3</c:f>
              <c:strCache>
                <c:ptCount val="1"/>
                <c:pt idx="0">
                  <c:v>Rakousko (levá osa)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2.1.1'!$B$2:$CD$2</c:f>
              <c:numCache>
                <c:formatCode>0</c:formatCode>
                <c:ptCount val="8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  <c:pt idx="41">
                  <c:v>2036</c:v>
                </c:pt>
                <c:pt idx="42">
                  <c:v>2037</c:v>
                </c:pt>
                <c:pt idx="43">
                  <c:v>2038</c:v>
                </c:pt>
                <c:pt idx="44">
                  <c:v>2039</c:v>
                </c:pt>
                <c:pt idx="45">
                  <c:v>2040</c:v>
                </c:pt>
                <c:pt idx="46">
                  <c:v>2041</c:v>
                </c:pt>
                <c:pt idx="47">
                  <c:v>2042</c:v>
                </c:pt>
                <c:pt idx="48">
                  <c:v>2043</c:v>
                </c:pt>
                <c:pt idx="49">
                  <c:v>2044</c:v>
                </c:pt>
                <c:pt idx="50">
                  <c:v>2045</c:v>
                </c:pt>
                <c:pt idx="51">
                  <c:v>2046</c:v>
                </c:pt>
                <c:pt idx="52">
                  <c:v>2047</c:v>
                </c:pt>
                <c:pt idx="53">
                  <c:v>2048</c:v>
                </c:pt>
                <c:pt idx="54">
                  <c:v>2049</c:v>
                </c:pt>
                <c:pt idx="55">
                  <c:v>2050</c:v>
                </c:pt>
                <c:pt idx="56">
                  <c:v>2051</c:v>
                </c:pt>
                <c:pt idx="57">
                  <c:v>2052</c:v>
                </c:pt>
                <c:pt idx="58">
                  <c:v>2053</c:v>
                </c:pt>
                <c:pt idx="59">
                  <c:v>2054</c:v>
                </c:pt>
                <c:pt idx="60">
                  <c:v>2055</c:v>
                </c:pt>
                <c:pt idx="61">
                  <c:v>2056</c:v>
                </c:pt>
                <c:pt idx="62">
                  <c:v>2057</c:v>
                </c:pt>
                <c:pt idx="63">
                  <c:v>2058</c:v>
                </c:pt>
                <c:pt idx="64">
                  <c:v>2059</c:v>
                </c:pt>
                <c:pt idx="65">
                  <c:v>2060</c:v>
                </c:pt>
                <c:pt idx="66">
                  <c:v>2061</c:v>
                </c:pt>
                <c:pt idx="67">
                  <c:v>2062</c:v>
                </c:pt>
                <c:pt idx="68">
                  <c:v>2063</c:v>
                </c:pt>
                <c:pt idx="69">
                  <c:v>2064</c:v>
                </c:pt>
                <c:pt idx="70">
                  <c:v>2065</c:v>
                </c:pt>
                <c:pt idx="71">
                  <c:v>2066</c:v>
                </c:pt>
                <c:pt idx="72">
                  <c:v>2067</c:v>
                </c:pt>
                <c:pt idx="73">
                  <c:v>2068</c:v>
                </c:pt>
                <c:pt idx="74">
                  <c:v>2069</c:v>
                </c:pt>
                <c:pt idx="75">
                  <c:v>2070</c:v>
                </c:pt>
                <c:pt idx="76">
                  <c:v>2071</c:v>
                </c:pt>
                <c:pt idx="77">
                  <c:v>2072</c:v>
                </c:pt>
                <c:pt idx="78">
                  <c:v>2073</c:v>
                </c:pt>
                <c:pt idx="79">
                  <c:v>2074</c:v>
                </c:pt>
                <c:pt idx="80">
                  <c:v>2075</c:v>
                </c:pt>
              </c:numCache>
            </c:numRef>
          </c:cat>
          <c:val>
            <c:numRef>
              <c:f>'G 2.1.1'!$B$3:$CD$3</c:f>
              <c:numCache>
                <c:formatCode>0.00</c:formatCode>
                <c:ptCount val="81"/>
                <c:pt idx="0">
                  <c:v>90.477718032239309</c:v>
                </c:pt>
                <c:pt idx="1">
                  <c:v>92.12336856761442</c:v>
                </c:pt>
                <c:pt idx="2">
                  <c:v>93.41729196058003</c:v>
                </c:pt>
                <c:pt idx="3">
                  <c:v>95.712768204346787</c:v>
                </c:pt>
                <c:pt idx="4">
                  <c:v>97.83056328483849</c:v>
                </c:pt>
                <c:pt idx="5">
                  <c:v>100</c:v>
                </c:pt>
                <c:pt idx="6">
                  <c:v>100.59491597539881</c:v>
                </c:pt>
                <c:pt idx="7">
                  <c:v>102.18204921721849</c:v>
                </c:pt>
                <c:pt idx="8">
                  <c:v>102.67614100505963</c:v>
                </c:pt>
                <c:pt idx="9">
                  <c:v>104.65152734472116</c:v>
                </c:pt>
                <c:pt idx="10">
                  <c:v>105.80633904553996</c:v>
                </c:pt>
                <c:pt idx="11">
                  <c:v>107.3879257849521</c:v>
                </c:pt>
                <c:pt idx="12">
                  <c:v>109.44409220801326</c:v>
                </c:pt>
                <c:pt idx="13">
                  <c:v>108.96595109003951</c:v>
                </c:pt>
                <c:pt idx="14">
                  <c:v>105.62526477427394</c:v>
                </c:pt>
                <c:pt idx="15">
                  <c:v>106.72961031648882</c:v>
                </c:pt>
                <c:pt idx="16">
                  <c:v>108.17202152294298</c:v>
                </c:pt>
                <c:pt idx="17">
                  <c:v>107.73308173651337</c:v>
                </c:pt>
                <c:pt idx="18">
                  <c:v>106.98223944222904</c:v>
                </c:pt>
                <c:pt idx="19">
                  <c:v>106.72516515484818</c:v>
                </c:pt>
                <c:pt idx="20">
                  <c:v>107.46805337556893</c:v>
                </c:pt>
                <c:pt idx="21">
                  <c:v>108.32518242841324</c:v>
                </c:pt>
                <c:pt idx="22">
                  <c:v>108.9830599891596</c:v>
                </c:pt>
                <c:pt idx="23">
                  <c:v>109.7408796562822</c:v>
                </c:pt>
                <c:pt idx="24">
                  <c:v>110.40971964392274</c:v>
                </c:pt>
                <c:pt idx="25">
                  <c:v>105.15764891187305</c:v>
                </c:pt>
                <c:pt idx="26">
                  <c:v>108.02080829140183</c:v>
                </c:pt>
                <c:pt idx="27">
                  <c:v>110.85253824167347</c:v>
                </c:pt>
                <c:pt idx="28">
                  <c:v>108.88208452466208</c:v>
                </c:pt>
                <c:pt idx="29">
                  <c:v>107.5550518806909</c:v>
                </c:pt>
                <c:pt idx="30">
                  <c:v>109.16837765890125</c:v>
                </c:pt>
                <c:pt idx="31">
                  <c:v>110.80590332378475</c:v>
                </c:pt>
                <c:pt idx="32">
                  <c:v>112.46799187364151</c:v>
                </c:pt>
                <c:pt idx="33">
                  <c:v>114.15501175174613</c:v>
                </c:pt>
                <c:pt idx="34">
                  <c:v>115.86733692802231</c:v>
                </c:pt>
                <c:pt idx="35">
                  <c:v>117.60534698194265</c:v>
                </c:pt>
                <c:pt idx="36">
                  <c:v>119.36942718667177</c:v>
                </c:pt>
                <c:pt idx="37">
                  <c:v>121.15996859447183</c:v>
                </c:pt>
                <c:pt idx="38">
                  <c:v>122.9773681233889</c:v>
                </c:pt>
                <c:pt idx="39">
                  <c:v>124.82202864523971</c:v>
                </c:pt>
                <c:pt idx="40">
                  <c:v>126.6943590749183</c:v>
                </c:pt>
                <c:pt idx="41">
                  <c:v>128.59477446104205</c:v>
                </c:pt>
                <c:pt idx="42">
                  <c:v>130.52369607795768</c:v>
                </c:pt>
                <c:pt idx="43">
                  <c:v>132.48155151912704</c:v>
                </c:pt>
                <c:pt idx="44">
                  <c:v>134.46877479191392</c:v>
                </c:pt>
                <c:pt idx="45">
                  <c:v>136.4858064137926</c:v>
                </c:pt>
                <c:pt idx="46">
                  <c:v>138.5330935099995</c:v>
                </c:pt>
                <c:pt idx="47">
                  <c:v>140.61108991264945</c:v>
                </c:pt>
                <c:pt idx="48">
                  <c:v>142.72025626133919</c:v>
                </c:pt>
                <c:pt idx="49">
                  <c:v>144.86106010525924</c:v>
                </c:pt>
                <c:pt idx="50">
                  <c:v>147.03397600683812</c:v>
                </c:pt>
                <c:pt idx="51">
                  <c:v>149.23948564694069</c:v>
                </c:pt>
                <c:pt idx="52">
                  <c:v>151.47807793164478</c:v>
                </c:pt>
                <c:pt idx="53">
                  <c:v>153.75024910061944</c:v>
                </c:pt>
                <c:pt idx="54">
                  <c:v>156.05650283712873</c:v>
                </c:pt>
                <c:pt idx="55">
                  <c:v>158.39735037968563</c:v>
                </c:pt>
                <c:pt idx="56">
                  <c:v>160.77331063538091</c:v>
                </c:pt>
                <c:pt idx="57">
                  <c:v>163.18491029491162</c:v>
                </c:pt>
                <c:pt idx="58">
                  <c:v>165.63268394933527</c:v>
                </c:pt>
                <c:pt idx="59">
                  <c:v>168.11717420857528</c:v>
                </c:pt>
                <c:pt idx="60">
                  <c:v>170.63893182170392</c:v>
                </c:pt>
                <c:pt idx="61">
                  <c:v>173.19851579902945</c:v>
                </c:pt>
                <c:pt idx="62">
                  <c:v>175.79649353601485</c:v>
                </c:pt>
                <c:pt idx="63">
                  <c:v>178.43344093905512</c:v>
                </c:pt>
                <c:pt idx="64">
                  <c:v>181.10994255314091</c:v>
                </c:pt>
                <c:pt idx="65">
                  <c:v>183.82659169143801</c:v>
                </c:pt>
                <c:pt idx="66">
                  <c:v>186.58399056680955</c:v>
                </c:pt>
                <c:pt idx="67">
                  <c:v>189.38275042531168</c:v>
                </c:pt>
                <c:pt idx="68">
                  <c:v>192.22349168169134</c:v>
                </c:pt>
                <c:pt idx="69">
                  <c:v>195.10684405691671</c:v>
                </c:pt>
                <c:pt idx="70">
                  <c:v>198.03344671777043</c:v>
                </c:pt>
                <c:pt idx="71">
                  <c:v>201.00394841853696</c:v>
                </c:pt>
                <c:pt idx="72">
                  <c:v>204.01900764481499</c:v>
                </c:pt>
                <c:pt idx="73">
                  <c:v>207.07929275948717</c:v>
                </c:pt>
                <c:pt idx="74">
                  <c:v>210.18548215087947</c:v>
                </c:pt>
                <c:pt idx="75">
                  <c:v>213.33826438314264</c:v>
                </c:pt>
                <c:pt idx="76">
                  <c:v>216.53833834888977</c:v>
                </c:pt>
                <c:pt idx="77">
                  <c:v>219.78641342412308</c:v>
                </c:pt>
                <c:pt idx="78">
                  <c:v>223.08320962548493</c:v>
                </c:pt>
                <c:pt idx="79">
                  <c:v>226.42945776986716</c:v>
                </c:pt>
                <c:pt idx="80">
                  <c:v>229.82589963641516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9-4EA9-8675-611238BA12FD}"/>
            </c:ext>
          </c:extLst>
        </c:ser>
        <c:ser>
          <c:idx val="1"/>
          <c:order val="1"/>
          <c:tx>
            <c:strRef>
              <c:f>'G 2.1.1'!$A$4</c:f>
              <c:strCache>
                <c:ptCount val="1"/>
                <c:pt idx="0">
                  <c:v>Česká republika (levá osa)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2.1.1'!$B$2:$CD$2</c:f>
              <c:numCache>
                <c:formatCode>0</c:formatCode>
                <c:ptCount val="8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  <c:pt idx="41">
                  <c:v>2036</c:v>
                </c:pt>
                <c:pt idx="42">
                  <c:v>2037</c:v>
                </c:pt>
                <c:pt idx="43">
                  <c:v>2038</c:v>
                </c:pt>
                <c:pt idx="44">
                  <c:v>2039</c:v>
                </c:pt>
                <c:pt idx="45">
                  <c:v>2040</c:v>
                </c:pt>
                <c:pt idx="46">
                  <c:v>2041</c:v>
                </c:pt>
                <c:pt idx="47">
                  <c:v>2042</c:v>
                </c:pt>
                <c:pt idx="48">
                  <c:v>2043</c:v>
                </c:pt>
                <c:pt idx="49">
                  <c:v>2044</c:v>
                </c:pt>
                <c:pt idx="50">
                  <c:v>2045</c:v>
                </c:pt>
                <c:pt idx="51">
                  <c:v>2046</c:v>
                </c:pt>
                <c:pt idx="52">
                  <c:v>2047</c:v>
                </c:pt>
                <c:pt idx="53">
                  <c:v>2048</c:v>
                </c:pt>
                <c:pt idx="54">
                  <c:v>2049</c:v>
                </c:pt>
                <c:pt idx="55">
                  <c:v>2050</c:v>
                </c:pt>
                <c:pt idx="56">
                  <c:v>2051</c:v>
                </c:pt>
                <c:pt idx="57">
                  <c:v>2052</c:v>
                </c:pt>
                <c:pt idx="58">
                  <c:v>2053</c:v>
                </c:pt>
                <c:pt idx="59">
                  <c:v>2054</c:v>
                </c:pt>
                <c:pt idx="60">
                  <c:v>2055</c:v>
                </c:pt>
                <c:pt idx="61">
                  <c:v>2056</c:v>
                </c:pt>
                <c:pt idx="62">
                  <c:v>2057</c:v>
                </c:pt>
                <c:pt idx="63">
                  <c:v>2058</c:v>
                </c:pt>
                <c:pt idx="64">
                  <c:v>2059</c:v>
                </c:pt>
                <c:pt idx="65">
                  <c:v>2060</c:v>
                </c:pt>
                <c:pt idx="66">
                  <c:v>2061</c:v>
                </c:pt>
                <c:pt idx="67">
                  <c:v>2062</c:v>
                </c:pt>
                <c:pt idx="68">
                  <c:v>2063</c:v>
                </c:pt>
                <c:pt idx="69">
                  <c:v>2064</c:v>
                </c:pt>
                <c:pt idx="70">
                  <c:v>2065</c:v>
                </c:pt>
                <c:pt idx="71">
                  <c:v>2066</c:v>
                </c:pt>
                <c:pt idx="72">
                  <c:v>2067</c:v>
                </c:pt>
                <c:pt idx="73">
                  <c:v>2068</c:v>
                </c:pt>
                <c:pt idx="74">
                  <c:v>2069</c:v>
                </c:pt>
                <c:pt idx="75">
                  <c:v>2070</c:v>
                </c:pt>
                <c:pt idx="76">
                  <c:v>2071</c:v>
                </c:pt>
                <c:pt idx="77">
                  <c:v>2072</c:v>
                </c:pt>
                <c:pt idx="78">
                  <c:v>2073</c:v>
                </c:pt>
                <c:pt idx="79">
                  <c:v>2074</c:v>
                </c:pt>
                <c:pt idx="80">
                  <c:v>2075</c:v>
                </c:pt>
              </c:numCache>
            </c:numRef>
          </c:cat>
          <c:val>
            <c:numRef>
              <c:f>'G 2.1.1'!$B$4:$CD$4</c:f>
              <c:numCache>
                <c:formatCode>0.00</c:formatCode>
                <c:ptCount val="81"/>
                <c:pt idx="0">
                  <c:v>48.70895541705034</c:v>
                </c:pt>
                <c:pt idx="1">
                  <c:v>50.47794082599156</c:v>
                </c:pt>
                <c:pt idx="2">
                  <c:v>50.531703704661538</c:v>
                </c:pt>
                <c:pt idx="3">
                  <c:v>51.221568202847791</c:v>
                </c:pt>
                <c:pt idx="4">
                  <c:v>53.070952839563077</c:v>
                </c:pt>
                <c:pt idx="5">
                  <c:v>55.65793224922875</c:v>
                </c:pt>
                <c:pt idx="6">
                  <c:v>57.434669751643909</c:v>
                </c:pt>
                <c:pt idx="7">
                  <c:v>57.94066653079588</c:v>
                </c:pt>
                <c:pt idx="8">
                  <c:v>60.332161768229398</c:v>
                </c:pt>
                <c:pt idx="9">
                  <c:v>63.309720486719776</c:v>
                </c:pt>
                <c:pt idx="10">
                  <c:v>66.063102279323928</c:v>
                </c:pt>
                <c:pt idx="11">
                  <c:v>69.501974189070594</c:v>
                </c:pt>
                <c:pt idx="12">
                  <c:v>71.817326007282702</c:v>
                </c:pt>
                <c:pt idx="13">
                  <c:v>72.122456037237654</c:v>
                </c:pt>
                <c:pt idx="14">
                  <c:v>69.924534292226127</c:v>
                </c:pt>
                <c:pt idx="15">
                  <c:v>72.573452769238102</c:v>
                </c:pt>
                <c:pt idx="16">
                  <c:v>74.231708271216689</c:v>
                </c:pt>
                <c:pt idx="17">
                  <c:v>73.275723883203355</c:v>
                </c:pt>
                <c:pt idx="18">
                  <c:v>72.975847759078192</c:v>
                </c:pt>
                <c:pt idx="19">
                  <c:v>74.21894265250377</c:v>
                </c:pt>
                <c:pt idx="20">
                  <c:v>76.828655572149714</c:v>
                </c:pt>
                <c:pt idx="21">
                  <c:v>78.005998758113748</c:v>
                </c:pt>
                <c:pt idx="22">
                  <c:v>80.964146613894343</c:v>
                </c:pt>
                <c:pt idx="23">
                  <c:v>82.30784024548619</c:v>
                </c:pt>
                <c:pt idx="24">
                  <c:v>85.366443728651447</c:v>
                </c:pt>
                <c:pt idx="25">
                  <c:v>82.757526963041329</c:v>
                </c:pt>
                <c:pt idx="26">
                  <c:v>85.24374860864863</c:v>
                </c:pt>
                <c:pt idx="27">
                  <c:v>86.785672469650947</c:v>
                </c:pt>
                <c:pt idx="28">
                  <c:v>85.854948537093705</c:v>
                </c:pt>
                <c:pt idx="29">
                  <c:v>86.554936369451184</c:v>
                </c:pt>
                <c:pt idx="30">
                  <c:v>88.386138346090647</c:v>
                </c:pt>
                <c:pt idx="31">
                  <c:v>90.239279743844563</c:v>
                </c:pt>
                <c:pt idx="32">
                  <c:v>92.114747013343205</c:v>
                </c:pt>
                <c:pt idx="33">
                  <c:v>94.012931806873425</c:v>
                </c:pt>
                <c:pt idx="34">
                  <c:v>95.93423106257768</c:v>
                </c:pt>
                <c:pt idx="35">
                  <c:v>97.87904708985198</c:v>
                </c:pt>
                <c:pt idx="36">
                  <c:v>99.847787655961568</c:v>
                </c:pt>
                <c:pt idx="37">
                  <c:v>101.84086607389276</c:v>
                </c:pt>
                <c:pt idx="38">
                  <c:v>103.85870129146082</c:v>
                </c:pt>
                <c:pt idx="39">
                  <c:v>105.9017179816929</c:v>
                </c:pt>
                <c:pt idx="40">
                  <c:v>107.97034663450577</c:v>
                </c:pt>
                <c:pt idx="41">
                  <c:v>110.06502364969882</c:v>
                </c:pt>
                <c:pt idx="42">
                  <c:v>112.18619143128215</c:v>
                </c:pt>
                <c:pt idx="43">
                  <c:v>114.33429848316077</c:v>
                </c:pt>
                <c:pt idx="44">
                  <c:v>116.50979950619579</c:v>
                </c:pt>
                <c:pt idx="45">
                  <c:v>118.7131554966638</c:v>
                </c:pt>
                <c:pt idx="46">
                  <c:v>120.94483384613589</c:v>
                </c:pt>
                <c:pt idx="47">
                  <c:v>123.20530844279845</c:v>
                </c:pt>
                <c:pt idx="48">
                  <c:v>125.49505977423786</c:v>
                </c:pt>
                <c:pt idx="49">
                  <c:v>127.81457503171161</c:v>
                </c:pt>
                <c:pt idx="50">
                  <c:v>130.16434821592856</c:v>
                </c:pt>
                <c:pt idx="51">
                  <c:v>132.54488024436182</c:v>
                </c:pt>
                <c:pt idx="52">
                  <c:v>134.95667906011766</c:v>
                </c:pt>
                <c:pt idx="53">
                  <c:v>137.40025974238443</c:v>
                </c:pt>
                <c:pt idx="54">
                  <c:v>139.8761446184854</c:v>
                </c:pt>
                <c:pt idx="55">
                  <c:v>142.38486337756072</c:v>
                </c:pt>
                <c:pt idx="56">
                  <c:v>144.92695318590305</c:v>
                </c:pt>
                <c:pt idx="57">
                  <c:v>147.50295880397206</c:v>
                </c:pt>
                <c:pt idx="58">
                  <c:v>150.11343270511423</c:v>
                </c:pt>
                <c:pt idx="59">
                  <c:v>152.75893519601306</c:v>
                </c:pt>
                <c:pt idx="60">
                  <c:v>155.44003453889701</c:v>
                </c:pt>
                <c:pt idx="61">
                  <c:v>158.15730707553169</c:v>
                </c:pt>
                <c:pt idx="62">
                  <c:v>160.91133735302341</c:v>
                </c:pt>
                <c:pt idx="63">
                  <c:v>163.70271825146219</c:v>
                </c:pt>
                <c:pt idx="64">
                  <c:v>166.53205111343178</c:v>
                </c:pt>
                <c:pt idx="65">
                  <c:v>169.39994587541588</c:v>
                </c:pt>
                <c:pt idx="66">
                  <c:v>172.30702120112863</c:v>
                </c:pt>
                <c:pt idx="67">
                  <c:v>175.2539046167997</c:v>
                </c:pt>
                <c:pt idx="68">
                  <c:v>178.24123264844266</c:v>
                </c:pt>
                <c:pt idx="69">
                  <c:v>181.26965096113804</c:v>
                </c:pt>
                <c:pt idx="70">
                  <c:v>184.33981450036043</c:v>
                </c:pt>
                <c:pt idx="71">
                  <c:v>187.45238763538262</c:v>
                </c:pt>
                <c:pt idx="72">
                  <c:v>190.60804430478586</c:v>
                </c:pt>
                <c:pt idx="73">
                  <c:v>193.80746816411087</c:v>
                </c:pt>
                <c:pt idx="74">
                  <c:v>197.05135273568015</c:v>
                </c:pt>
                <c:pt idx="75">
                  <c:v>200.34040156062605</c:v>
                </c:pt>
                <c:pt idx="76">
                  <c:v>203.67532835315677</c:v>
                </c:pt>
                <c:pt idx="77">
                  <c:v>207.05685715709583</c:v>
                </c:pt>
                <c:pt idx="78">
                  <c:v>210.48572250472807</c:v>
                </c:pt>
                <c:pt idx="79">
                  <c:v>213.96266957798815</c:v>
                </c:pt>
                <c:pt idx="80">
                  <c:v>217.48845437202692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39-4EA9-8675-611238BA1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11600"/>
        <c:axId val="318111984"/>
      </c:lineChart>
      <c:lineChart>
        <c:grouping val="standard"/>
        <c:varyColors val="0"/>
        <c:ser>
          <c:idx val="2"/>
          <c:order val="2"/>
          <c:tx>
            <c:strRef>
              <c:f>'G 2.1.1'!$A$5</c:f>
              <c:strCache>
                <c:ptCount val="1"/>
                <c:pt idx="0">
                  <c:v>Rozdíl (pravá osa)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2.1.1'!$B$2:$CD$2</c:f>
              <c:numCache>
                <c:formatCode>0</c:formatCode>
                <c:ptCount val="8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  <c:pt idx="41">
                  <c:v>2036</c:v>
                </c:pt>
                <c:pt idx="42">
                  <c:v>2037</c:v>
                </c:pt>
                <c:pt idx="43">
                  <c:v>2038</c:v>
                </c:pt>
                <c:pt idx="44">
                  <c:v>2039</c:v>
                </c:pt>
                <c:pt idx="45">
                  <c:v>2040</c:v>
                </c:pt>
                <c:pt idx="46">
                  <c:v>2041</c:v>
                </c:pt>
                <c:pt idx="47">
                  <c:v>2042</c:v>
                </c:pt>
                <c:pt idx="48">
                  <c:v>2043</c:v>
                </c:pt>
                <c:pt idx="49">
                  <c:v>2044</c:v>
                </c:pt>
                <c:pt idx="50">
                  <c:v>2045</c:v>
                </c:pt>
                <c:pt idx="51">
                  <c:v>2046</c:v>
                </c:pt>
                <c:pt idx="52">
                  <c:v>2047</c:v>
                </c:pt>
                <c:pt idx="53">
                  <c:v>2048</c:v>
                </c:pt>
                <c:pt idx="54">
                  <c:v>2049</c:v>
                </c:pt>
                <c:pt idx="55">
                  <c:v>2050</c:v>
                </c:pt>
                <c:pt idx="56">
                  <c:v>2051</c:v>
                </c:pt>
                <c:pt idx="57">
                  <c:v>2052</c:v>
                </c:pt>
                <c:pt idx="58">
                  <c:v>2053</c:v>
                </c:pt>
                <c:pt idx="59">
                  <c:v>2054</c:v>
                </c:pt>
                <c:pt idx="60">
                  <c:v>2055</c:v>
                </c:pt>
                <c:pt idx="61">
                  <c:v>2056</c:v>
                </c:pt>
                <c:pt idx="62">
                  <c:v>2057</c:v>
                </c:pt>
                <c:pt idx="63">
                  <c:v>2058</c:v>
                </c:pt>
                <c:pt idx="64">
                  <c:v>2059</c:v>
                </c:pt>
                <c:pt idx="65">
                  <c:v>2060</c:v>
                </c:pt>
                <c:pt idx="66">
                  <c:v>2061</c:v>
                </c:pt>
                <c:pt idx="67">
                  <c:v>2062</c:v>
                </c:pt>
                <c:pt idx="68">
                  <c:v>2063</c:v>
                </c:pt>
                <c:pt idx="69">
                  <c:v>2064</c:v>
                </c:pt>
                <c:pt idx="70">
                  <c:v>2065</c:v>
                </c:pt>
                <c:pt idx="71">
                  <c:v>2066</c:v>
                </c:pt>
                <c:pt idx="72">
                  <c:v>2067</c:v>
                </c:pt>
                <c:pt idx="73">
                  <c:v>2068</c:v>
                </c:pt>
                <c:pt idx="74">
                  <c:v>2069</c:v>
                </c:pt>
                <c:pt idx="75">
                  <c:v>2070</c:v>
                </c:pt>
                <c:pt idx="76">
                  <c:v>2071</c:v>
                </c:pt>
                <c:pt idx="77">
                  <c:v>2072</c:v>
                </c:pt>
                <c:pt idx="78">
                  <c:v>2073</c:v>
                </c:pt>
                <c:pt idx="79">
                  <c:v>2074</c:v>
                </c:pt>
                <c:pt idx="80">
                  <c:v>2075</c:v>
                </c:pt>
              </c:numCache>
            </c:numRef>
          </c:cat>
          <c:val>
            <c:numRef>
              <c:f>'G 2.1.1'!$B$5:$CD$5</c:f>
              <c:numCache>
                <c:formatCode>0.00</c:formatCode>
                <c:ptCount val="81"/>
                <c:pt idx="0">
                  <c:v>46.164695047133918</c:v>
                </c:pt>
                <c:pt idx="1">
                  <c:v>45.206149524435787</c:v>
                </c:pt>
                <c:pt idx="2">
                  <c:v>45.907548116482801</c:v>
                </c:pt>
                <c:pt idx="3">
                  <c:v>46.484080270785057</c:v>
                </c:pt>
                <c:pt idx="4">
                  <c:v>45.752174926107301</c:v>
                </c:pt>
                <c:pt idx="5">
                  <c:v>44.34206775077125</c:v>
                </c:pt>
                <c:pt idx="6">
                  <c:v>42.904997539150024</c:v>
                </c:pt>
                <c:pt idx="7">
                  <c:v>43.296628933692972</c:v>
                </c:pt>
                <c:pt idx="8">
                  <c:v>41.240329858855553</c:v>
                </c:pt>
                <c:pt idx="9">
                  <c:v>39.504255606152647</c:v>
                </c:pt>
                <c:pt idx="10">
                  <c:v>37.562245442695264</c:v>
                </c:pt>
                <c:pt idx="11">
                  <c:v>35.279526370356933</c:v>
                </c:pt>
                <c:pt idx="12">
                  <c:v>34.379897024698067</c:v>
                </c:pt>
                <c:pt idx="13">
                  <c:v>33.811933621684958</c:v>
                </c:pt>
                <c:pt idx="14">
                  <c:v>33.799423422361997</c:v>
                </c:pt>
                <c:pt idx="15">
                  <c:v>32.002513122615497</c:v>
                </c:pt>
                <c:pt idx="16">
                  <c:v>31.376240153307705</c:v>
                </c:pt>
                <c:pt idx="17">
                  <c:v>31.984008345350773</c:v>
                </c:pt>
                <c:pt idx="18">
                  <c:v>31.78695067559741</c:v>
                </c:pt>
                <c:pt idx="19">
                  <c:v>30.457879784192372</c:v>
                </c:pt>
                <c:pt idx="20">
                  <c:v>28.510238011238215</c:v>
                </c:pt>
                <c:pt idx="21">
                  <c:v>27.989044643738254</c:v>
                </c:pt>
                <c:pt idx="22">
                  <c:v>25.709420691667361</c:v>
                </c:pt>
                <c:pt idx="23">
                  <c:v>24.998013043743256</c:v>
                </c:pt>
                <c:pt idx="24">
                  <c:v>22.682129794403252</c:v>
                </c:pt>
                <c:pt idx="25">
                  <c:v>21.301467064563283</c:v>
                </c:pt>
                <c:pt idx="26">
                  <c:v>21.085807487487756</c:v>
                </c:pt>
                <c:pt idx="27">
                  <c:v>21.710703384665408</c:v>
                </c:pt>
                <c:pt idx="28">
                  <c:v>21.148691346327652</c:v>
                </c:pt>
                <c:pt idx="29">
                  <c:v>19.524992219365771</c:v>
                </c:pt>
                <c:pt idx="30">
                  <c:v>19.036867413881637</c:v>
                </c:pt>
                <c:pt idx="31">
                  <c:v>18.560945728534577</c:v>
                </c:pt>
                <c:pt idx="32">
                  <c:v>18.096922085321225</c:v>
                </c:pt>
                <c:pt idx="33">
                  <c:v>17.644499033188183</c:v>
                </c:pt>
                <c:pt idx="34">
                  <c:v>17.203386557358471</c:v>
                </c:pt>
                <c:pt idx="35">
                  <c:v>16.773301893424517</c:v>
                </c:pt>
                <c:pt idx="36">
                  <c:v>16.353969346088888</c:v>
                </c:pt>
                <c:pt idx="37">
                  <c:v>15.945120112436669</c:v>
                </c:pt>
                <c:pt idx="38">
                  <c:v>15.54649210962576</c:v>
                </c:pt>
                <c:pt idx="39">
                  <c:v>15.157829806885118</c:v>
                </c:pt>
                <c:pt idx="40">
                  <c:v>14.778884061712986</c:v>
                </c:pt>
                <c:pt idx="41">
                  <c:v>14.409411960170161</c:v>
                </c:pt>
                <c:pt idx="42">
                  <c:v>14.049176661165887</c:v>
                </c:pt>
                <c:pt idx="43">
                  <c:v>13.697947244636737</c:v>
                </c:pt>
                <c:pt idx="44">
                  <c:v>13.355498563520825</c:v>
                </c:pt>
                <c:pt idx="45">
                  <c:v>13.021611099432818</c:v>
                </c:pt>
                <c:pt idx="46">
                  <c:v>12.696070821947004</c:v>
                </c:pt>
                <c:pt idx="47">
                  <c:v>12.378669051398319</c:v>
                </c:pt>
                <c:pt idx="48">
                  <c:v>12.06920232511338</c:v>
                </c:pt>
                <c:pt idx="49">
                  <c:v>11.767472266985536</c:v>
                </c:pt>
                <c:pt idx="50">
                  <c:v>11.47328546031089</c:v>
                </c:pt>
                <c:pt idx="51">
                  <c:v>11.186453323803107</c:v>
                </c:pt>
                <c:pt idx="52">
                  <c:v>10.906791990708044</c:v>
                </c:pt>
                <c:pt idx="53">
                  <c:v>10.634122190940332</c:v>
                </c:pt>
                <c:pt idx="54">
                  <c:v>10.36826913616683</c:v>
                </c:pt>
                <c:pt idx="55">
                  <c:v>10.109062407762664</c:v>
                </c:pt>
                <c:pt idx="56">
                  <c:v>9.8563358475686016</c:v>
                </c:pt>
                <c:pt idx="57">
                  <c:v>9.6099274513793915</c:v>
                </c:pt>
                <c:pt idx="58">
                  <c:v>9.3696792650949021</c:v>
                </c:pt>
                <c:pt idx="59">
                  <c:v>9.1354372834675246</c:v>
                </c:pt>
                <c:pt idx="60">
                  <c:v>8.9070513513808436</c:v>
                </c:pt>
                <c:pt idx="61">
                  <c:v>8.6843750675963065</c:v>
                </c:pt>
                <c:pt idx="62">
                  <c:v>8.4672656909063733</c:v>
                </c:pt>
                <c:pt idx="63">
                  <c:v>8.255584048633736</c:v>
                </c:pt>
                <c:pt idx="64">
                  <c:v>8.0491944474178894</c:v>
                </c:pt>
                <c:pt idx="65">
                  <c:v>7.8479645862324219</c:v>
                </c:pt>
                <c:pt idx="66">
                  <c:v>7.6517654715766241</c:v>
                </c:pt>
                <c:pt idx="67">
                  <c:v>7.4604713347872149</c:v>
                </c:pt>
                <c:pt idx="68">
                  <c:v>7.2739595514175477</c:v>
                </c:pt>
                <c:pt idx="69">
                  <c:v>7.0921105626320724</c:v>
                </c:pt>
                <c:pt idx="70">
                  <c:v>6.9148077985662866</c:v>
                </c:pt>
                <c:pt idx="71">
                  <c:v>6.7419376036021106</c:v>
                </c:pt>
                <c:pt idx="72">
                  <c:v>6.5733891635120614</c:v>
                </c:pt>
                <c:pt idx="73">
                  <c:v>6.4090544344242488</c:v>
                </c:pt>
                <c:pt idx="74">
                  <c:v>6.2488280735636721</c:v>
                </c:pt>
                <c:pt idx="75">
                  <c:v>6.0926073717245686</c:v>
                </c:pt>
                <c:pt idx="76">
                  <c:v>5.9402921874314671</c:v>
                </c:pt>
                <c:pt idx="77">
                  <c:v>5.7917848827456595</c:v>
                </c:pt>
                <c:pt idx="78">
                  <c:v>5.646990260677029</c:v>
                </c:pt>
                <c:pt idx="79">
                  <c:v>5.5058155041601111</c:v>
                </c:pt>
                <c:pt idx="80">
                  <c:v>5.3681701165560867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39-4EA9-8675-611238BA1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073247"/>
        <c:axId val="1875075743"/>
      </c:lineChart>
      <c:catAx>
        <c:axId val="3181116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8111984"/>
        <c:crosses val="autoZero"/>
        <c:auto val="1"/>
        <c:lblAlgn val="ctr"/>
        <c:lblOffset val="100"/>
        <c:tickLblSkip val="10"/>
        <c:noMultiLvlLbl val="0"/>
      </c:catAx>
      <c:valAx>
        <c:axId val="318111984"/>
        <c:scaling>
          <c:orientation val="minMax"/>
          <c:max val="24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Index (Rakousko </a:t>
                </a:r>
                <a:r>
                  <a:rPr lang="cs-CZ"/>
                  <a:t>2000 </a:t>
                </a:r>
                <a:r>
                  <a:rPr lang="en-US"/>
                  <a:t>= 100)</a:t>
                </a:r>
              </a:p>
            </c:rich>
          </c:tx>
          <c:layout>
            <c:manualLayout>
              <c:xMode val="edge"/>
              <c:yMode val="edge"/>
              <c:x val="3.1937165881020723E-3"/>
              <c:y val="0.181947968713213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8111600"/>
        <c:crosses val="autoZero"/>
        <c:crossBetween val="between"/>
      </c:valAx>
      <c:valAx>
        <c:axId val="187507574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  <a:r>
                  <a:rPr lang="cs-CZ" baseline="0"/>
                  <a:t> HDP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80748184985648719"/>
              <c:y val="0.390901831135882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875073247"/>
        <c:crosses val="max"/>
        <c:crossBetween val="between"/>
      </c:valAx>
      <c:catAx>
        <c:axId val="1875073247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8750757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4847035087242406"/>
          <c:y val="0.18056866430928187"/>
          <c:w val="0.15152964912757597"/>
          <c:h val="0.608716956081658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430023073312293E-2"/>
          <c:y val="1.2941958304173131E-2"/>
          <c:w val="0.90468487408847198"/>
          <c:h val="0.80018512829633459"/>
        </c:manualLayout>
      </c:layout>
      <c:lineChart>
        <c:grouping val="standard"/>
        <c:varyColors val="0"/>
        <c:ser>
          <c:idx val="0"/>
          <c:order val="0"/>
          <c:tx>
            <c:strRef>
              <c:f>'G B2.1.1'!$A$3</c:f>
              <c:strCache>
                <c:ptCount val="1"/>
                <c:pt idx="0">
                  <c:v>Rakousko (před revizí 2024)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B2.1.1'!$B$2:$AJ$2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'G B2.1.1'!$B$3:$AJ$3</c:f>
              <c:numCache>
                <c:formatCode>#\ ##0.0_ ;\-#\ ##0.0\ </c:formatCode>
                <c:ptCount val="35"/>
                <c:pt idx="0">
                  <c:v>81.562388359002483</c:v>
                </c:pt>
                <c:pt idx="1">
                  <c:v>83.340288277139294</c:v>
                </c:pt>
                <c:pt idx="2">
                  <c:v>84.703948805400472</c:v>
                </c:pt>
                <c:pt idx="3">
                  <c:v>85.613260943261892</c:v>
                </c:pt>
                <c:pt idx="4">
                  <c:v>87.687686786064717</c:v>
                </c:pt>
                <c:pt idx="5">
                  <c:v>90.343700106055735</c:v>
                </c:pt>
                <c:pt idx="6">
                  <c:v>92.108412072248555</c:v>
                </c:pt>
                <c:pt idx="7">
                  <c:v>93.354213636906238</c:v>
                </c:pt>
                <c:pt idx="8">
                  <c:v>95.728308631674608</c:v>
                </c:pt>
                <c:pt idx="9">
                  <c:v>97.651218095227705</c:v>
                </c:pt>
                <c:pt idx="10">
                  <c:v>100</c:v>
                </c:pt>
                <c:pt idx="11">
                  <c:v>100.54341042358932</c:v>
                </c:pt>
                <c:pt idx="12">
                  <c:v>102.30185884426564</c:v>
                </c:pt>
                <c:pt idx="13">
                  <c:v>102.5956710788801</c:v>
                </c:pt>
                <c:pt idx="14">
                  <c:v>104.74654006008355</c:v>
                </c:pt>
                <c:pt idx="15">
                  <c:v>105.82287286969263</c:v>
                </c:pt>
                <c:pt idx="16">
                  <c:v>107.59364326499214</c:v>
                </c:pt>
                <c:pt idx="17">
                  <c:v>109.60160402888306</c:v>
                </c:pt>
                <c:pt idx="18">
                  <c:v>109.12458460970751</c:v>
                </c:pt>
                <c:pt idx="19">
                  <c:v>105.57495709165867</c:v>
                </c:pt>
                <c:pt idx="20">
                  <c:v>106.70880663223944</c:v>
                </c:pt>
                <c:pt idx="21">
                  <c:v>108.14568475246493</c:v>
                </c:pt>
                <c:pt idx="22">
                  <c:v>107.76274793907881</c:v>
                </c:pt>
                <c:pt idx="23">
                  <c:v>107.41703323914594</c:v>
                </c:pt>
                <c:pt idx="24">
                  <c:v>107.10874887589368</c:v>
                </c:pt>
                <c:pt idx="25">
                  <c:v>107.5480458218298</c:v>
                </c:pt>
                <c:pt idx="26">
                  <c:v>108.27806152924362</c:v>
                </c:pt>
                <c:pt idx="27">
                  <c:v>108.93623791439937</c:v>
                </c:pt>
                <c:pt idx="28">
                  <c:v>109.72505899052065</c:v>
                </c:pt>
                <c:pt idx="29">
                  <c:v>110.1384625736612</c:v>
                </c:pt>
                <c:pt idx="30">
                  <c:v>104.49168853271236</c:v>
                </c:pt>
                <c:pt idx="31">
                  <c:v>106.7650382881304</c:v>
                </c:pt>
                <c:pt idx="32">
                  <c:v>109.04359435189832</c:v>
                </c:pt>
                <c:pt idx="33">
                  <c:v>107.13822215258008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F-42D8-B4BB-0FD67D2A728C}"/>
            </c:ext>
          </c:extLst>
        </c:ser>
        <c:ser>
          <c:idx val="1"/>
          <c:order val="1"/>
          <c:tx>
            <c:strRef>
              <c:f>'G B2.1.1'!$A$4</c:f>
              <c:strCache>
                <c:ptCount val="1"/>
                <c:pt idx="0">
                  <c:v>Rakousko (po revizi 2024)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B2.1.1'!$B$2:$AJ$2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'G B2.1.1'!$B$4:$AJ$4</c:f>
              <c:numCache>
                <c:formatCode>#\ ##0.0_ ;\-#\ ##0.0\ </c:formatCode>
                <c:ptCount val="35"/>
                <c:pt idx="0">
                  <c:v>81.683379682572081</c:v>
                </c:pt>
                <c:pt idx="1">
                  <c:v>83.463917079094387</c:v>
                </c:pt>
                <c:pt idx="2">
                  <c:v>84.829600431603296</c:v>
                </c:pt>
                <c:pt idx="3">
                  <c:v>85.740261444235159</c:v>
                </c:pt>
                <c:pt idx="4">
                  <c:v>87.817764509652491</c:v>
                </c:pt>
                <c:pt idx="5">
                  <c:v>90.477718032239309</c:v>
                </c:pt>
                <c:pt idx="6">
                  <c:v>92.12336856761442</c:v>
                </c:pt>
                <c:pt idx="7">
                  <c:v>93.41729196058003</c:v>
                </c:pt>
                <c:pt idx="8">
                  <c:v>95.712768204346787</c:v>
                </c:pt>
                <c:pt idx="9">
                  <c:v>97.83056328483849</c:v>
                </c:pt>
                <c:pt idx="10">
                  <c:v>100</c:v>
                </c:pt>
                <c:pt idx="11">
                  <c:v>100.59491597539881</c:v>
                </c:pt>
                <c:pt idx="12">
                  <c:v>102.18204921721849</c:v>
                </c:pt>
                <c:pt idx="13">
                  <c:v>102.67614100505963</c:v>
                </c:pt>
                <c:pt idx="14">
                  <c:v>104.65152734472116</c:v>
                </c:pt>
                <c:pt idx="15">
                  <c:v>105.80633904553996</c:v>
                </c:pt>
                <c:pt idx="16">
                  <c:v>107.3879257849521</c:v>
                </c:pt>
                <c:pt idx="17">
                  <c:v>109.44409220801326</c:v>
                </c:pt>
                <c:pt idx="18">
                  <c:v>108.96595109003951</c:v>
                </c:pt>
                <c:pt idx="19">
                  <c:v>105.62526477427394</c:v>
                </c:pt>
                <c:pt idx="20">
                  <c:v>106.72961031648882</c:v>
                </c:pt>
                <c:pt idx="21">
                  <c:v>108.17202152294298</c:v>
                </c:pt>
                <c:pt idx="22">
                  <c:v>107.73308173651337</c:v>
                </c:pt>
                <c:pt idx="23">
                  <c:v>106.98223944222904</c:v>
                </c:pt>
                <c:pt idx="24">
                  <c:v>106.72516515484818</c:v>
                </c:pt>
                <c:pt idx="25">
                  <c:v>107.46805337556893</c:v>
                </c:pt>
                <c:pt idx="26">
                  <c:v>108.32518242841324</c:v>
                </c:pt>
                <c:pt idx="27">
                  <c:v>108.9830599891596</c:v>
                </c:pt>
                <c:pt idx="28">
                  <c:v>109.7408796562822</c:v>
                </c:pt>
                <c:pt idx="29">
                  <c:v>110.40971964392274</c:v>
                </c:pt>
                <c:pt idx="30">
                  <c:v>105.15764891187305</c:v>
                </c:pt>
                <c:pt idx="31">
                  <c:v>108.02080829140183</c:v>
                </c:pt>
                <c:pt idx="32">
                  <c:v>110.85253824167347</c:v>
                </c:pt>
                <c:pt idx="33">
                  <c:v>108.88208452466208</c:v>
                </c:pt>
                <c:pt idx="34">
                  <c:v>107.5550518806909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F-42D8-B4BB-0FD67D2A728C}"/>
            </c:ext>
          </c:extLst>
        </c:ser>
        <c:ser>
          <c:idx val="2"/>
          <c:order val="2"/>
          <c:tx>
            <c:strRef>
              <c:f>'G B2.1.1'!$A$5</c:f>
              <c:strCache>
                <c:ptCount val="1"/>
                <c:pt idx="0">
                  <c:v>ČR (před revizí 2024)</c:v>
                </c:pt>
              </c:strCache>
            </c:strRef>
          </c:tx>
          <c:spPr>
            <a:ln w="28575" cap="rnd">
              <a:solidFill>
                <a:srgbClr val="EE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B2.1.1'!$B$2:$AJ$2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'G B2.1.1'!$B$5:$AJ$5</c:f>
              <c:numCache>
                <c:formatCode>#\ ##0.0_ ;\-#\ ##0.0\ </c:formatCode>
                <c:ptCount val="35"/>
                <c:pt idx="0">
                  <c:v>47.521452778620173</c:v>
                </c:pt>
                <c:pt idx="1">
                  <c:v>43.55393557820797</c:v>
                </c:pt>
                <c:pt idx="2">
                  <c:v>42.747611098564278</c:v>
                </c:pt>
                <c:pt idx="3">
                  <c:v>42.8570845949546</c:v>
                </c:pt>
                <c:pt idx="4">
                  <c:v>43.61788188446257</c:v>
                </c:pt>
                <c:pt idx="5">
                  <c:v>46.142856000624974</c:v>
                </c:pt>
                <c:pt idx="6">
                  <c:v>47.863098166570275</c:v>
                </c:pt>
                <c:pt idx="7">
                  <c:v>47.951435664549471</c:v>
                </c:pt>
                <c:pt idx="8">
                  <c:v>48.623926086836192</c:v>
                </c:pt>
                <c:pt idx="9">
                  <c:v>50.382397652772717</c:v>
                </c:pt>
                <c:pt idx="10">
                  <c:v>52.833424069716393</c:v>
                </c:pt>
                <c:pt idx="11">
                  <c:v>54.586615725748544</c:v>
                </c:pt>
                <c:pt idx="12">
                  <c:v>55.098113827833373</c:v>
                </c:pt>
                <c:pt idx="13">
                  <c:v>57.52937598035183</c:v>
                </c:pt>
                <c:pt idx="14">
                  <c:v>60.413522381953136</c:v>
                </c:pt>
                <c:pt idx="15">
                  <c:v>63.175229602770933</c:v>
                </c:pt>
                <c:pt idx="16">
                  <c:v>66.553388237571269</c:v>
                </c:pt>
                <c:pt idx="17">
                  <c:v>68.823652515677765</c:v>
                </c:pt>
                <c:pt idx="18">
                  <c:v>69.166003889155149</c:v>
                </c:pt>
                <c:pt idx="19">
                  <c:v>67.157492420445209</c:v>
                </c:pt>
                <c:pt idx="20">
                  <c:v>69.511742915807019</c:v>
                </c:pt>
                <c:pt idx="21">
                  <c:v>70.928989807449753</c:v>
                </c:pt>
                <c:pt idx="22">
                  <c:v>70.077831713614614</c:v>
                </c:pt>
                <c:pt idx="23">
                  <c:v>69.820855270076436</c:v>
                </c:pt>
                <c:pt idx="24">
                  <c:v>71.008444221055981</c:v>
                </c:pt>
                <c:pt idx="25">
                  <c:v>73.781199354789138</c:v>
                </c:pt>
                <c:pt idx="26">
                  <c:v>74.469240719392005</c:v>
                </c:pt>
                <c:pt idx="27">
                  <c:v>77.12415198734098</c:v>
                </c:pt>
                <c:pt idx="28">
                  <c:v>78.559880894805943</c:v>
                </c:pt>
                <c:pt idx="29">
                  <c:v>80.742895111569652</c:v>
                </c:pt>
                <c:pt idx="30">
                  <c:v>77.631165341321847</c:v>
                </c:pt>
                <c:pt idx="31">
                  <c:v>80.082005327029194</c:v>
                </c:pt>
                <c:pt idx="32">
                  <c:v>80.759335648862546</c:v>
                </c:pt>
                <c:pt idx="33">
                  <c:v>79.902383343360981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2F-42D8-B4BB-0FD67D2A728C}"/>
            </c:ext>
          </c:extLst>
        </c:ser>
        <c:ser>
          <c:idx val="3"/>
          <c:order val="3"/>
          <c:tx>
            <c:strRef>
              <c:f>'G B2.1.1'!$A$6</c:f>
              <c:strCache>
                <c:ptCount val="1"/>
                <c:pt idx="0">
                  <c:v>ČR (po revizi 2024)</c:v>
                </c:pt>
              </c:strCache>
            </c:strRef>
          </c:tx>
          <c:spPr>
            <a:ln w="28575" cap="rnd">
              <a:solidFill>
                <a:srgbClr val="EE0000"/>
              </a:solidFill>
              <a:round/>
            </a:ln>
            <a:effectLst/>
          </c:spPr>
          <c:marker>
            <c:symbol val="none"/>
          </c:marker>
          <c:cat>
            <c:numRef>
              <c:f>'G B2.1.1'!$B$2:$AJ$2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'G B2.1.1'!$B$6:$AJ$6</c:f>
              <c:numCache>
                <c:formatCode>#\ ##0.0_ ;\-#\ ##0.0\ </c:formatCode>
                <c:ptCount val="35"/>
                <c:pt idx="3">
                  <c:v>45.359457238954285</c:v>
                </c:pt>
                <c:pt idx="4">
                  <c:v>46.164676495742221</c:v>
                </c:pt>
                <c:pt idx="5">
                  <c:v>48.70895541705034</c:v>
                </c:pt>
                <c:pt idx="6">
                  <c:v>50.47794082599156</c:v>
                </c:pt>
                <c:pt idx="7">
                  <c:v>50.531703704661538</c:v>
                </c:pt>
                <c:pt idx="8">
                  <c:v>51.221568202847791</c:v>
                </c:pt>
                <c:pt idx="9">
                  <c:v>53.070952839563077</c:v>
                </c:pt>
                <c:pt idx="10">
                  <c:v>55.65793224922875</c:v>
                </c:pt>
                <c:pt idx="11">
                  <c:v>57.434669751643909</c:v>
                </c:pt>
                <c:pt idx="12">
                  <c:v>57.94066653079588</c:v>
                </c:pt>
                <c:pt idx="13">
                  <c:v>60.332161768229398</c:v>
                </c:pt>
                <c:pt idx="14">
                  <c:v>63.309720486719776</c:v>
                </c:pt>
                <c:pt idx="15">
                  <c:v>66.063102279323928</c:v>
                </c:pt>
                <c:pt idx="16">
                  <c:v>69.501974189070594</c:v>
                </c:pt>
                <c:pt idx="17">
                  <c:v>71.817326007282702</c:v>
                </c:pt>
                <c:pt idx="18">
                  <c:v>72.122456037237654</c:v>
                </c:pt>
                <c:pt idx="19">
                  <c:v>69.924534292226127</c:v>
                </c:pt>
                <c:pt idx="20">
                  <c:v>72.573452769238102</c:v>
                </c:pt>
                <c:pt idx="21">
                  <c:v>74.231708271216689</c:v>
                </c:pt>
                <c:pt idx="22">
                  <c:v>73.275723883203355</c:v>
                </c:pt>
                <c:pt idx="23">
                  <c:v>72.975847759078192</c:v>
                </c:pt>
                <c:pt idx="24">
                  <c:v>74.21894265250377</c:v>
                </c:pt>
                <c:pt idx="25">
                  <c:v>76.828655572149714</c:v>
                </c:pt>
                <c:pt idx="26">
                  <c:v>78.005998758113748</c:v>
                </c:pt>
                <c:pt idx="27">
                  <c:v>80.964146613894343</c:v>
                </c:pt>
                <c:pt idx="28">
                  <c:v>82.30784024548619</c:v>
                </c:pt>
                <c:pt idx="29">
                  <c:v>85.366443728651447</c:v>
                </c:pt>
                <c:pt idx="30">
                  <c:v>82.757526963041329</c:v>
                </c:pt>
                <c:pt idx="31">
                  <c:v>85.24374860864863</c:v>
                </c:pt>
                <c:pt idx="32">
                  <c:v>86.785672469650947</c:v>
                </c:pt>
                <c:pt idx="33">
                  <c:v>85.854948537093705</c:v>
                </c:pt>
                <c:pt idx="34">
                  <c:v>86.554936369451184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2F-42D8-B4BB-0FD67D2A7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3797728"/>
        <c:axId val="793799648"/>
      </c:lineChart>
      <c:catAx>
        <c:axId val="793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96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93799648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Index (Rakousko</a:t>
                </a:r>
                <a:r>
                  <a:rPr lang="cs-CZ" baseline="0"/>
                  <a:t> 2000=100)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7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873331367559637"/>
          <c:y val="0.88364080259988032"/>
          <c:w val="0.66397801897192099"/>
          <c:h val="0.113365346785450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54152593707615E-2"/>
          <c:y val="2.5172094091778046E-2"/>
          <c:w val="0.89546559506003565"/>
          <c:h val="0.84970953861440324"/>
        </c:manualLayout>
      </c:layout>
      <c:lineChart>
        <c:grouping val="standard"/>
        <c:varyColors val="0"/>
        <c:ser>
          <c:idx val="0"/>
          <c:order val="0"/>
          <c:tx>
            <c:strRef>
              <c:f>'G B2.1.2'!$A$3</c:f>
              <c:strCache>
                <c:ptCount val="1"/>
                <c:pt idx="0">
                  <c:v>Data 2020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B2.1.2'!$B$2:$AG$2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'G B2.1.2'!$B$3:$AG$3</c:f>
              <c:numCache>
                <c:formatCode>0.00</c:formatCode>
                <c:ptCount val="32"/>
                <c:pt idx="0">
                  <c:v>38.250985772899234</c:v>
                </c:pt>
                <c:pt idx="1">
                  <c:v>40.046991692540068</c:v>
                </c:pt>
                <c:pt idx="2">
                  <c:v>39.087029065578619</c:v>
                </c:pt>
                <c:pt idx="3">
                  <c:v>40.060065708211106</c:v>
                </c:pt>
                <c:pt idx="4">
                  <c:v>40.706173658885241</c:v>
                </c:pt>
                <c:pt idx="5">
                  <c:v>39.001737336521948</c:v>
                </c:pt>
                <c:pt idx="6">
                  <c:v>38.439148472384929</c:v>
                </c:pt>
                <c:pt idx="7">
                  <c:v>38.462960931632558</c:v>
                </c:pt>
                <c:pt idx="8">
                  <c:v>38.485945421676284</c:v>
                </c:pt>
                <c:pt idx="9">
                  <c:v>39.563006871903951</c:v>
                </c:pt>
                <c:pt idx="10">
                  <c:v>39.801884583661575</c:v>
                </c:pt>
                <c:pt idx="11">
                  <c:v>39.587107552007481</c:v>
                </c:pt>
                <c:pt idx="12">
                  <c:v>39.792050735528562</c:v>
                </c:pt>
                <c:pt idx="13">
                  <c:v>39.683579869949824</c:v>
                </c:pt>
                <c:pt idx="14">
                  <c:v>39.401325532529349</c:v>
                </c:pt>
                <c:pt idx="15">
                  <c:v>40.176192690222479</c:v>
                </c:pt>
                <c:pt idx="16">
                  <c:v>39.904294947421505</c:v>
                </c:pt>
                <c:pt idx="17">
                  <c:v>40.154459447454919</c:v>
                </c:pt>
                <c:pt idx="18">
                  <c:v>40.319553369007288</c:v>
                </c:pt>
                <c:pt idx="19">
                  <c:v>41.003376427863465</c:v>
                </c:pt>
                <c:pt idx="20">
                  <c:v>40.901187078588073</c:v>
                </c:pt>
                <c:pt idx="21">
                  <c:v>40.211980697247824</c:v>
                </c:pt>
                <c:pt idx="22">
                  <c:v>39.625217291591007</c:v>
                </c:pt>
                <c:pt idx="23">
                  <c:v>40.439409478627262</c:v>
                </c:pt>
                <c:pt idx="24">
                  <c:v>41.392678453507607</c:v>
                </c:pt>
                <c:pt idx="25">
                  <c:v>43.040253544811023</c:v>
                </c:pt>
                <c:pt idx="26">
                  <c:v>43.42972104817062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A-4207-B487-299F65607B2C}"/>
            </c:ext>
          </c:extLst>
        </c:ser>
        <c:ser>
          <c:idx val="1"/>
          <c:order val="1"/>
          <c:tx>
            <c:strRef>
              <c:f>'G B2.1.2'!$A$4</c:f>
              <c:strCache>
                <c:ptCount val="1"/>
                <c:pt idx="0">
                  <c:v>Data 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B2.1.2'!$B$2:$AG$2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'G B2.1.2'!$B$4:$AG$4</c:f>
              <c:numCache>
                <c:formatCode>0.00</c:formatCode>
                <c:ptCount val="32"/>
                <c:pt idx="0">
                  <c:v>38.312495333228249</c:v>
                </c:pt>
                <c:pt idx="1">
                  <c:v>40.138285323047334</c:v>
                </c:pt>
                <c:pt idx="2">
                  <c:v>39.471128969007196</c:v>
                </c:pt>
                <c:pt idx="3">
                  <c:v>40.501952980858327</c:v>
                </c:pt>
                <c:pt idx="4">
                  <c:v>41.155460308956151</c:v>
                </c:pt>
                <c:pt idx="5">
                  <c:v>39.55381188375906</c:v>
                </c:pt>
                <c:pt idx="6">
                  <c:v>39.014941524192594</c:v>
                </c:pt>
                <c:pt idx="7">
                  <c:v>39.239505357481846</c:v>
                </c:pt>
                <c:pt idx="8">
                  <c:v>39.24670605468674</c:v>
                </c:pt>
                <c:pt idx="9">
                  <c:v>40.347204106159019</c:v>
                </c:pt>
                <c:pt idx="10">
                  <c:v>40.569487280109598</c:v>
                </c:pt>
                <c:pt idx="11">
                  <c:v>40.338437786092328</c:v>
                </c:pt>
                <c:pt idx="12">
                  <c:v>40.505496559077017</c:v>
                </c:pt>
                <c:pt idx="13">
                  <c:v>40.444240403457385</c:v>
                </c:pt>
                <c:pt idx="14">
                  <c:v>40.166180727046516</c:v>
                </c:pt>
                <c:pt idx="15">
                  <c:v>41.090020431080966</c:v>
                </c:pt>
                <c:pt idx="16">
                  <c:v>40.717746666936414</c:v>
                </c:pt>
                <c:pt idx="17">
                  <c:v>41.065198716712544</c:v>
                </c:pt>
                <c:pt idx="18">
                  <c:v>41.290488225579303</c:v>
                </c:pt>
                <c:pt idx="19">
                  <c:v>42.059794879420245</c:v>
                </c:pt>
                <c:pt idx="20">
                  <c:v>41.888225168852742</c:v>
                </c:pt>
                <c:pt idx="21">
                  <c:v>41.413136372275908</c:v>
                </c:pt>
                <c:pt idx="22">
                  <c:v>40.890387769388795</c:v>
                </c:pt>
                <c:pt idx="23">
                  <c:v>41.747801119604375</c:v>
                </c:pt>
                <c:pt idx="24">
                  <c:v>42.754722747749199</c:v>
                </c:pt>
                <c:pt idx="25">
                  <c:v>44.340601996650747</c:v>
                </c:pt>
                <c:pt idx="26">
                  <c:v>44.644977862376884</c:v>
                </c:pt>
                <c:pt idx="27">
                  <c:v>45.984143646379813</c:v>
                </c:pt>
                <c:pt idx="28">
                  <c:v>45.618548051906807</c:v>
                </c:pt>
                <c:pt idx="29">
                  <c:v>44.307533717945958</c:v>
                </c:pt>
                <c:pt idx="30">
                  <c:v>44.049340308786768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A-4207-B487-299F65607B2C}"/>
            </c:ext>
          </c:extLst>
        </c:ser>
        <c:ser>
          <c:idx val="2"/>
          <c:order val="2"/>
          <c:tx>
            <c:strRef>
              <c:f>'G B2.1.2'!$A$5</c:f>
              <c:strCache>
                <c:ptCount val="1"/>
                <c:pt idx="0">
                  <c:v>Data 2025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B2.1.2'!$B$2:$AG$2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'G B2.1.2'!$B$5:$AG$5</c:f>
              <c:numCache>
                <c:formatCode>0.00</c:formatCode>
                <c:ptCount val="32"/>
                <c:pt idx="0">
                  <c:v>38.43065717728674</c:v>
                </c:pt>
                <c:pt idx="1">
                  <c:v>40.130672503400888</c:v>
                </c:pt>
                <c:pt idx="2">
                  <c:v>39.19404873503273</c:v>
                </c:pt>
                <c:pt idx="3">
                  <c:v>40.253271294108956</c:v>
                </c:pt>
                <c:pt idx="4">
                  <c:v>40.918815005677395</c:v>
                </c:pt>
                <c:pt idx="5">
                  <c:v>39.330226973872279</c:v>
                </c:pt>
                <c:pt idx="6">
                  <c:v>38.769006847426979</c:v>
                </c:pt>
                <c:pt idx="7">
                  <c:v>39.020210859690799</c:v>
                </c:pt>
                <c:pt idx="8">
                  <c:v>39.058193977868278</c:v>
                </c:pt>
                <c:pt idx="9">
                  <c:v>40.146039920634976</c:v>
                </c:pt>
                <c:pt idx="10">
                  <c:v>40.42994539384307</c:v>
                </c:pt>
                <c:pt idx="11">
                  <c:v>40.226480085835213</c:v>
                </c:pt>
                <c:pt idx="12">
                  <c:v>40.469874802835221</c:v>
                </c:pt>
                <c:pt idx="13">
                  <c:v>40.451446525630466</c:v>
                </c:pt>
                <c:pt idx="14">
                  <c:v>40.196425427491214</c:v>
                </c:pt>
                <c:pt idx="15">
                  <c:v>41.14391747102956</c:v>
                </c:pt>
                <c:pt idx="16">
                  <c:v>40.808717768701349</c:v>
                </c:pt>
                <c:pt idx="17">
                  <c:v>40.657067081383566</c:v>
                </c:pt>
                <c:pt idx="18">
                  <c:v>40.958866813743867</c:v>
                </c:pt>
                <c:pt idx="19">
                  <c:v>41.699539576911924</c:v>
                </c:pt>
                <c:pt idx="20">
                  <c:v>41.548966889269423</c:v>
                </c:pt>
                <c:pt idx="21">
                  <c:v>41.028613352562857</c:v>
                </c:pt>
                <c:pt idx="22">
                  <c:v>40.598321557637853</c:v>
                </c:pt>
                <c:pt idx="23">
                  <c:v>41.276989818357521</c:v>
                </c:pt>
                <c:pt idx="24">
                  <c:v>42.099153869679249</c:v>
                </c:pt>
                <c:pt idx="25">
                  <c:v>43.700277568116867</c:v>
                </c:pt>
                <c:pt idx="26">
                  <c:v>43.80375926175298</c:v>
                </c:pt>
                <c:pt idx="27">
                  <c:v>45.02159971367383</c:v>
                </c:pt>
                <c:pt idx="28">
                  <c:v>44.602255477582752</c:v>
                </c:pt>
                <c:pt idx="29">
                  <c:v>42.997234559719665</c:v>
                </c:pt>
                <c:pt idx="30">
                  <c:v>42.865222783193815</c:v>
                </c:pt>
                <c:pt idx="31">
                  <c:v>43.251572685842696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FA-4207-B487-299F65607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734607"/>
        <c:axId val="1604356751"/>
      </c:lineChart>
      <c:catAx>
        <c:axId val="33073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04356751"/>
        <c:crosses val="autoZero"/>
        <c:auto val="1"/>
        <c:lblAlgn val="ctr"/>
        <c:lblOffset val="100"/>
        <c:tickLblSkip val="10"/>
        <c:noMultiLvlLbl val="0"/>
      </c:catAx>
      <c:valAx>
        <c:axId val="1604356751"/>
        <c:scaling>
          <c:orientation val="minMax"/>
          <c:min val="3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</a:p>
            </c:rich>
          </c:tx>
          <c:layout>
            <c:manualLayout>
              <c:xMode val="edge"/>
              <c:yMode val="edge"/>
              <c:x val="1.7195076862757182E-3"/>
              <c:y val="0.4109913315673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307346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812032055455195E-3"/>
          <c:y val="0.92301422331392191"/>
          <c:w val="0.98825042418456666"/>
          <c:h val="6.989548030031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43954600070221E-2"/>
          <c:y val="1.9110229106146986E-2"/>
          <c:w val="0.89936261353555025"/>
          <c:h val="0.82276849364501259"/>
        </c:manualLayout>
      </c:layout>
      <c:lineChart>
        <c:grouping val="standard"/>
        <c:varyColors val="0"/>
        <c:ser>
          <c:idx val="0"/>
          <c:order val="0"/>
          <c:tx>
            <c:strRef>
              <c:f>'G B2.2.2'!$A$3</c:f>
              <c:strCache>
                <c:ptCount val="1"/>
                <c:pt idx="0">
                  <c:v>Vliv nižší plodnosti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B2.2.2'!$B$2:$AJ$2</c:f>
              <c:numCache>
                <c:formatCode>General</c:formatCode>
                <c:ptCount val="3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</c:numCache>
            </c:numRef>
          </c:cat>
          <c:val>
            <c:numRef>
              <c:f>'G B2.2.2'!$B$3:$AJ$3</c:f>
              <c:numCache>
                <c:formatCode>#\ ##0.0_ ;\-#\ ##0.0\ </c:formatCode>
                <c:ptCount val="35"/>
                <c:pt idx="0">
                  <c:v>51.054312462651879</c:v>
                </c:pt>
                <c:pt idx="1">
                  <c:v>133.38480927197028</c:v>
                </c:pt>
                <c:pt idx="2">
                  <c:v>280.91549964932921</c:v>
                </c:pt>
                <c:pt idx="3">
                  <c:v>500.96993036741827</c:v>
                </c:pt>
                <c:pt idx="4">
                  <c:v>698.77381267071985</c:v>
                </c:pt>
                <c:pt idx="5">
                  <c:v>787.44252635254577</c:v>
                </c:pt>
                <c:pt idx="6">
                  <c:v>693.60392090657786</c:v>
                </c:pt>
                <c:pt idx="7">
                  <c:v>760.54493159203957</c:v>
                </c:pt>
                <c:pt idx="8">
                  <c:v>868.23859270976391</c:v>
                </c:pt>
                <c:pt idx="9">
                  <c:v>714.53888643754794</c:v>
                </c:pt>
                <c:pt idx="10">
                  <c:v>504.85598524380833</c:v>
                </c:pt>
                <c:pt idx="11">
                  <c:v>737.51915691432976</c:v>
                </c:pt>
                <c:pt idx="12">
                  <c:v>708.28808681575617</c:v>
                </c:pt>
                <c:pt idx="13">
                  <c:v>998.58799705449178</c:v>
                </c:pt>
                <c:pt idx="14">
                  <c:v>1375.1532562031589</c:v>
                </c:pt>
                <c:pt idx="15">
                  <c:v>1483.6639660774911</c:v>
                </c:pt>
                <c:pt idx="16">
                  <c:v>1552.9791633915938</c:v>
                </c:pt>
                <c:pt idx="17">
                  <c:v>1754.5730815906088</c:v>
                </c:pt>
                <c:pt idx="18">
                  <c:v>1163.7956073699197</c:v>
                </c:pt>
                <c:pt idx="19">
                  <c:v>1106.1535970423085</c:v>
                </c:pt>
                <c:pt idx="20">
                  <c:v>933.61623606126159</c:v>
                </c:pt>
                <c:pt idx="21">
                  <c:v>525.11706555671196</c:v>
                </c:pt>
                <c:pt idx="22">
                  <c:v>467.54338125316735</c:v>
                </c:pt>
                <c:pt idx="23">
                  <c:v>365.49355264376379</c:v>
                </c:pt>
                <c:pt idx="24">
                  <c:v>272.61971990188658</c:v>
                </c:pt>
                <c:pt idx="25">
                  <c:v>-180.59333917616129</c:v>
                </c:pt>
                <c:pt idx="26">
                  <c:v>-11.950270129532017</c:v>
                </c:pt>
                <c:pt idx="27">
                  <c:v>-46.576701046385821</c:v>
                </c:pt>
                <c:pt idx="28">
                  <c:v>-66.899067446928541</c:v>
                </c:pt>
                <c:pt idx="29">
                  <c:v>-81.093077726928755</c:v>
                </c:pt>
                <c:pt idx="30">
                  <c:v>-44.912596934408789</c:v>
                </c:pt>
                <c:pt idx="31">
                  <c:v>-32.412513616557725</c:v>
                </c:pt>
                <c:pt idx="32">
                  <c:v>-23.775379809740173</c:v>
                </c:pt>
                <c:pt idx="33">
                  <c:v>-17.419951013137386</c:v>
                </c:pt>
                <c:pt idx="34">
                  <c:v>-21.061321829477613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F-4C9C-9D7A-9D7FFF5CB94C}"/>
            </c:ext>
          </c:extLst>
        </c:ser>
        <c:ser>
          <c:idx val="1"/>
          <c:order val="1"/>
          <c:tx>
            <c:strRef>
              <c:f>'G B2.2.2'!$A$4</c:f>
              <c:strCache>
                <c:ptCount val="1"/>
                <c:pt idx="0">
                  <c:v>Vliv nižšího počtu žen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B2.2.2'!$B$2:$AJ$2</c:f>
              <c:numCache>
                <c:formatCode>General</c:formatCode>
                <c:ptCount val="35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</c:numCache>
            </c:numRef>
          </c:cat>
          <c:val>
            <c:numRef>
              <c:f>'G B2.2.2'!$B$4:$AJ$4</c:f>
              <c:numCache>
                <c:formatCode>#\ ##0.0_ ;\-#\ ##0.0\ </c:formatCode>
                <c:ptCount val="35"/>
                <c:pt idx="0">
                  <c:v>-28.054312462651879</c:v>
                </c:pt>
                <c:pt idx="1">
                  <c:v>-72.384809271970283</c:v>
                </c:pt>
                <c:pt idx="2">
                  <c:v>-129.91549964932921</c:v>
                </c:pt>
                <c:pt idx="3">
                  <c:v>-190.96993036741824</c:v>
                </c:pt>
                <c:pt idx="4">
                  <c:v>-247.77381267071988</c:v>
                </c:pt>
                <c:pt idx="5">
                  <c:v>-261.44252635254577</c:v>
                </c:pt>
                <c:pt idx="6">
                  <c:v>-208.60392090657774</c:v>
                </c:pt>
                <c:pt idx="7">
                  <c:v>3.4550684079601988</c:v>
                </c:pt>
                <c:pt idx="8">
                  <c:v>393.76140729023626</c:v>
                </c:pt>
                <c:pt idx="9">
                  <c:v>736.46111356245206</c:v>
                </c:pt>
                <c:pt idx="10">
                  <c:v>1015.1440147561918</c:v>
                </c:pt>
                <c:pt idx="11">
                  <c:v>1420.4808430856692</c:v>
                </c:pt>
                <c:pt idx="12">
                  <c:v>1570.7119131842437</c:v>
                </c:pt>
                <c:pt idx="13">
                  <c:v>1728.4120029455082</c:v>
                </c:pt>
                <c:pt idx="14">
                  <c:v>1459.8467437968422</c:v>
                </c:pt>
                <c:pt idx="15">
                  <c:v>717.33603392250859</c:v>
                </c:pt>
                <c:pt idx="16">
                  <c:v>439.02083660840611</c:v>
                </c:pt>
                <c:pt idx="17">
                  <c:v>296.42691840939239</c:v>
                </c:pt>
                <c:pt idx="18">
                  <c:v>53.204392630080214</c:v>
                </c:pt>
                <c:pt idx="19">
                  <c:v>144.84640295769165</c:v>
                </c:pt>
                <c:pt idx="20">
                  <c:v>132.38376393873804</c:v>
                </c:pt>
                <c:pt idx="21">
                  <c:v>179.88293444328826</c:v>
                </c:pt>
                <c:pt idx="22">
                  <c:v>434.45661874683242</c:v>
                </c:pt>
                <c:pt idx="23">
                  <c:v>509.50644735623666</c:v>
                </c:pt>
                <c:pt idx="24">
                  <c:v>433.38028009811347</c:v>
                </c:pt>
                <c:pt idx="25">
                  <c:v>298.59333917616124</c:v>
                </c:pt>
                <c:pt idx="26">
                  <c:v>210.95027012953199</c:v>
                </c:pt>
                <c:pt idx="27">
                  <c:v>133.57670104638586</c:v>
                </c:pt>
                <c:pt idx="28">
                  <c:v>51.899067446928548</c:v>
                </c:pt>
                <c:pt idx="29">
                  <c:v>9.3077726928759319E-2</c:v>
                </c:pt>
                <c:pt idx="30">
                  <c:v>-14.087403065591204</c:v>
                </c:pt>
                <c:pt idx="31">
                  <c:v>-8.5874863834422666</c:v>
                </c:pt>
                <c:pt idx="32">
                  <c:v>-6.2246201902598326</c:v>
                </c:pt>
                <c:pt idx="33">
                  <c:v>-5.5800489868626135</c:v>
                </c:pt>
                <c:pt idx="34">
                  <c:v>-8.9386781705223814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F-4C9C-9D7A-9D7FFF5CB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3797728"/>
        <c:axId val="793799648"/>
      </c:lineChart>
      <c:catAx>
        <c:axId val="793797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Věk matky</a:t>
                </a:r>
              </a:p>
            </c:rich>
          </c:tx>
          <c:layout>
            <c:manualLayout>
              <c:xMode val="edge"/>
              <c:yMode val="edge"/>
              <c:x val="0.48045581197865306"/>
              <c:y val="0.886717900634922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9648"/>
        <c:crosses val="autoZero"/>
        <c:auto val="1"/>
        <c:lblAlgn val="ctr"/>
        <c:lblOffset val="100"/>
        <c:tickLblSkip val="5"/>
        <c:tickMarkSkip val="10"/>
        <c:noMultiLvlLbl val="0"/>
      </c:catAx>
      <c:valAx>
        <c:axId val="793799648"/>
        <c:scaling>
          <c:orientation val="minMax"/>
          <c:max val="2000"/>
          <c:min val="-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Počet </a:t>
                </a:r>
                <a:r>
                  <a:rPr lang="cs-CZ"/>
                  <a:t>dětí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274938832997381E-3"/>
              <c:y val="0.336833723915896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7728"/>
        <c:crosses val="autoZero"/>
        <c:crossBetween val="midCat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248636723703026"/>
          <c:y val="0.94935730455407263"/>
          <c:w val="0.69392727568624835"/>
          <c:h val="5.0642695445927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08270782726574E-2"/>
          <c:y val="3.2033430919520302E-2"/>
          <c:w val="0.89292003259530395"/>
          <c:h val="0.82709733797122742"/>
        </c:manualLayout>
      </c:layout>
      <c:lineChart>
        <c:grouping val="standard"/>
        <c:varyColors val="0"/>
        <c:ser>
          <c:idx val="1"/>
          <c:order val="0"/>
          <c:tx>
            <c:strRef>
              <c:f>'G B2.2.3'!$A$3</c:f>
              <c:strCache>
                <c:ptCount val="1"/>
                <c:pt idx="0">
                  <c:v>Česko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B2.2.3'!$B$2:$AJ$2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'G B2.2.3'!$B$3:$AJ$3</c:f>
              <c:numCache>
                <c:formatCode>0.00</c:formatCode>
                <c:ptCount val="35"/>
                <c:pt idx="0">
                  <c:v>12.6</c:v>
                </c:pt>
                <c:pt idx="1">
                  <c:v>12.5</c:v>
                </c:pt>
                <c:pt idx="2">
                  <c:v>11.8</c:v>
                </c:pt>
                <c:pt idx="3">
                  <c:v>11.7</c:v>
                </c:pt>
                <c:pt idx="4">
                  <c:v>10.3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8.8000000000000007</c:v>
                </c:pt>
                <c:pt idx="8">
                  <c:v>8.8000000000000007</c:v>
                </c:pt>
                <c:pt idx="9">
                  <c:v>8.6999999999999993</c:v>
                </c:pt>
                <c:pt idx="10">
                  <c:v>8.9</c:v>
                </c:pt>
                <c:pt idx="11">
                  <c:v>8.9</c:v>
                </c:pt>
                <c:pt idx="12">
                  <c:v>9.1</c:v>
                </c:pt>
                <c:pt idx="13">
                  <c:v>9.1999999999999993</c:v>
                </c:pt>
                <c:pt idx="14">
                  <c:v>9.6</c:v>
                </c:pt>
                <c:pt idx="15">
                  <c:v>10</c:v>
                </c:pt>
                <c:pt idx="16">
                  <c:v>10.3</c:v>
                </c:pt>
                <c:pt idx="17">
                  <c:v>11.1</c:v>
                </c:pt>
                <c:pt idx="18">
                  <c:v>11.5</c:v>
                </c:pt>
                <c:pt idx="19">
                  <c:v>11.3</c:v>
                </c:pt>
                <c:pt idx="20">
                  <c:v>11.2</c:v>
                </c:pt>
                <c:pt idx="21">
                  <c:v>10.4</c:v>
                </c:pt>
                <c:pt idx="22">
                  <c:v>10.3</c:v>
                </c:pt>
                <c:pt idx="23">
                  <c:v>10.199999999999999</c:v>
                </c:pt>
                <c:pt idx="24">
                  <c:v>10.4</c:v>
                </c:pt>
                <c:pt idx="25">
                  <c:v>10.5</c:v>
                </c:pt>
                <c:pt idx="26">
                  <c:v>10.7</c:v>
                </c:pt>
                <c:pt idx="27">
                  <c:v>10.8</c:v>
                </c:pt>
                <c:pt idx="28">
                  <c:v>10.7</c:v>
                </c:pt>
                <c:pt idx="29">
                  <c:v>10.5</c:v>
                </c:pt>
                <c:pt idx="30">
                  <c:v>10.3</c:v>
                </c:pt>
                <c:pt idx="31">
                  <c:v>10.6</c:v>
                </c:pt>
                <c:pt idx="32">
                  <c:v>9.5</c:v>
                </c:pt>
                <c:pt idx="33">
                  <c:v>8.4</c:v>
                </c:pt>
                <c:pt idx="34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B-42DA-A1F1-A1D70DF47E04}"/>
            </c:ext>
          </c:extLst>
        </c:ser>
        <c:ser>
          <c:idx val="4"/>
          <c:order val="1"/>
          <c:tx>
            <c:strRef>
              <c:f>'G B2.2.3'!$A$4</c:f>
              <c:strCache>
                <c:ptCount val="1"/>
                <c:pt idx="0">
                  <c:v>EU minimum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B2.2.3'!$B$2:$AJ$2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'G B2.2.3'!$B$4:$AJ$4</c:f>
              <c:numCache>
                <c:formatCode>0.00</c:formatCode>
                <c:ptCount val="35"/>
                <c:pt idx="0">
                  <c:v>10</c:v>
                </c:pt>
                <c:pt idx="1">
                  <c:v>9.9</c:v>
                </c:pt>
                <c:pt idx="2">
                  <c:v>10</c:v>
                </c:pt>
                <c:pt idx="3">
                  <c:v>9.6999999999999993</c:v>
                </c:pt>
                <c:pt idx="4">
                  <c:v>9.4</c:v>
                </c:pt>
                <c:pt idx="5">
                  <c:v>8.6</c:v>
                </c:pt>
                <c:pt idx="6">
                  <c:v>8.1</c:v>
                </c:pt>
                <c:pt idx="7">
                  <c:v>7.7</c:v>
                </c:pt>
                <c:pt idx="8">
                  <c:v>7.6</c:v>
                </c:pt>
                <c:pt idx="9">
                  <c:v>8.1</c:v>
                </c:pt>
                <c:pt idx="10">
                  <c:v>8.6</c:v>
                </c:pt>
                <c:pt idx="11">
                  <c:v>8.4</c:v>
                </c:pt>
                <c:pt idx="12">
                  <c:v>8.5</c:v>
                </c:pt>
                <c:pt idx="13">
                  <c:v>8.6</c:v>
                </c:pt>
                <c:pt idx="14">
                  <c:v>8.6</c:v>
                </c:pt>
                <c:pt idx="15">
                  <c:v>8.3000000000000007</c:v>
                </c:pt>
                <c:pt idx="16">
                  <c:v>8.1999999999999993</c:v>
                </c:pt>
                <c:pt idx="17">
                  <c:v>8.3000000000000007</c:v>
                </c:pt>
                <c:pt idx="18">
                  <c:v>8.3000000000000007</c:v>
                </c:pt>
                <c:pt idx="19">
                  <c:v>8.1</c:v>
                </c:pt>
                <c:pt idx="20">
                  <c:v>8.3000000000000007</c:v>
                </c:pt>
                <c:pt idx="21">
                  <c:v>8.3000000000000007</c:v>
                </c:pt>
                <c:pt idx="22">
                  <c:v>8.4</c:v>
                </c:pt>
                <c:pt idx="23">
                  <c:v>7.9</c:v>
                </c:pt>
                <c:pt idx="24">
                  <c:v>7.9</c:v>
                </c:pt>
                <c:pt idx="25">
                  <c:v>8.1</c:v>
                </c:pt>
                <c:pt idx="26">
                  <c:v>7.9</c:v>
                </c:pt>
                <c:pt idx="27">
                  <c:v>7.6</c:v>
                </c:pt>
                <c:pt idx="28">
                  <c:v>7.3</c:v>
                </c:pt>
                <c:pt idx="29">
                  <c:v>7</c:v>
                </c:pt>
                <c:pt idx="30">
                  <c:v>6.8</c:v>
                </c:pt>
                <c:pt idx="31">
                  <c:v>6.8</c:v>
                </c:pt>
                <c:pt idx="32">
                  <c:v>6.7</c:v>
                </c:pt>
                <c:pt idx="33">
                  <c:v>6.4</c:v>
                </c:pt>
                <c:pt idx="34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B-42DA-A1F1-A1D70DF47E04}"/>
            </c:ext>
          </c:extLst>
        </c:ser>
        <c:ser>
          <c:idx val="5"/>
          <c:order val="2"/>
          <c:tx>
            <c:strRef>
              <c:f>'G B2.2.3'!$A$5</c:f>
              <c:strCache>
                <c:ptCount val="1"/>
                <c:pt idx="0">
                  <c:v>EU maximum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B2.2.3'!$B$2:$AJ$2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'G B2.2.3'!$B$5:$AJ$5</c:f>
              <c:numCache>
                <c:formatCode>0.00</c:formatCode>
                <c:ptCount val="35"/>
                <c:pt idx="0">
                  <c:v>19.123999999999999</c:v>
                </c:pt>
                <c:pt idx="1">
                  <c:v>18.568000000000001</c:v>
                </c:pt>
                <c:pt idx="2">
                  <c:v>19.425000000000001</c:v>
                </c:pt>
                <c:pt idx="3">
                  <c:v>17.591999999999999</c:v>
                </c:pt>
                <c:pt idx="4">
                  <c:v>16.734000000000002</c:v>
                </c:pt>
                <c:pt idx="5">
                  <c:v>15.542999999999999</c:v>
                </c:pt>
                <c:pt idx="6">
                  <c:v>14.85</c:v>
                </c:pt>
                <c:pt idx="7">
                  <c:v>14.4</c:v>
                </c:pt>
                <c:pt idx="8">
                  <c:v>14.5</c:v>
                </c:pt>
                <c:pt idx="9">
                  <c:v>14.4</c:v>
                </c:pt>
                <c:pt idx="10">
                  <c:v>14.4</c:v>
                </c:pt>
                <c:pt idx="11">
                  <c:v>15</c:v>
                </c:pt>
                <c:pt idx="12">
                  <c:v>15.4</c:v>
                </c:pt>
                <c:pt idx="13">
                  <c:v>15.4</c:v>
                </c:pt>
                <c:pt idx="14">
                  <c:v>15.2</c:v>
                </c:pt>
                <c:pt idx="15">
                  <c:v>14.8</c:v>
                </c:pt>
                <c:pt idx="16">
                  <c:v>15.3</c:v>
                </c:pt>
                <c:pt idx="17">
                  <c:v>16.2</c:v>
                </c:pt>
                <c:pt idx="18">
                  <c:v>16.7</c:v>
                </c:pt>
                <c:pt idx="19">
                  <c:v>16.7</c:v>
                </c:pt>
                <c:pt idx="20">
                  <c:v>16.5</c:v>
                </c:pt>
                <c:pt idx="21">
                  <c:v>16.2</c:v>
                </c:pt>
                <c:pt idx="22">
                  <c:v>15.6</c:v>
                </c:pt>
                <c:pt idx="23">
                  <c:v>14.9</c:v>
                </c:pt>
                <c:pt idx="24">
                  <c:v>14.4</c:v>
                </c:pt>
                <c:pt idx="25">
                  <c:v>13.9</c:v>
                </c:pt>
                <c:pt idx="26">
                  <c:v>13.4</c:v>
                </c:pt>
                <c:pt idx="27">
                  <c:v>12.8</c:v>
                </c:pt>
                <c:pt idx="28">
                  <c:v>12.5</c:v>
                </c:pt>
                <c:pt idx="29">
                  <c:v>11.9</c:v>
                </c:pt>
                <c:pt idx="30">
                  <c:v>11.141999999999999</c:v>
                </c:pt>
                <c:pt idx="31">
                  <c:v>11.8</c:v>
                </c:pt>
                <c:pt idx="32">
                  <c:v>11.048</c:v>
                </c:pt>
                <c:pt idx="33">
                  <c:v>10.798999999999999</c:v>
                </c:pt>
                <c:pt idx="34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CB-42DA-A1F1-A1D70DF47E04}"/>
            </c:ext>
          </c:extLst>
        </c:ser>
        <c:ser>
          <c:idx val="6"/>
          <c:order val="3"/>
          <c:tx>
            <c:strRef>
              <c:f>'G B2.2.3'!$A$6</c:f>
              <c:strCache>
                <c:ptCount val="1"/>
                <c:pt idx="0">
                  <c:v>Německo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B2.2.3'!$B$2:$AJ$2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'G B2.2.3'!$B$6:$AJ$6</c:f>
              <c:numCache>
                <c:formatCode>0.00</c:formatCode>
                <c:ptCount val="35"/>
                <c:pt idx="0">
                  <c:v>11.4</c:v>
                </c:pt>
                <c:pt idx="1">
                  <c:v>10.4</c:v>
                </c:pt>
                <c:pt idx="2">
                  <c:v>10</c:v>
                </c:pt>
                <c:pt idx="3">
                  <c:v>9.8000000000000007</c:v>
                </c:pt>
                <c:pt idx="4">
                  <c:v>9.5</c:v>
                </c:pt>
                <c:pt idx="5">
                  <c:v>9.4</c:v>
                </c:pt>
                <c:pt idx="6">
                  <c:v>9.6999999999999993</c:v>
                </c:pt>
                <c:pt idx="7">
                  <c:v>9.9</c:v>
                </c:pt>
                <c:pt idx="8">
                  <c:v>9.6</c:v>
                </c:pt>
                <c:pt idx="9">
                  <c:v>9.4</c:v>
                </c:pt>
                <c:pt idx="10">
                  <c:v>9.3000000000000007</c:v>
                </c:pt>
                <c:pt idx="11">
                  <c:v>8.9</c:v>
                </c:pt>
                <c:pt idx="12">
                  <c:v>8.6999999999999993</c:v>
                </c:pt>
                <c:pt idx="13">
                  <c:v>8.6</c:v>
                </c:pt>
                <c:pt idx="14">
                  <c:v>8.6</c:v>
                </c:pt>
                <c:pt idx="15">
                  <c:v>8.3000000000000007</c:v>
                </c:pt>
                <c:pt idx="16">
                  <c:v>8.1999999999999993</c:v>
                </c:pt>
                <c:pt idx="17">
                  <c:v>8.3000000000000007</c:v>
                </c:pt>
                <c:pt idx="18">
                  <c:v>8.3000000000000007</c:v>
                </c:pt>
                <c:pt idx="19">
                  <c:v>8.1</c:v>
                </c:pt>
                <c:pt idx="20">
                  <c:v>8.3000000000000007</c:v>
                </c:pt>
                <c:pt idx="21">
                  <c:v>8.3000000000000007</c:v>
                </c:pt>
                <c:pt idx="22">
                  <c:v>8.4</c:v>
                </c:pt>
                <c:pt idx="23">
                  <c:v>8.5</c:v>
                </c:pt>
                <c:pt idx="24">
                  <c:v>8.8000000000000007</c:v>
                </c:pt>
                <c:pt idx="25">
                  <c:v>9</c:v>
                </c:pt>
                <c:pt idx="26">
                  <c:v>9.6</c:v>
                </c:pt>
                <c:pt idx="27">
                  <c:v>9.5</c:v>
                </c:pt>
                <c:pt idx="28">
                  <c:v>9.5</c:v>
                </c:pt>
                <c:pt idx="29">
                  <c:v>9.4</c:v>
                </c:pt>
                <c:pt idx="30">
                  <c:v>9.3000000000000007</c:v>
                </c:pt>
                <c:pt idx="31">
                  <c:v>9.6</c:v>
                </c:pt>
                <c:pt idx="32">
                  <c:v>8.8000000000000007</c:v>
                </c:pt>
                <c:pt idx="33">
                  <c:v>8.3000000000000007</c:v>
                </c:pt>
                <c:pt idx="34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CB-42DA-A1F1-A1D70DF47E04}"/>
            </c:ext>
          </c:extLst>
        </c:ser>
        <c:ser>
          <c:idx val="7"/>
          <c:order val="4"/>
          <c:tx>
            <c:strRef>
              <c:f>'G B2.2.3'!$A$7</c:f>
              <c:strCache>
                <c:ptCount val="1"/>
                <c:pt idx="0">
                  <c:v>Maďarsko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B2.2.3'!$B$2:$AJ$2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'G B2.2.3'!$B$7:$AJ$7</c:f>
              <c:numCache>
                <c:formatCode>0.00</c:formatCode>
                <c:ptCount val="35"/>
                <c:pt idx="0">
                  <c:v>12.1</c:v>
                </c:pt>
                <c:pt idx="1">
                  <c:v>12.3</c:v>
                </c:pt>
                <c:pt idx="2">
                  <c:v>11.7</c:v>
                </c:pt>
                <c:pt idx="3">
                  <c:v>11.3</c:v>
                </c:pt>
                <c:pt idx="4">
                  <c:v>11.2</c:v>
                </c:pt>
                <c:pt idx="5">
                  <c:v>10.8</c:v>
                </c:pt>
                <c:pt idx="6">
                  <c:v>10.199999999999999</c:v>
                </c:pt>
                <c:pt idx="7">
                  <c:v>9.8000000000000007</c:v>
                </c:pt>
                <c:pt idx="8">
                  <c:v>9.5</c:v>
                </c:pt>
                <c:pt idx="9">
                  <c:v>9.1999999999999993</c:v>
                </c:pt>
                <c:pt idx="10">
                  <c:v>9.6</c:v>
                </c:pt>
                <c:pt idx="11">
                  <c:v>9.5</c:v>
                </c:pt>
                <c:pt idx="12">
                  <c:v>9.5</c:v>
                </c:pt>
                <c:pt idx="13">
                  <c:v>9.3000000000000007</c:v>
                </c:pt>
                <c:pt idx="14">
                  <c:v>9.4</c:v>
                </c:pt>
                <c:pt idx="15">
                  <c:v>9.6999999999999993</c:v>
                </c:pt>
                <c:pt idx="16">
                  <c:v>9.9</c:v>
                </c:pt>
                <c:pt idx="17">
                  <c:v>9.6999999999999993</c:v>
                </c:pt>
                <c:pt idx="18">
                  <c:v>9.9</c:v>
                </c:pt>
                <c:pt idx="19">
                  <c:v>9.6</c:v>
                </c:pt>
                <c:pt idx="20">
                  <c:v>9</c:v>
                </c:pt>
                <c:pt idx="21">
                  <c:v>8.8000000000000007</c:v>
                </c:pt>
                <c:pt idx="22">
                  <c:v>9.1</c:v>
                </c:pt>
                <c:pt idx="23">
                  <c:v>9.1</c:v>
                </c:pt>
                <c:pt idx="24">
                  <c:v>9.5</c:v>
                </c:pt>
                <c:pt idx="25">
                  <c:v>9.4</c:v>
                </c:pt>
                <c:pt idx="26">
                  <c:v>9.8000000000000007</c:v>
                </c:pt>
                <c:pt idx="27">
                  <c:v>9.6999999999999993</c:v>
                </c:pt>
                <c:pt idx="28">
                  <c:v>9.6</c:v>
                </c:pt>
                <c:pt idx="29">
                  <c:v>9.6</c:v>
                </c:pt>
                <c:pt idx="30">
                  <c:v>9.6999999999999993</c:v>
                </c:pt>
                <c:pt idx="31">
                  <c:v>9.8000000000000007</c:v>
                </c:pt>
                <c:pt idx="32">
                  <c:v>9.3000000000000007</c:v>
                </c:pt>
                <c:pt idx="33">
                  <c:v>9.1</c:v>
                </c:pt>
                <c:pt idx="34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CB-42DA-A1F1-A1D70DF47E04}"/>
            </c:ext>
          </c:extLst>
        </c:ser>
        <c:ser>
          <c:idx val="2"/>
          <c:order val="5"/>
          <c:tx>
            <c:strRef>
              <c:f>'G B2.2.3'!$A$8</c:f>
              <c:strCache>
                <c:ptCount val="1"/>
                <c:pt idx="0">
                  <c:v>Polsko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B2.2.3'!$B$2:$AJ$2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'G B2.2.3'!$B$8:$AJ$8</c:f>
              <c:numCache>
                <c:formatCode>0.00</c:formatCode>
                <c:ptCount val="35"/>
                <c:pt idx="0">
                  <c:v>14.4</c:v>
                </c:pt>
                <c:pt idx="1">
                  <c:v>14.3</c:v>
                </c:pt>
                <c:pt idx="2">
                  <c:v>13.4</c:v>
                </c:pt>
                <c:pt idx="3">
                  <c:v>12.9</c:v>
                </c:pt>
                <c:pt idx="4">
                  <c:v>12.5</c:v>
                </c:pt>
                <c:pt idx="5">
                  <c:v>11.2</c:v>
                </c:pt>
                <c:pt idx="6">
                  <c:v>11.1</c:v>
                </c:pt>
                <c:pt idx="7">
                  <c:v>10.7</c:v>
                </c:pt>
                <c:pt idx="8">
                  <c:v>10.199999999999999</c:v>
                </c:pt>
                <c:pt idx="9">
                  <c:v>9.9</c:v>
                </c:pt>
                <c:pt idx="10">
                  <c:v>9.9</c:v>
                </c:pt>
                <c:pt idx="11">
                  <c:v>9.6</c:v>
                </c:pt>
                <c:pt idx="12">
                  <c:v>9.3000000000000007</c:v>
                </c:pt>
                <c:pt idx="13">
                  <c:v>9.1999999999999993</c:v>
                </c:pt>
                <c:pt idx="14">
                  <c:v>9.3000000000000007</c:v>
                </c:pt>
                <c:pt idx="15">
                  <c:v>9.5</c:v>
                </c:pt>
                <c:pt idx="16">
                  <c:v>9.8000000000000007</c:v>
                </c:pt>
                <c:pt idx="17">
                  <c:v>10.199999999999999</c:v>
                </c:pt>
                <c:pt idx="18">
                  <c:v>10.9</c:v>
                </c:pt>
                <c:pt idx="19">
                  <c:v>10.9</c:v>
                </c:pt>
                <c:pt idx="20">
                  <c:v>10.9</c:v>
                </c:pt>
                <c:pt idx="21">
                  <c:v>10.199999999999999</c:v>
                </c:pt>
                <c:pt idx="22">
                  <c:v>10.1</c:v>
                </c:pt>
                <c:pt idx="23">
                  <c:v>9.6999999999999993</c:v>
                </c:pt>
                <c:pt idx="24">
                  <c:v>9.9</c:v>
                </c:pt>
                <c:pt idx="25">
                  <c:v>9.6999999999999993</c:v>
                </c:pt>
                <c:pt idx="26">
                  <c:v>10.1</c:v>
                </c:pt>
                <c:pt idx="27">
                  <c:v>10.6</c:v>
                </c:pt>
                <c:pt idx="28">
                  <c:v>10.199999999999999</c:v>
                </c:pt>
                <c:pt idx="29">
                  <c:v>9.9</c:v>
                </c:pt>
                <c:pt idx="30">
                  <c:v>9.5</c:v>
                </c:pt>
                <c:pt idx="31">
                  <c:v>9</c:v>
                </c:pt>
                <c:pt idx="32">
                  <c:v>8.3000000000000007</c:v>
                </c:pt>
                <c:pt idx="33">
                  <c:v>7.4</c:v>
                </c:pt>
                <c:pt idx="34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CB-42DA-A1F1-A1D70DF47E04}"/>
            </c:ext>
          </c:extLst>
        </c:ser>
        <c:ser>
          <c:idx val="3"/>
          <c:order val="6"/>
          <c:tx>
            <c:strRef>
              <c:f>'G B2.2.3'!$A$9</c:f>
              <c:strCache>
                <c:ptCount val="1"/>
                <c:pt idx="0">
                  <c:v>Slovensko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B2.2.3'!$B$2:$AJ$2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'G B2.2.3'!$B$9:$AJ$9</c:f>
              <c:numCache>
                <c:formatCode>0.00</c:formatCode>
                <c:ptCount val="35"/>
                <c:pt idx="0">
                  <c:v>15.094579602493742</c:v>
                </c:pt>
                <c:pt idx="1">
                  <c:v>14.815131878413681</c:v>
                </c:pt>
                <c:pt idx="2">
                  <c:v>14.06970308854865</c:v>
                </c:pt>
                <c:pt idx="3">
                  <c:v>13.756207390938172</c:v>
                </c:pt>
                <c:pt idx="4">
                  <c:v>12.41412101121311</c:v>
                </c:pt>
                <c:pt idx="5">
                  <c:v>11.455988708688681</c:v>
                </c:pt>
                <c:pt idx="6">
                  <c:v>11.189086309295057</c:v>
                </c:pt>
                <c:pt idx="7">
                  <c:v>10.980457864900858</c:v>
                </c:pt>
                <c:pt idx="8">
                  <c:v>10.682094255911679</c:v>
                </c:pt>
                <c:pt idx="9">
                  <c:v>10.419346110651924</c:v>
                </c:pt>
                <c:pt idx="10">
                  <c:v>10.234526937751451</c:v>
                </c:pt>
                <c:pt idx="11">
                  <c:v>9.5068348036863526</c:v>
                </c:pt>
                <c:pt idx="12">
                  <c:v>9.4554272043135548</c:v>
                </c:pt>
                <c:pt idx="13">
                  <c:v>9.6239346079390717</c:v>
                </c:pt>
                <c:pt idx="14">
                  <c:v>10.004504605121102</c:v>
                </c:pt>
                <c:pt idx="15">
                  <c:v>10.130644931038841</c:v>
                </c:pt>
                <c:pt idx="16">
                  <c:v>10.032283315968908</c:v>
                </c:pt>
                <c:pt idx="17">
                  <c:v>10.126107473232537</c:v>
                </c:pt>
                <c:pt idx="18">
                  <c:v>10.663230241188661</c:v>
                </c:pt>
                <c:pt idx="19">
                  <c:v>11.365092048389965</c:v>
                </c:pt>
                <c:pt idx="20">
                  <c:v>11.204823657109026</c:v>
                </c:pt>
                <c:pt idx="21">
                  <c:v>11.265037833544261</c:v>
                </c:pt>
                <c:pt idx="22">
                  <c:v>10.269845341140647</c:v>
                </c:pt>
                <c:pt idx="23">
                  <c:v>10.127289853147555</c:v>
                </c:pt>
                <c:pt idx="24">
                  <c:v>10.15622159693311</c:v>
                </c:pt>
                <c:pt idx="25">
                  <c:v>10.251482309177641</c:v>
                </c:pt>
                <c:pt idx="26">
                  <c:v>10.598258303844112</c:v>
                </c:pt>
                <c:pt idx="27">
                  <c:v>10.657570774697604</c:v>
                </c:pt>
                <c:pt idx="28">
                  <c:v>10.582233033112646</c:v>
                </c:pt>
                <c:pt idx="29">
                  <c:v>10.460664151516267</c:v>
                </c:pt>
                <c:pt idx="30">
                  <c:v>10.37768736763411</c:v>
                </c:pt>
                <c:pt idx="31">
                  <c:v>10.384144504554319</c:v>
                </c:pt>
                <c:pt idx="32">
                  <c:v>9.6963189777441983</c:v>
                </c:pt>
                <c:pt idx="33">
                  <c:v>8.9606282961778163</c:v>
                </c:pt>
                <c:pt idx="34">
                  <c:v>8.532414076628795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DCB-42DA-A1F1-A1D70DF47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3797728"/>
        <c:axId val="793799648"/>
      </c:lineChart>
      <c:catAx>
        <c:axId val="793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96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793799648"/>
        <c:scaling>
          <c:orientation val="minMax"/>
          <c:max val="20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Počet živě narozených na 1 000 obyvatel</a:t>
                </a:r>
              </a:p>
            </c:rich>
          </c:tx>
          <c:layout>
            <c:manualLayout>
              <c:xMode val="edge"/>
              <c:yMode val="edge"/>
              <c:x val="2.6874920913867563E-3"/>
              <c:y val="0.214662330866115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7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219328404385403E-2"/>
          <c:y val="0.91013011653510256"/>
          <c:w val="0.90421679976326486"/>
          <c:h val="8.986988346489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511664438216816E-2"/>
          <c:y val="2.0855129122845657E-2"/>
          <c:w val="0.77733763121641686"/>
          <c:h val="0.91317750490978833"/>
        </c:manualLayout>
      </c:layout>
      <c:lineChart>
        <c:grouping val="standard"/>
        <c:varyColors val="0"/>
        <c:ser>
          <c:idx val="2"/>
          <c:order val="0"/>
          <c:tx>
            <c:strRef>
              <c:f>'G 3.1.1'!$B$2</c:f>
              <c:strCache>
                <c:ptCount val="1"/>
                <c:pt idx="0">
                  <c:v>Celkem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3.1.1'!$A$3:$A$53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3.1.1'!$B$3:$B$53</c:f>
              <c:numCache>
                <c:formatCode>0.00</c:formatCode>
                <c:ptCount val="51"/>
                <c:pt idx="0">
                  <c:v>2.3461038092184796</c:v>
                </c:pt>
                <c:pt idx="1">
                  <c:v>2.3439108939504925</c:v>
                </c:pt>
                <c:pt idx="2">
                  <c:v>2.3485935524341577</c:v>
                </c:pt>
                <c:pt idx="3">
                  <c:v>2.3389560358774326</c:v>
                </c:pt>
                <c:pt idx="4">
                  <c:v>2.349441124394438</c:v>
                </c:pt>
                <c:pt idx="5">
                  <c:v>2.3472331904511146</c:v>
                </c:pt>
                <c:pt idx="6">
                  <c:v>2.3588729414690071</c:v>
                </c:pt>
                <c:pt idx="7">
                  <c:v>2.3719316383176317</c:v>
                </c:pt>
                <c:pt idx="8">
                  <c:v>2.3757623679096986</c:v>
                </c:pt>
                <c:pt idx="9">
                  <c:v>2.3711314916740434</c:v>
                </c:pt>
                <c:pt idx="10">
                  <c:v>2.3823870776330431</c:v>
                </c:pt>
                <c:pt idx="11">
                  <c:v>2.4066145301583792</c:v>
                </c:pt>
                <c:pt idx="12">
                  <c:v>2.4354795524610049</c:v>
                </c:pt>
                <c:pt idx="13">
                  <c:v>2.463316317981374</c:v>
                </c:pt>
                <c:pt idx="14">
                  <c:v>2.4864729039970812</c:v>
                </c:pt>
                <c:pt idx="15">
                  <c:v>2.5128280776818386</c:v>
                </c:pt>
                <c:pt idx="16">
                  <c:v>2.5398582359476469</c:v>
                </c:pt>
                <c:pt idx="17">
                  <c:v>2.5686282274829386</c:v>
                </c:pt>
                <c:pt idx="18">
                  <c:v>2.5986300988860025</c:v>
                </c:pt>
                <c:pt idx="19">
                  <c:v>2.6259991930737581</c:v>
                </c:pt>
                <c:pt idx="20">
                  <c:v>2.6504792693585362</c:v>
                </c:pt>
                <c:pt idx="21">
                  <c:v>2.6710699589339688</c:v>
                </c:pt>
                <c:pt idx="22">
                  <c:v>2.6850857499139074</c:v>
                </c:pt>
                <c:pt idx="23">
                  <c:v>2.6905857767773953</c:v>
                </c:pt>
                <c:pt idx="24">
                  <c:v>2.6941182435088633</c:v>
                </c:pt>
                <c:pt idx="25">
                  <c:v>2.6977431039482824</c:v>
                </c:pt>
                <c:pt idx="26">
                  <c:v>2.7003191798073858</c:v>
                </c:pt>
                <c:pt idx="27">
                  <c:v>2.7016255266055418</c:v>
                </c:pt>
                <c:pt idx="28">
                  <c:v>2.7019136539276443</c:v>
                </c:pt>
                <c:pt idx="29">
                  <c:v>2.6987163298360328</c:v>
                </c:pt>
                <c:pt idx="30">
                  <c:v>2.6922077393560242</c:v>
                </c:pt>
                <c:pt idx="31">
                  <c:v>2.6873050689732807</c:v>
                </c:pt>
                <c:pt idx="32">
                  <c:v>2.6824849767907009</c:v>
                </c:pt>
                <c:pt idx="33">
                  <c:v>2.6759458619265892</c:v>
                </c:pt>
                <c:pt idx="34">
                  <c:v>2.6680942992190562</c:v>
                </c:pt>
                <c:pt idx="35">
                  <c:v>2.658297101917102</c:v>
                </c:pt>
                <c:pt idx="36">
                  <c:v>2.643835393101857</c:v>
                </c:pt>
                <c:pt idx="37">
                  <c:v>2.6230632494943409</c:v>
                </c:pt>
                <c:pt idx="38">
                  <c:v>2.6001662562609806</c:v>
                </c:pt>
                <c:pt idx="39">
                  <c:v>2.5734400026757358</c:v>
                </c:pt>
                <c:pt idx="40">
                  <c:v>2.5413505610554266</c:v>
                </c:pt>
                <c:pt idx="41">
                  <c:v>2.5050833477520897</c:v>
                </c:pt>
                <c:pt idx="42">
                  <c:v>2.4666668474823283</c:v>
                </c:pt>
                <c:pt idx="43">
                  <c:v>2.4254511283308706</c:v>
                </c:pt>
                <c:pt idx="44">
                  <c:v>2.390912386705569</c:v>
                </c:pt>
                <c:pt idx="45">
                  <c:v>2.3482898364037443</c:v>
                </c:pt>
                <c:pt idx="46">
                  <c:v>2.3173987378718639</c:v>
                </c:pt>
                <c:pt idx="47">
                  <c:v>2.2818223119773862</c:v>
                </c:pt>
                <c:pt idx="48">
                  <c:v>2.2524472968818876</c:v>
                </c:pt>
                <c:pt idx="49">
                  <c:v>2.2248381307745837</c:v>
                </c:pt>
                <c:pt idx="50">
                  <c:v>2.198971300433413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6-4BF9-A91C-2387523D05A4}"/>
            </c:ext>
          </c:extLst>
        </c:ser>
        <c:ser>
          <c:idx val="1"/>
          <c:order val="1"/>
          <c:tx>
            <c:strRef>
              <c:f>'G 3.1.1'!$C$2</c:f>
              <c:strCache>
                <c:ptCount val="1"/>
                <c:pt idx="0">
                  <c:v>Ženy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3.1.1'!$A$3:$A$53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3.1.1'!$C$3:$C$53</c:f>
              <c:numCache>
                <c:formatCode>0.00</c:formatCode>
                <c:ptCount val="51"/>
                <c:pt idx="0">
                  <c:v>1.3860828276272901</c:v>
                </c:pt>
                <c:pt idx="1">
                  <c:v>1.3766211229408758</c:v>
                </c:pt>
                <c:pt idx="2">
                  <c:v>1.3766358866556163</c:v>
                </c:pt>
                <c:pt idx="3">
                  <c:v>1.3611500511973795</c:v>
                </c:pt>
                <c:pt idx="4">
                  <c:v>1.3610959232370246</c:v>
                </c:pt>
                <c:pt idx="5">
                  <c:v>1.3491907311108433</c:v>
                </c:pt>
                <c:pt idx="6">
                  <c:v>1.3556419869172427</c:v>
                </c:pt>
                <c:pt idx="7">
                  <c:v>1.3606140242466078</c:v>
                </c:pt>
                <c:pt idx="8">
                  <c:v>1.3606836330036445</c:v>
                </c:pt>
                <c:pt idx="9">
                  <c:v>1.3573486383587037</c:v>
                </c:pt>
                <c:pt idx="10">
                  <c:v>1.3610187303348482</c:v>
                </c:pt>
                <c:pt idx="11">
                  <c:v>1.3712477105438794</c:v>
                </c:pt>
                <c:pt idx="12">
                  <c:v>1.3837492736341281</c:v>
                </c:pt>
                <c:pt idx="13">
                  <c:v>1.3957654600831078</c:v>
                </c:pt>
                <c:pt idx="14">
                  <c:v>1.4049369064369925</c:v>
                </c:pt>
                <c:pt idx="15">
                  <c:v>1.4155628853879625</c:v>
                </c:pt>
                <c:pt idx="16">
                  <c:v>1.4264654800139633</c:v>
                </c:pt>
                <c:pt idx="17">
                  <c:v>1.438634989491808</c:v>
                </c:pt>
                <c:pt idx="18">
                  <c:v>1.4514346222665853</c:v>
                </c:pt>
                <c:pt idx="19">
                  <c:v>1.463116855840737</c:v>
                </c:pt>
                <c:pt idx="20">
                  <c:v>1.4733461228006832</c:v>
                </c:pt>
                <c:pt idx="21">
                  <c:v>1.4816506600372168</c:v>
                </c:pt>
                <c:pt idx="22">
                  <c:v>1.4865479716251127</c:v>
                </c:pt>
                <c:pt idx="23">
                  <c:v>1.4876391875956505</c:v>
                </c:pt>
                <c:pt idx="24">
                  <c:v>1.488056252160058</c:v>
                </c:pt>
                <c:pt idx="25">
                  <c:v>1.4887383041521427</c:v>
                </c:pt>
                <c:pt idx="26">
                  <c:v>1.488806785215421</c:v>
                </c:pt>
                <c:pt idx="27">
                  <c:v>1.4883950711788887</c:v>
                </c:pt>
                <c:pt idx="28">
                  <c:v>1.4875161558169594</c:v>
                </c:pt>
                <c:pt idx="29">
                  <c:v>1.4850329279400547</c:v>
                </c:pt>
                <c:pt idx="30">
                  <c:v>1.4808550828942142</c:v>
                </c:pt>
                <c:pt idx="31">
                  <c:v>1.4772171020614822</c:v>
                </c:pt>
                <c:pt idx="32">
                  <c:v>1.4741504962747716</c:v>
                </c:pt>
                <c:pt idx="33">
                  <c:v>1.4703363550178357</c:v>
                </c:pt>
                <c:pt idx="34">
                  <c:v>1.4656229963238532</c:v>
                </c:pt>
                <c:pt idx="35">
                  <c:v>1.459796292433357</c:v>
                </c:pt>
                <c:pt idx="36">
                  <c:v>1.4514361077252436</c:v>
                </c:pt>
                <c:pt idx="37">
                  <c:v>1.4399143948941364</c:v>
                </c:pt>
                <c:pt idx="38">
                  <c:v>1.4269673737707158</c:v>
                </c:pt>
                <c:pt idx="39">
                  <c:v>1.4121857012514767</c:v>
                </c:pt>
                <c:pt idx="40">
                  <c:v>1.3947050651332138</c:v>
                </c:pt>
                <c:pt idx="41">
                  <c:v>1.375098358118819</c:v>
                </c:pt>
                <c:pt idx="42">
                  <c:v>1.3540892283039963</c:v>
                </c:pt>
                <c:pt idx="43">
                  <c:v>1.3314685253742811</c:v>
                </c:pt>
                <c:pt idx="44">
                  <c:v>1.3120330979659378</c:v>
                </c:pt>
                <c:pt idx="45">
                  <c:v>1.2884698605542031</c:v>
                </c:pt>
                <c:pt idx="46">
                  <c:v>1.2705390596144082</c:v>
                </c:pt>
                <c:pt idx="47">
                  <c:v>1.2502762954108175</c:v>
                </c:pt>
                <c:pt idx="48">
                  <c:v>1.2331563986799503</c:v>
                </c:pt>
                <c:pt idx="49">
                  <c:v>1.2170344590457691</c:v>
                </c:pt>
                <c:pt idx="50">
                  <c:v>1.2015930645585799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6-4BF9-A91C-2387523D05A4}"/>
            </c:ext>
          </c:extLst>
        </c:ser>
        <c:ser>
          <c:idx val="0"/>
          <c:order val="2"/>
          <c:tx>
            <c:strRef>
              <c:f>'G 3.1.1'!$D$2</c:f>
              <c:strCache>
                <c:ptCount val="1"/>
                <c:pt idx="0">
                  <c:v>Muži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3.1.1'!$A$3:$A$53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3.1.1'!$D$3:$D$53</c:f>
              <c:numCache>
                <c:formatCode>0.00</c:formatCode>
                <c:ptCount val="51"/>
                <c:pt idx="0">
                  <c:v>0.96002098159118987</c:v>
                </c:pt>
                <c:pt idx="1">
                  <c:v>0.96728977100961677</c:v>
                </c:pt>
                <c:pt idx="2">
                  <c:v>0.97195766577854104</c:v>
                </c:pt>
                <c:pt idx="3">
                  <c:v>0.97780598468005286</c:v>
                </c:pt>
                <c:pt idx="4">
                  <c:v>0.98834520115741309</c:v>
                </c:pt>
                <c:pt idx="5">
                  <c:v>0.99804245934027103</c:v>
                </c:pt>
                <c:pt idx="6">
                  <c:v>1.0032309545517644</c:v>
                </c:pt>
                <c:pt idx="7">
                  <c:v>1.0113176140710238</c:v>
                </c:pt>
                <c:pt idx="8">
                  <c:v>1.0150787349060544</c:v>
                </c:pt>
                <c:pt idx="9">
                  <c:v>1.0137828533153395</c:v>
                </c:pt>
                <c:pt idx="10">
                  <c:v>1.0213683472981949</c:v>
                </c:pt>
                <c:pt idx="11">
                  <c:v>1.0353668196144996</c:v>
                </c:pt>
                <c:pt idx="12">
                  <c:v>1.0517302788268765</c:v>
                </c:pt>
                <c:pt idx="13">
                  <c:v>1.0675508578982662</c:v>
                </c:pt>
                <c:pt idx="14">
                  <c:v>1.0815359975600884</c:v>
                </c:pt>
                <c:pt idx="15">
                  <c:v>1.0972651922938759</c:v>
                </c:pt>
                <c:pt idx="16">
                  <c:v>1.1133927559336838</c:v>
                </c:pt>
                <c:pt idx="17">
                  <c:v>1.1299932379911306</c:v>
                </c:pt>
                <c:pt idx="18">
                  <c:v>1.147195476619417</c:v>
                </c:pt>
                <c:pt idx="19">
                  <c:v>1.1628823372330208</c:v>
                </c:pt>
                <c:pt idx="20">
                  <c:v>1.1771331465578532</c:v>
                </c:pt>
                <c:pt idx="21">
                  <c:v>1.1894192988967525</c:v>
                </c:pt>
                <c:pt idx="22">
                  <c:v>1.1985377782887945</c:v>
                </c:pt>
                <c:pt idx="23">
                  <c:v>1.202946589181745</c:v>
                </c:pt>
                <c:pt idx="24">
                  <c:v>1.2060619913488053</c:v>
                </c:pt>
                <c:pt idx="25">
                  <c:v>1.2090047997961397</c:v>
                </c:pt>
                <c:pt idx="26">
                  <c:v>1.211512394591965</c:v>
                </c:pt>
                <c:pt idx="27">
                  <c:v>1.2132304554266533</c:v>
                </c:pt>
                <c:pt idx="28">
                  <c:v>1.2143974981106849</c:v>
                </c:pt>
                <c:pt idx="29">
                  <c:v>1.2136834018959781</c:v>
                </c:pt>
                <c:pt idx="30">
                  <c:v>1.2113526564618102</c:v>
                </c:pt>
                <c:pt idx="31">
                  <c:v>1.2100879669117981</c:v>
                </c:pt>
                <c:pt idx="32">
                  <c:v>1.2083344805159291</c:v>
                </c:pt>
                <c:pt idx="33">
                  <c:v>1.2056095069087531</c:v>
                </c:pt>
                <c:pt idx="34">
                  <c:v>1.2024713028952025</c:v>
                </c:pt>
                <c:pt idx="35">
                  <c:v>1.1985008094837453</c:v>
                </c:pt>
                <c:pt idx="36">
                  <c:v>1.1923992853766137</c:v>
                </c:pt>
                <c:pt idx="37">
                  <c:v>1.1831488546002045</c:v>
                </c:pt>
                <c:pt idx="38">
                  <c:v>1.173198882490265</c:v>
                </c:pt>
                <c:pt idx="39">
                  <c:v>1.1612543014242591</c:v>
                </c:pt>
                <c:pt idx="40">
                  <c:v>1.146645495922213</c:v>
                </c:pt>
                <c:pt idx="41">
                  <c:v>1.1299849896332703</c:v>
                </c:pt>
                <c:pt idx="42">
                  <c:v>1.1125776191783319</c:v>
                </c:pt>
                <c:pt idx="43">
                  <c:v>1.0939826029565896</c:v>
                </c:pt>
                <c:pt idx="44">
                  <c:v>1.0788792887396315</c:v>
                </c:pt>
                <c:pt idx="45">
                  <c:v>1.0598199758495412</c:v>
                </c:pt>
                <c:pt idx="46">
                  <c:v>1.046859678257456</c:v>
                </c:pt>
                <c:pt idx="47">
                  <c:v>1.0315460165665684</c:v>
                </c:pt>
                <c:pt idx="48">
                  <c:v>1.0192908982019373</c:v>
                </c:pt>
                <c:pt idx="49">
                  <c:v>1.0078036717288144</c:v>
                </c:pt>
                <c:pt idx="50">
                  <c:v>0.99737823587483299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B6-4BF9-A91C-2387523D0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167504"/>
        <c:axId val="512173776"/>
      </c:lineChart>
      <c:catAx>
        <c:axId val="51216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2173776"/>
        <c:crosses val="autoZero"/>
        <c:auto val="1"/>
        <c:lblAlgn val="ctr"/>
        <c:lblOffset val="100"/>
        <c:tickLblSkip val="10"/>
        <c:noMultiLvlLbl val="0"/>
      </c:catAx>
      <c:valAx>
        <c:axId val="512173776"/>
        <c:scaling>
          <c:orientation val="minMax"/>
          <c:max val="3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</a:t>
                </a:r>
                <a:r>
                  <a:rPr lang="en-US"/>
                  <a:t>ili</a:t>
                </a:r>
                <a:r>
                  <a:rPr lang="cs-CZ"/>
                  <a:t>o</a:t>
                </a:r>
                <a:r>
                  <a:rPr lang="en-US"/>
                  <a:t>ny osob</a:t>
                </a:r>
              </a:p>
            </c:rich>
          </c:tx>
          <c:layout>
            <c:manualLayout>
              <c:xMode val="edge"/>
              <c:yMode val="edge"/>
              <c:x val="3.5648445132668021E-3"/>
              <c:y val="0.372233171452370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2167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125435909814142"/>
          <c:y val="0.25614503606629591"/>
          <c:w val="0.12634201937785228"/>
          <c:h val="0.540502236171527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65266790451664"/>
          <c:y val="3.4001297036065303E-2"/>
          <c:w val="0.86087501247026232"/>
          <c:h val="0.8967613925549317"/>
        </c:manualLayout>
      </c:layout>
      <c:lineChart>
        <c:grouping val="standard"/>
        <c:varyColors val="0"/>
        <c:ser>
          <c:idx val="0"/>
          <c:order val="0"/>
          <c:tx>
            <c:strRef>
              <c:f>'G 3.1.2'!$B$2</c:f>
              <c:strCache>
                <c:ptCount val="1"/>
                <c:pt idx="0">
                  <c:v>Poměr starodního důchodu k průměrné mzdě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3.1.2'!$A$3:$A$53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3.1.2'!$B$3:$B$53</c:f>
              <c:numCache>
                <c:formatCode>0.00</c:formatCode>
                <c:ptCount val="51"/>
                <c:pt idx="0">
                  <c:v>43.03286695055035</c:v>
                </c:pt>
                <c:pt idx="1">
                  <c:v>41.635205409762207</c:v>
                </c:pt>
                <c:pt idx="2">
                  <c:v>41.04429176244021</c:v>
                </c:pt>
                <c:pt idx="3">
                  <c:v>40.477481464292289</c:v>
                </c:pt>
                <c:pt idx="4">
                  <c:v>40.108500822807279</c:v>
                </c:pt>
                <c:pt idx="5">
                  <c:v>39.944428824631927</c:v>
                </c:pt>
                <c:pt idx="6">
                  <c:v>39.78918556298575</c:v>
                </c:pt>
                <c:pt idx="7">
                  <c:v>39.659708050242415</c:v>
                </c:pt>
                <c:pt idx="8">
                  <c:v>39.53287572876598</c:v>
                </c:pt>
                <c:pt idx="9">
                  <c:v>39.407230174242628</c:v>
                </c:pt>
                <c:pt idx="10">
                  <c:v>39.286451576900575</c:v>
                </c:pt>
                <c:pt idx="11">
                  <c:v>39.192335651692751</c:v>
                </c:pt>
                <c:pt idx="12">
                  <c:v>39.124361128211397</c:v>
                </c:pt>
                <c:pt idx="13">
                  <c:v>39.081798543396765</c:v>
                </c:pt>
                <c:pt idx="14">
                  <c:v>39.063786933676539</c:v>
                </c:pt>
                <c:pt idx="15">
                  <c:v>39.06662751369543</c:v>
                </c:pt>
                <c:pt idx="16">
                  <c:v>39.082155880869045</c:v>
                </c:pt>
                <c:pt idx="17">
                  <c:v>39.08276716139568</c:v>
                </c:pt>
                <c:pt idx="18">
                  <c:v>39.105329194084014</c:v>
                </c:pt>
                <c:pt idx="19">
                  <c:v>39.121414041434051</c:v>
                </c:pt>
                <c:pt idx="20">
                  <c:v>39.09745715084312</c:v>
                </c:pt>
                <c:pt idx="21">
                  <c:v>39.041099241363689</c:v>
                </c:pt>
                <c:pt idx="22">
                  <c:v>38.970396144675831</c:v>
                </c:pt>
                <c:pt idx="23">
                  <c:v>38.889751361523636</c:v>
                </c:pt>
                <c:pt idx="24">
                  <c:v>38.818665630351049</c:v>
                </c:pt>
                <c:pt idx="25">
                  <c:v>38.754320375999889</c:v>
                </c:pt>
                <c:pt idx="26">
                  <c:v>38.693875440573969</c:v>
                </c:pt>
                <c:pt idx="27">
                  <c:v>38.636402953049263</c:v>
                </c:pt>
                <c:pt idx="28">
                  <c:v>38.574820985793409</c:v>
                </c:pt>
                <c:pt idx="29">
                  <c:v>38.514274363980455</c:v>
                </c:pt>
                <c:pt idx="30">
                  <c:v>38.469160550462227</c:v>
                </c:pt>
                <c:pt idx="31">
                  <c:v>38.430507946793867</c:v>
                </c:pt>
                <c:pt idx="32">
                  <c:v>38.375146713435313</c:v>
                </c:pt>
                <c:pt idx="33">
                  <c:v>38.315833711940947</c:v>
                </c:pt>
                <c:pt idx="34">
                  <c:v>38.246919154882349</c:v>
                </c:pt>
                <c:pt idx="35">
                  <c:v>38.177370264748014</c:v>
                </c:pt>
                <c:pt idx="36">
                  <c:v>38.104481990221032</c:v>
                </c:pt>
                <c:pt idx="37">
                  <c:v>38.027382766767062</c:v>
                </c:pt>
                <c:pt idx="38">
                  <c:v>37.948083362985102</c:v>
                </c:pt>
                <c:pt idx="39">
                  <c:v>37.869859977533174</c:v>
                </c:pt>
                <c:pt idx="40">
                  <c:v>37.787535073963888</c:v>
                </c:pt>
                <c:pt idx="41">
                  <c:v>37.699527766645986</c:v>
                </c:pt>
                <c:pt idx="42">
                  <c:v>37.613904170836072</c:v>
                </c:pt>
                <c:pt idx="43">
                  <c:v>37.539764306901873</c:v>
                </c:pt>
                <c:pt idx="44">
                  <c:v>37.476873946639508</c:v>
                </c:pt>
                <c:pt idx="45">
                  <c:v>37.423400349560971</c:v>
                </c:pt>
                <c:pt idx="46">
                  <c:v>37.379262347607295</c:v>
                </c:pt>
                <c:pt idx="47">
                  <c:v>37.344049099745455</c:v>
                </c:pt>
                <c:pt idx="48">
                  <c:v>37.31792452602842</c:v>
                </c:pt>
                <c:pt idx="49">
                  <c:v>37.302360670162386</c:v>
                </c:pt>
                <c:pt idx="50">
                  <c:v>37.293286657459575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1-4085-B06B-18C761CA1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988744"/>
        <c:axId val="647989072"/>
      </c:lineChart>
      <c:catAx>
        <c:axId val="647988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7989072"/>
        <c:crosses val="autoZero"/>
        <c:auto val="1"/>
        <c:lblAlgn val="ctr"/>
        <c:lblOffset val="100"/>
        <c:tickLblSkip val="10"/>
        <c:noMultiLvlLbl val="0"/>
      </c:catAx>
      <c:valAx>
        <c:axId val="647989072"/>
        <c:scaling>
          <c:orientation val="minMax"/>
          <c:max val="44"/>
          <c:min val="3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5.9163118205390487E-3"/>
              <c:y val="0.450095932086263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7988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22996714502955"/>
          <c:y val="1.4971448776677714E-2"/>
          <c:w val="0.8558993349589239"/>
          <c:h val="0.93388359967068457"/>
        </c:manualLayout>
      </c:layout>
      <c:lineChart>
        <c:grouping val="standard"/>
        <c:varyColors val="0"/>
        <c:ser>
          <c:idx val="0"/>
          <c:order val="0"/>
          <c:tx>
            <c:strRef>
              <c:f>'G 3.1.3'!$B$1</c:f>
              <c:strCache>
                <c:ptCount val="1"/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3.1.3'!$A$2:$A$52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3.1.3'!$B$2:$B$52</c:f>
              <c:numCache>
                <c:formatCode>0.00</c:formatCode>
                <c:ptCount val="51"/>
                <c:pt idx="0">
                  <c:v>7.1417258205054495</c:v>
                </c:pt>
                <c:pt idx="1">
                  <c:v>6.9510972605805135</c:v>
                </c:pt>
                <c:pt idx="2">
                  <c:v>6.8862266523237539</c:v>
                </c:pt>
                <c:pt idx="3">
                  <c:v>6.7262754185281892</c:v>
                </c:pt>
                <c:pt idx="4">
                  <c:v>6.6886938400382885</c:v>
                </c:pt>
                <c:pt idx="5">
                  <c:v>6.7075253208816026</c:v>
                </c:pt>
                <c:pt idx="6">
                  <c:v>6.6896083617215094</c:v>
                </c:pt>
                <c:pt idx="7">
                  <c:v>6.7023108940677503</c:v>
                </c:pt>
                <c:pt idx="8">
                  <c:v>6.7177377140785461</c:v>
                </c:pt>
                <c:pt idx="9">
                  <c:v>6.7337895238845977</c:v>
                </c:pt>
                <c:pt idx="10">
                  <c:v>6.7620092950766955</c:v>
                </c:pt>
                <c:pt idx="11">
                  <c:v>6.8052141373864119</c:v>
                </c:pt>
                <c:pt idx="12">
                  <c:v>6.8692090202009597</c:v>
                </c:pt>
                <c:pt idx="13">
                  <c:v>6.9565728660738877</c:v>
                </c:pt>
                <c:pt idx="14">
                  <c:v>7.0747325213573662</c:v>
                </c:pt>
                <c:pt idx="15">
                  <c:v>7.2241064940431281</c:v>
                </c:pt>
                <c:pt idx="16">
                  <c:v>7.3932656676053021</c:v>
                </c:pt>
                <c:pt idx="17">
                  <c:v>7.5013227241472524</c:v>
                </c:pt>
                <c:pt idx="18">
                  <c:v>7.6613277897509295</c:v>
                </c:pt>
                <c:pt idx="19">
                  <c:v>7.8214018662857852</c:v>
                </c:pt>
                <c:pt idx="20">
                  <c:v>7.9801291005141506</c:v>
                </c:pt>
                <c:pt idx="21">
                  <c:v>8.1250548980758097</c:v>
                </c:pt>
                <c:pt idx="22">
                  <c:v>8.2437365198128489</c:v>
                </c:pt>
                <c:pt idx="23">
                  <c:v>8.3386447110983575</c:v>
                </c:pt>
                <c:pt idx="24">
                  <c:v>8.424372820983713</c:v>
                </c:pt>
                <c:pt idx="25">
                  <c:v>8.5054546721062518</c:v>
                </c:pt>
                <c:pt idx="26">
                  <c:v>8.5827908610306061</c:v>
                </c:pt>
                <c:pt idx="27">
                  <c:v>8.656590395578462</c:v>
                </c:pt>
                <c:pt idx="28">
                  <c:v>8.7258592420550798</c:v>
                </c:pt>
                <c:pt idx="29">
                  <c:v>8.7909514015800099</c:v>
                </c:pt>
                <c:pt idx="30">
                  <c:v>8.8016862132765041</c:v>
                </c:pt>
                <c:pt idx="31">
                  <c:v>8.8631028193103081</c:v>
                </c:pt>
                <c:pt idx="32">
                  <c:v>8.9595253470981771</c:v>
                </c:pt>
                <c:pt idx="33">
                  <c:v>9.0503927846819572</c:v>
                </c:pt>
                <c:pt idx="34">
                  <c:v>9.1286466261038228</c:v>
                </c:pt>
                <c:pt idx="35">
                  <c:v>9.1850947680652837</c:v>
                </c:pt>
                <c:pt idx="36">
                  <c:v>9.2169920963222705</c:v>
                </c:pt>
                <c:pt idx="37">
                  <c:v>9.2123382693018119</c:v>
                </c:pt>
                <c:pt idx="38">
                  <c:v>9.1747581595552816</c:v>
                </c:pt>
                <c:pt idx="39">
                  <c:v>9.1177624653762841</c:v>
                </c:pt>
                <c:pt idx="40">
                  <c:v>9.0516673621038883</c:v>
                </c:pt>
                <c:pt idx="41">
                  <c:v>8.9819420022892746</c:v>
                </c:pt>
                <c:pt idx="42">
                  <c:v>8.9112950380717546</c:v>
                </c:pt>
                <c:pt idx="43">
                  <c:v>8.8485683009948684</c:v>
                </c:pt>
                <c:pt idx="44">
                  <c:v>8.7946842812434376</c:v>
                </c:pt>
                <c:pt idx="45">
                  <c:v>8.7539352843852747</c:v>
                </c:pt>
                <c:pt idx="46">
                  <c:v>8.7292880899286072</c:v>
                </c:pt>
                <c:pt idx="47">
                  <c:v>8.727939186209408</c:v>
                </c:pt>
                <c:pt idx="48">
                  <c:v>8.7536151478408009</c:v>
                </c:pt>
                <c:pt idx="49">
                  <c:v>8.8088629746880596</c:v>
                </c:pt>
                <c:pt idx="50">
                  <c:v>8.8879648226923731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5-406D-AF8D-2E8BC5B0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5.2758160553053766E-3"/>
              <c:y val="0.41530265124115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08261904586776E-2"/>
          <c:y val="1.97276012960921E-2"/>
          <c:w val="0.71665200019011543"/>
          <c:h val="0.91361134999421945"/>
        </c:manualLayout>
      </c:layout>
      <c:lineChart>
        <c:grouping val="standard"/>
        <c:varyColors val="0"/>
        <c:ser>
          <c:idx val="3"/>
          <c:order val="0"/>
          <c:tx>
            <c:strRef>
              <c:f>'G B3.1.1'!$A$6</c:f>
              <c:strCache>
                <c:ptCount val="1"/>
                <c:pt idx="0">
                  <c:v>Základní scénář (všechny složky reformy)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B3.1.1'!$B$2:$AZ$2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B3.1.1'!$B$6:$AZ$6</c:f>
              <c:numCache>
                <c:formatCode>0.0</c:formatCode>
                <c:ptCount val="51"/>
                <c:pt idx="0">
                  <c:v>-0.14713965602452994</c:v>
                </c:pt>
                <c:pt idx="1">
                  <c:v>1.0142132162719975E-2</c:v>
                </c:pt>
                <c:pt idx="2">
                  <c:v>0.29725951648696025</c:v>
                </c:pt>
                <c:pt idx="3">
                  <c:v>0.51268651078651928</c:v>
                </c:pt>
                <c:pt idx="4">
                  <c:v>0.58732934688316085</c:v>
                </c:pt>
                <c:pt idx="5">
                  <c:v>0.59550536041650481</c:v>
                </c:pt>
                <c:pt idx="6">
                  <c:v>0.64555307332964595</c:v>
                </c:pt>
                <c:pt idx="7">
                  <c:v>0.65048322322361507</c:v>
                </c:pt>
                <c:pt idx="8">
                  <c:v>0.65014356301891851</c:v>
                </c:pt>
                <c:pt idx="9">
                  <c:v>0.64869649788887962</c:v>
                </c:pt>
                <c:pt idx="10">
                  <c:v>0.63463685486488863</c:v>
                </c:pt>
                <c:pt idx="11">
                  <c:v>0.60668042584285686</c:v>
                </c:pt>
                <c:pt idx="12">
                  <c:v>0.55847134477922999</c:v>
                </c:pt>
                <c:pt idx="13">
                  <c:v>0.48984779129411748</c:v>
                </c:pt>
                <c:pt idx="14">
                  <c:v>0.38969208691426438</c:v>
                </c:pt>
                <c:pt idx="15">
                  <c:v>0.25411049778219308</c:v>
                </c:pt>
                <c:pt idx="16">
                  <c:v>9.7035350752346261E-2</c:v>
                </c:pt>
                <c:pt idx="17">
                  <c:v>6.0922439619055524E-3</c:v>
                </c:pt>
                <c:pt idx="18">
                  <c:v>-0.14030318498803318</c:v>
                </c:pt>
                <c:pt idx="19">
                  <c:v>-0.28783560876844128</c:v>
                </c:pt>
                <c:pt idx="20">
                  <c:v>-0.4321247259615717</c:v>
                </c:pt>
                <c:pt idx="21">
                  <c:v>-0.558737851544576</c:v>
                </c:pt>
                <c:pt idx="22">
                  <c:v>-0.65947772330695109</c:v>
                </c:pt>
                <c:pt idx="23">
                  <c:v>-0.73828477870221754</c:v>
                </c:pt>
                <c:pt idx="24">
                  <c:v>-0.80923375304824141</c:v>
                </c:pt>
                <c:pt idx="25">
                  <c:v>-0.87832364730457257</c:v>
                </c:pt>
                <c:pt idx="26">
                  <c:v>-0.94453841378825665</c:v>
                </c:pt>
                <c:pt idx="27">
                  <c:v>-1.007329924967971</c:v>
                </c:pt>
                <c:pt idx="28">
                  <c:v>-1.0656401786549914</c:v>
                </c:pt>
                <c:pt idx="29">
                  <c:v>-1.119941271790136</c:v>
                </c:pt>
                <c:pt idx="30">
                  <c:v>-1.116849992602722</c:v>
                </c:pt>
                <c:pt idx="31">
                  <c:v>-1.1697855141806528</c:v>
                </c:pt>
                <c:pt idx="32">
                  <c:v>-1.2625063087985211</c:v>
                </c:pt>
                <c:pt idx="33">
                  <c:v>-1.3493740063282598</c:v>
                </c:pt>
                <c:pt idx="34">
                  <c:v>-1.4226507295025197</c:v>
                </c:pt>
                <c:pt idx="35">
                  <c:v>-1.4708764108834362</c:v>
                </c:pt>
                <c:pt idx="36">
                  <c:v>-1.4921037623480906</c:v>
                </c:pt>
                <c:pt idx="37">
                  <c:v>-1.475413661092535</c:v>
                </c:pt>
                <c:pt idx="38">
                  <c:v>-1.4271322820211356</c:v>
                </c:pt>
                <c:pt idx="39">
                  <c:v>-1.3603545739713692</c:v>
                </c:pt>
                <c:pt idx="40">
                  <c:v>-1.2847086490867632</c:v>
                </c:pt>
                <c:pt idx="41">
                  <c:v>-1.2048591950343592</c:v>
                </c:pt>
                <c:pt idx="42">
                  <c:v>-1.1240455834685967</c:v>
                </c:pt>
                <c:pt idx="43">
                  <c:v>-1.0516233217453994</c:v>
                </c:pt>
                <c:pt idx="44">
                  <c:v>-0.98741844209371799</c:v>
                </c:pt>
                <c:pt idx="45">
                  <c:v>-0.93664646692889164</c:v>
                </c:pt>
                <c:pt idx="46">
                  <c:v>-0.90193703734514941</c:v>
                </c:pt>
                <c:pt idx="47">
                  <c:v>-0.89151874535295939</c:v>
                </c:pt>
                <c:pt idx="48">
                  <c:v>-0.90816921501676973</c:v>
                </c:pt>
                <c:pt idx="49">
                  <c:v>-0.95895673366866596</c:v>
                </c:pt>
                <c:pt idx="50">
                  <c:v>-1.0331868745746711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1B-4C97-B1FC-E6E028A3FBB0}"/>
            </c:ext>
          </c:extLst>
        </c:ser>
        <c:ser>
          <c:idx val="0"/>
          <c:order val="1"/>
          <c:tx>
            <c:strRef>
              <c:f>'G B3.1.1'!$A$5</c:f>
              <c:strCache>
                <c:ptCount val="1"/>
                <c:pt idx="0">
                  <c:v>Vyšší důchodový věk bez snížených zápočtů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B3.1.1'!$B$2:$AZ$2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B3.1.1'!$B$5:$AZ$5</c:f>
              <c:numCache>
                <c:formatCode>0.0</c:formatCode>
                <c:ptCount val="51"/>
                <c:pt idx="0">
                  <c:v>-0.14713965602452994</c:v>
                </c:pt>
                <c:pt idx="1">
                  <c:v>4.392830788479074E-3</c:v>
                </c:pt>
                <c:pt idx="2">
                  <c:v>0.28576091373847845</c:v>
                </c:pt>
                <c:pt idx="3">
                  <c:v>0.49543860666380013</c:v>
                </c:pt>
                <c:pt idx="4">
                  <c:v>0.55650029959933356</c:v>
                </c:pt>
                <c:pt idx="5">
                  <c:v>0.54647210395280688</c:v>
                </c:pt>
                <c:pt idx="6">
                  <c:v>0.57515961352535427</c:v>
                </c:pt>
                <c:pt idx="7">
                  <c:v>0.62633469957825305</c:v>
                </c:pt>
                <c:pt idx="8">
                  <c:v>0.52328425777716348</c:v>
                </c:pt>
                <c:pt idx="9">
                  <c:v>0.48996250633634375</c:v>
                </c:pt>
                <c:pt idx="10">
                  <c:v>0.43766272595381395</c:v>
                </c:pt>
                <c:pt idx="11">
                  <c:v>0.37050945238424582</c:v>
                </c:pt>
                <c:pt idx="12">
                  <c:v>0.28191737848809417</c:v>
                </c:pt>
                <c:pt idx="13">
                  <c:v>0.17283177236518554</c:v>
                </c:pt>
                <c:pt idx="14">
                  <c:v>3.1170142128971179E-2</c:v>
                </c:pt>
                <c:pt idx="15">
                  <c:v>-0.14837759300858977</c:v>
                </c:pt>
                <c:pt idx="16">
                  <c:v>-0.34667562797048923</c:v>
                </c:pt>
                <c:pt idx="17">
                  <c:v>-0.47905221028446832</c:v>
                </c:pt>
                <c:pt idx="18">
                  <c:v>-0.66521990837685152</c:v>
                </c:pt>
                <c:pt idx="19">
                  <c:v>-0.85309899050627891</c:v>
                </c:pt>
                <c:pt idx="20">
                  <c:v>-1.0322971286534415</c:v>
                </c:pt>
                <c:pt idx="21">
                  <c:v>-1.191789126452683</c:v>
                </c:pt>
                <c:pt idx="22">
                  <c:v>-1.3245136821484351</c:v>
                </c:pt>
                <c:pt idx="23">
                  <c:v>-1.4285250940285259</c:v>
                </c:pt>
                <c:pt idx="24">
                  <c:v>-1.5216866943312795</c:v>
                </c:pt>
                <c:pt idx="25">
                  <c:v>-1.6109607743020824</c:v>
                </c:pt>
                <c:pt idx="26">
                  <c:v>-1.6972140735288495</c:v>
                </c:pt>
                <c:pt idx="27">
                  <c:v>-1.7727021097003917</c:v>
                </c:pt>
                <c:pt idx="28">
                  <c:v>-1.8447385984510838</c:v>
                </c:pt>
                <c:pt idx="29">
                  <c:v>-1.9132943420742023</c:v>
                </c:pt>
                <c:pt idx="30">
                  <c:v>-1.919228240155908</c:v>
                </c:pt>
                <c:pt idx="31">
                  <c:v>-1.9794894658739626</c:v>
                </c:pt>
                <c:pt idx="32">
                  <c:v>-2.0775814218582873</c:v>
                </c:pt>
                <c:pt idx="33">
                  <c:v>-2.169663011101715</c:v>
                </c:pt>
                <c:pt idx="34">
                  <c:v>-2.2435730762696355</c:v>
                </c:pt>
                <c:pt idx="35">
                  <c:v>-2.2909058688087711</c:v>
                </c:pt>
                <c:pt idx="36">
                  <c:v>-2.3130289725394313</c:v>
                </c:pt>
                <c:pt idx="37">
                  <c:v>-2.2919657490777041</c:v>
                </c:pt>
                <c:pt idx="38">
                  <c:v>-2.2379281264743494</c:v>
                </c:pt>
                <c:pt idx="39">
                  <c:v>-2.163580853472288</c:v>
                </c:pt>
                <c:pt idx="40">
                  <c:v>-2.0799224750210961</c:v>
                </c:pt>
                <c:pt idx="41">
                  <c:v>-1.9883152693072397</c:v>
                </c:pt>
                <c:pt idx="42">
                  <c:v>-1.895127785552905</c:v>
                </c:pt>
                <c:pt idx="43">
                  <c:v>-1.8125692394858834</c:v>
                </c:pt>
                <c:pt idx="44">
                  <c:v>-1.7389388107292749</c:v>
                </c:pt>
                <c:pt idx="45">
                  <c:v>-1.6760184777518159</c:v>
                </c:pt>
                <c:pt idx="46">
                  <c:v>-1.6333645520606197</c:v>
                </c:pt>
                <c:pt idx="47">
                  <c:v>-1.613227435298457</c:v>
                </c:pt>
                <c:pt idx="48">
                  <c:v>-1.6246461186048187</c:v>
                </c:pt>
                <c:pt idx="49">
                  <c:v>-1.6677776921329386</c:v>
                </c:pt>
                <c:pt idx="50">
                  <c:v>-1.7420078330389437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1B-4C97-B1FC-E6E028A3FBB0}"/>
            </c:ext>
          </c:extLst>
        </c:ser>
        <c:ser>
          <c:idx val="5"/>
          <c:order val="2"/>
          <c:tx>
            <c:strRef>
              <c:f>'G B3.1.1'!$A$4</c:f>
              <c:strCache>
                <c:ptCount val="1"/>
                <c:pt idx="0">
                  <c:v>Důchodový věk zastropovaný na 65 letech, bez snížených zápočtů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B3.1.1'!$B$2:$AZ$2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B3.1.1'!$B$4:$AZ$4</c:f>
              <c:numCache>
                <c:formatCode>0.0</c:formatCode>
                <c:ptCount val="51"/>
                <c:pt idx="0">
                  <c:v>-0.14713965602452994</c:v>
                </c:pt>
                <c:pt idx="1">
                  <c:v>4.392830788479074E-3</c:v>
                </c:pt>
                <c:pt idx="2">
                  <c:v>0.28576091373847845</c:v>
                </c:pt>
                <c:pt idx="3">
                  <c:v>0.49543860666380013</c:v>
                </c:pt>
                <c:pt idx="4">
                  <c:v>0.55650029959933356</c:v>
                </c:pt>
                <c:pt idx="5">
                  <c:v>0.54647210395280688</c:v>
                </c:pt>
                <c:pt idx="6">
                  <c:v>0.57515961352535427</c:v>
                </c:pt>
                <c:pt idx="7">
                  <c:v>0.62633469957825305</c:v>
                </c:pt>
                <c:pt idx="8">
                  <c:v>0.52328425777716348</c:v>
                </c:pt>
                <c:pt idx="9">
                  <c:v>0.47739323700627168</c:v>
                </c:pt>
                <c:pt idx="10">
                  <c:v>0.35190949489064316</c:v>
                </c:pt>
                <c:pt idx="11">
                  <c:v>0.22636056544067351</c:v>
                </c:pt>
                <c:pt idx="12">
                  <c:v>6.7621931094071996E-2</c:v>
                </c:pt>
                <c:pt idx="13">
                  <c:v>-0.14977544492166395</c:v>
                </c:pt>
                <c:pt idx="14">
                  <c:v>-0.40576092920096762</c:v>
                </c:pt>
                <c:pt idx="15">
                  <c:v>-0.6751088236492464</c:v>
                </c:pt>
                <c:pt idx="16">
                  <c:v>-0.97071449628492168</c:v>
                </c:pt>
                <c:pt idx="17">
                  <c:v>-1.153226009406529</c:v>
                </c:pt>
                <c:pt idx="18">
                  <c:v>-1.3685155459790579</c:v>
                </c:pt>
                <c:pt idx="19">
                  <c:v>-1.6027258201702317</c:v>
                </c:pt>
                <c:pt idx="20">
                  <c:v>-1.8133847111464707</c:v>
                </c:pt>
                <c:pt idx="21">
                  <c:v>-1.9612879172637623</c:v>
                </c:pt>
                <c:pt idx="22">
                  <c:v>-2.0932517490879867</c:v>
                </c:pt>
                <c:pt idx="23">
                  <c:v>-2.2206609626539553</c:v>
                </c:pt>
                <c:pt idx="24">
                  <c:v>-2.3523665086516274</c:v>
                </c:pt>
                <c:pt idx="25">
                  <c:v>-2.4870832868683692</c:v>
                </c:pt>
                <c:pt idx="26">
                  <c:v>-2.6420727815471317</c:v>
                </c:pt>
                <c:pt idx="27">
                  <c:v>-2.8043327282506514</c:v>
                </c:pt>
                <c:pt idx="28">
                  <c:v>-2.9180599106977141</c:v>
                </c:pt>
                <c:pt idx="29">
                  <c:v>-3.0251182038053894</c:v>
                </c:pt>
                <c:pt idx="30">
                  <c:v>-3.0664490460588283</c:v>
                </c:pt>
                <c:pt idx="31">
                  <c:v>-3.1626962012694015</c:v>
                </c:pt>
                <c:pt idx="32">
                  <c:v>-3.2675250775503191</c:v>
                </c:pt>
                <c:pt idx="33">
                  <c:v>-3.331520530577496</c:v>
                </c:pt>
                <c:pt idx="34">
                  <c:v>-3.3632614280053357</c:v>
                </c:pt>
                <c:pt idx="35">
                  <c:v>-3.3426607101725825</c:v>
                </c:pt>
                <c:pt idx="36">
                  <c:v>-3.2829879419073915</c:v>
                </c:pt>
                <c:pt idx="37">
                  <c:v>-3.1907393853794144</c:v>
                </c:pt>
                <c:pt idx="38">
                  <c:v>-3.092905084014669</c:v>
                </c:pt>
                <c:pt idx="39">
                  <c:v>-2.9994042818200608</c:v>
                </c:pt>
                <c:pt idx="40">
                  <c:v>-2.9062835464148158</c:v>
                </c:pt>
                <c:pt idx="41">
                  <c:v>-2.8163143870313316</c:v>
                </c:pt>
                <c:pt idx="42">
                  <c:v>-2.7321773486231837</c:v>
                </c:pt>
                <c:pt idx="43">
                  <c:v>-2.6698885278696594</c:v>
                </c:pt>
                <c:pt idx="44">
                  <c:v>-2.6245719574309589</c:v>
                </c:pt>
                <c:pt idx="45">
                  <c:v>-2.6024113130261544</c:v>
                </c:pt>
                <c:pt idx="46">
                  <c:v>-2.612667185997676</c:v>
                </c:pt>
                <c:pt idx="47">
                  <c:v>-2.6543835829318994</c:v>
                </c:pt>
                <c:pt idx="48">
                  <c:v>-2.727268850535145</c:v>
                </c:pt>
                <c:pt idx="49">
                  <c:v>-2.8238808422740682</c:v>
                </c:pt>
                <c:pt idx="50">
                  <c:v>-2.8981109831800733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B-4C97-B1FC-E6E028A3FBB0}"/>
            </c:ext>
          </c:extLst>
        </c:ser>
        <c:ser>
          <c:idx val="2"/>
          <c:order val="3"/>
          <c:tx>
            <c:strRef>
              <c:f>'G B3.1.1'!$A$3</c:f>
              <c:strCache>
                <c:ptCount val="1"/>
                <c:pt idx="0">
                  <c:v>Valorizace polovinou reálné mzdy (platnost do roku 2023)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B3.1.1'!$B$2:$AZ$2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B3.1.1'!$B$3:$AZ$3</c:f>
              <c:numCache>
                <c:formatCode>0.0</c:formatCode>
                <c:ptCount val="51"/>
                <c:pt idx="0">
                  <c:v>-0.14713965602452994</c:v>
                </c:pt>
                <c:pt idx="1">
                  <c:v>4.392830788479074E-3</c:v>
                </c:pt>
                <c:pt idx="2">
                  <c:v>0.28576091373847845</c:v>
                </c:pt>
                <c:pt idx="3">
                  <c:v>0.49543860666380013</c:v>
                </c:pt>
                <c:pt idx="4">
                  <c:v>0.55633102907795617</c:v>
                </c:pt>
                <c:pt idx="5">
                  <c:v>0.51670001147932965</c:v>
                </c:pt>
                <c:pt idx="6">
                  <c:v>0.51614509077263548</c:v>
                </c:pt>
                <c:pt idx="7">
                  <c:v>0.54818084522533184</c:v>
                </c:pt>
                <c:pt idx="8">
                  <c:v>0.41806789757225893</c:v>
                </c:pt>
                <c:pt idx="9">
                  <c:v>0.34685725772989962</c:v>
                </c:pt>
                <c:pt idx="10">
                  <c:v>0.19731298215742576</c:v>
                </c:pt>
                <c:pt idx="11">
                  <c:v>4.9004693578142522E-2</c:v>
                </c:pt>
                <c:pt idx="12">
                  <c:v>-0.13132176245276028</c:v>
                </c:pt>
                <c:pt idx="13">
                  <c:v>-0.36937312120228682</c:v>
                </c:pt>
                <c:pt idx="14">
                  <c:v>-0.64502822430447715</c:v>
                </c:pt>
                <c:pt idx="15">
                  <c:v>-0.93302948218913073</c:v>
                </c:pt>
                <c:pt idx="16">
                  <c:v>-1.2464436036628008</c:v>
                </c:pt>
                <c:pt idx="17">
                  <c:v>-1.446163310866762</c:v>
                </c:pt>
                <c:pt idx="18">
                  <c:v>-1.6778356944883015</c:v>
                </c:pt>
                <c:pt idx="19">
                  <c:v>-1.9287478945721883</c:v>
                </c:pt>
                <c:pt idx="20">
                  <c:v>-2.1551314867664946</c:v>
                </c:pt>
                <c:pt idx="21">
                  <c:v>-2.3182820903875623</c:v>
                </c:pt>
                <c:pt idx="22">
                  <c:v>-2.4648618285038992</c:v>
                </c:pt>
                <c:pt idx="23">
                  <c:v>-2.6062693032275668</c:v>
                </c:pt>
                <c:pt idx="24">
                  <c:v>-2.751287784674016</c:v>
                </c:pt>
                <c:pt idx="25">
                  <c:v>-2.8984934553726482</c:v>
                </c:pt>
                <c:pt idx="26">
                  <c:v>-3.0651986259644151</c:v>
                </c:pt>
                <c:pt idx="27">
                  <c:v>-3.2384972134492624</c:v>
                </c:pt>
                <c:pt idx="28">
                  <c:v>-3.3627286856671983</c:v>
                </c:pt>
                <c:pt idx="29">
                  <c:v>-3.4795663694817023</c:v>
                </c:pt>
                <c:pt idx="30">
                  <c:v>-3.5299226224590292</c:v>
                </c:pt>
                <c:pt idx="31">
                  <c:v>-3.634490731888075</c:v>
                </c:pt>
                <c:pt idx="32">
                  <c:v>-3.746498410642646</c:v>
                </c:pt>
                <c:pt idx="33">
                  <c:v>-3.8165448417695291</c:v>
                </c:pt>
                <c:pt idx="34">
                  <c:v>-3.8529548683848471</c:v>
                </c:pt>
                <c:pt idx="35">
                  <c:v>-3.8355648853921878</c:v>
                </c:pt>
                <c:pt idx="36">
                  <c:v>-3.77784029626552</c:v>
                </c:pt>
                <c:pt idx="37">
                  <c:v>-3.6865549558668764</c:v>
                </c:pt>
                <c:pt idx="38">
                  <c:v>-3.5887105043832825</c:v>
                </c:pt>
                <c:pt idx="39">
                  <c:v>-3.4941703461188087</c:v>
                </c:pt>
                <c:pt idx="40">
                  <c:v>-3.3991084595857313</c:v>
                </c:pt>
                <c:pt idx="41">
                  <c:v>-3.3064688071638422</c:v>
                </c:pt>
                <c:pt idx="42">
                  <c:v>-3.2190237385339717</c:v>
                </c:pt>
                <c:pt idx="43">
                  <c:v>-3.153063735716195</c:v>
                </c:pt>
                <c:pt idx="44">
                  <c:v>-3.1037378353525984</c:v>
                </c:pt>
                <c:pt idx="45">
                  <c:v>-3.0773420628236732</c:v>
                </c:pt>
                <c:pt idx="46">
                  <c:v>-3.0833212284976881</c:v>
                </c:pt>
                <c:pt idx="47">
                  <c:v>-3.1164126132772001</c:v>
                </c:pt>
                <c:pt idx="48">
                  <c:v>-3.1854038753204037</c:v>
                </c:pt>
                <c:pt idx="49">
                  <c:v>-3.2782951018076805</c:v>
                </c:pt>
                <c:pt idx="50">
                  <c:v>-3.3525252427136856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B-4C97-B1FC-E6E028A3F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551784"/>
        <c:axId val="516437760"/>
      </c:lineChart>
      <c:catAx>
        <c:axId val="520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6437760"/>
        <c:crosses val="autoZero"/>
        <c:auto val="1"/>
        <c:lblAlgn val="ctr"/>
        <c:lblOffset val="100"/>
        <c:tickLblSkip val="10"/>
        <c:noMultiLvlLbl val="0"/>
      </c:catAx>
      <c:valAx>
        <c:axId val="516437760"/>
        <c:scaling>
          <c:orientation val="minMax"/>
          <c:max val="1"/>
          <c:min val="-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4.1932801878026118E-3"/>
              <c:y val="0.41515088467250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0551784"/>
        <c:crosses val="autoZero"/>
        <c:crossBetween val="midCat"/>
        <c:majorUnit val="0.5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364017677662835"/>
          <c:y val="1.114347130730982E-2"/>
          <c:w val="0.19007274538442165"/>
          <c:h val="0.981030927453903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51130376386491E-2"/>
          <c:y val="1.7506660908419486E-2"/>
          <c:w val="0.71326178151465025"/>
          <c:h val="0.827316272965879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B3.1.2'!$B$2</c:f>
              <c:strCache>
                <c:ptCount val="1"/>
                <c:pt idx="0">
                  <c:v>Nižší valorizace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B3.1.2'!$A$3:$A$26</c:f>
              <c:strCache>
                <c:ptCount val="24"/>
                <c:pt idx="0">
                  <c:v>1940</c:v>
                </c:pt>
                <c:pt idx="1">
                  <c:v>1945</c:v>
                </c:pt>
                <c:pt idx="2">
                  <c:v>1950</c:v>
                </c:pt>
                <c:pt idx="3">
                  <c:v>1955</c:v>
                </c:pt>
                <c:pt idx="4">
                  <c:v>1960</c:v>
                </c:pt>
                <c:pt idx="5">
                  <c:v>1965</c:v>
                </c:pt>
                <c:pt idx="6">
                  <c:v>1970</c:v>
                </c:pt>
                <c:pt idx="7">
                  <c:v>1975</c:v>
                </c:pt>
                <c:pt idx="8">
                  <c:v>1980</c:v>
                </c:pt>
                <c:pt idx="9">
                  <c:v>1985</c:v>
                </c:pt>
                <c:pt idx="10">
                  <c:v>1990</c:v>
                </c:pt>
                <c:pt idx="11">
                  <c:v>1995</c:v>
                </c:pt>
                <c:pt idx="12">
                  <c:v>2000</c:v>
                </c:pt>
                <c:pt idx="13">
                  <c:v>2005</c:v>
                </c:pt>
                <c:pt idx="14">
                  <c:v>2010</c:v>
                </c:pt>
                <c:pt idx="15">
                  <c:v>2015</c:v>
                </c:pt>
                <c:pt idx="16">
                  <c:v>2020</c:v>
                </c:pt>
                <c:pt idx="17">
                  <c:v>2025</c:v>
                </c:pt>
                <c:pt idx="18">
                  <c:v>2030</c:v>
                </c:pt>
                <c:pt idx="19">
                  <c:v>2035</c:v>
                </c:pt>
                <c:pt idx="20">
                  <c:v>2040</c:v>
                </c:pt>
                <c:pt idx="21">
                  <c:v>2045</c:v>
                </c:pt>
                <c:pt idx="22">
                  <c:v>2050</c:v>
                </c:pt>
                <c:pt idx="23">
                  <c:v>2055</c:v>
                </c:pt>
              </c:strCache>
            </c:strRef>
          </c:cat>
          <c:val>
            <c:numRef>
              <c:f>'G B3.1.2'!$B$3:$B$26</c:f>
              <c:numCache>
                <c:formatCode>#,##0.00</c:formatCode>
                <c:ptCount val="24"/>
                <c:pt idx="0">
                  <c:v>-6.5148832256258934E-2</c:v>
                </c:pt>
                <c:pt idx="1">
                  <c:v>-5.6337695352042576E-2</c:v>
                </c:pt>
                <c:pt idx="2">
                  <c:v>-6.0293668643792958E-2</c:v>
                </c:pt>
                <c:pt idx="3">
                  <c:v>-8.4146867607217554E-2</c:v>
                </c:pt>
                <c:pt idx="4">
                  <c:v>-0.46060606420817984</c:v>
                </c:pt>
                <c:pt idx="5">
                  <c:v>-2.5295614489719775</c:v>
                </c:pt>
                <c:pt idx="6">
                  <c:v>-3.6057439645226061</c:v>
                </c:pt>
                <c:pt idx="7">
                  <c:v>-4.287393538546322</c:v>
                </c:pt>
                <c:pt idx="8">
                  <c:v>-4.4639999948181854</c:v>
                </c:pt>
                <c:pt idx="9">
                  <c:v>-4.4115043017956568</c:v>
                </c:pt>
                <c:pt idx="10">
                  <c:v>-4.3934016027972396</c:v>
                </c:pt>
                <c:pt idx="11">
                  <c:v>-4.4595127914823989</c:v>
                </c:pt>
                <c:pt idx="12">
                  <c:v>-4.3046767991338362</c:v>
                </c:pt>
                <c:pt idx="13">
                  <c:v>-4.2238488612104215</c:v>
                </c:pt>
                <c:pt idx="14">
                  <c:v>-4.2212331145350719</c:v>
                </c:pt>
                <c:pt idx="15">
                  <c:v>-4.2471098654657435</c:v>
                </c:pt>
                <c:pt idx="16">
                  <c:v>-4.2635220362441153</c:v>
                </c:pt>
                <c:pt idx="17">
                  <c:v>-4.3324346238413876</c:v>
                </c:pt>
                <c:pt idx="18">
                  <c:v>-4.3016258927261308</c:v>
                </c:pt>
                <c:pt idx="19">
                  <c:v>-4.2951687481518936</c:v>
                </c:pt>
                <c:pt idx="20">
                  <c:v>-4.3039673966738521</c:v>
                </c:pt>
                <c:pt idx="21">
                  <c:v>-4.317591798277066</c:v>
                </c:pt>
                <c:pt idx="22">
                  <c:v>-4.3945340402990345</c:v>
                </c:pt>
                <c:pt idx="23">
                  <c:v>-4.6319586826525585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D-40F1-BB59-44EDB45C551D}"/>
            </c:ext>
          </c:extLst>
        </c:ser>
        <c:ser>
          <c:idx val="1"/>
          <c:order val="1"/>
          <c:tx>
            <c:strRef>
              <c:f>'G B3.1.2'!$C$2</c:f>
              <c:strCache>
                <c:ptCount val="1"/>
                <c:pt idx="0">
                  <c:v>Důchodový věk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B3.1.2'!$A$3:$A$26</c:f>
              <c:strCache>
                <c:ptCount val="24"/>
                <c:pt idx="0">
                  <c:v>1940</c:v>
                </c:pt>
                <c:pt idx="1">
                  <c:v>1945</c:v>
                </c:pt>
                <c:pt idx="2">
                  <c:v>1950</c:v>
                </c:pt>
                <c:pt idx="3">
                  <c:v>1955</c:v>
                </c:pt>
                <c:pt idx="4">
                  <c:v>1960</c:v>
                </c:pt>
                <c:pt idx="5">
                  <c:v>1965</c:v>
                </c:pt>
                <c:pt idx="6">
                  <c:v>1970</c:v>
                </c:pt>
                <c:pt idx="7">
                  <c:v>1975</c:v>
                </c:pt>
                <c:pt idx="8">
                  <c:v>1980</c:v>
                </c:pt>
                <c:pt idx="9">
                  <c:v>1985</c:v>
                </c:pt>
                <c:pt idx="10">
                  <c:v>1990</c:v>
                </c:pt>
                <c:pt idx="11">
                  <c:v>1995</c:v>
                </c:pt>
                <c:pt idx="12">
                  <c:v>2000</c:v>
                </c:pt>
                <c:pt idx="13">
                  <c:v>2005</c:v>
                </c:pt>
                <c:pt idx="14">
                  <c:v>2010</c:v>
                </c:pt>
                <c:pt idx="15">
                  <c:v>2015</c:v>
                </c:pt>
                <c:pt idx="16">
                  <c:v>2020</c:v>
                </c:pt>
                <c:pt idx="17">
                  <c:v>2025</c:v>
                </c:pt>
                <c:pt idx="18">
                  <c:v>2030</c:v>
                </c:pt>
                <c:pt idx="19">
                  <c:v>2035</c:v>
                </c:pt>
                <c:pt idx="20">
                  <c:v>2040</c:v>
                </c:pt>
                <c:pt idx="21">
                  <c:v>2045</c:v>
                </c:pt>
                <c:pt idx="22">
                  <c:v>2050</c:v>
                </c:pt>
                <c:pt idx="23">
                  <c:v>2055</c:v>
                </c:pt>
              </c:strCache>
            </c:strRef>
          </c:cat>
          <c:val>
            <c:numRef>
              <c:f>'G B3.1.2'!$C$3:$C$26</c:f>
              <c:numCache>
                <c:formatCode>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-9.7940123516573191E-2</c:v>
                </c:pt>
                <c:pt idx="6">
                  <c:v>-1.8306138439674506</c:v>
                </c:pt>
                <c:pt idx="7">
                  <c:v>-8.7738321615520416</c:v>
                </c:pt>
                <c:pt idx="8">
                  <c:v>-8.5698892430810218</c:v>
                </c:pt>
                <c:pt idx="9">
                  <c:v>-8.5410283943163385</c:v>
                </c:pt>
                <c:pt idx="10">
                  <c:v>-8.740632783880228</c:v>
                </c:pt>
                <c:pt idx="11">
                  <c:v>-8.7515018802765958</c:v>
                </c:pt>
                <c:pt idx="12">
                  <c:v>-8.7982593560957163</c:v>
                </c:pt>
                <c:pt idx="13">
                  <c:v>-9.0596127009312113</c:v>
                </c:pt>
                <c:pt idx="14">
                  <c:v>-9.1441052638527083</c:v>
                </c:pt>
                <c:pt idx="15">
                  <c:v>-9.0295784092825215</c:v>
                </c:pt>
                <c:pt idx="16">
                  <c:v>-9.0917277800568215</c:v>
                </c:pt>
                <c:pt idx="17">
                  <c:v>-8.9990179945728954</c:v>
                </c:pt>
                <c:pt idx="18">
                  <c:v>-9.0640926701815836</c:v>
                </c:pt>
                <c:pt idx="19">
                  <c:v>-9.1359349415319802</c:v>
                </c:pt>
                <c:pt idx="20">
                  <c:v>-9.1647826698925012</c:v>
                </c:pt>
                <c:pt idx="21">
                  <c:v>-9.1474633119443176</c:v>
                </c:pt>
                <c:pt idx="22">
                  <c:v>-9.1185094889278293</c:v>
                </c:pt>
                <c:pt idx="23">
                  <c:v>-9.1298713316256794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2D-40F1-BB59-44EDB45C551D}"/>
            </c:ext>
          </c:extLst>
        </c:ser>
        <c:ser>
          <c:idx val="2"/>
          <c:order val="2"/>
          <c:tx>
            <c:strRef>
              <c:f>'G B3.1.2'!$D$2</c:f>
              <c:strCache>
                <c:ptCount val="1"/>
                <c:pt idx="0">
                  <c:v>Snížený zápočet příjmů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'G B3.1.2'!$A$3:$A$26</c:f>
              <c:strCache>
                <c:ptCount val="24"/>
                <c:pt idx="0">
                  <c:v>1940</c:v>
                </c:pt>
                <c:pt idx="1">
                  <c:v>1945</c:v>
                </c:pt>
                <c:pt idx="2">
                  <c:v>1950</c:v>
                </c:pt>
                <c:pt idx="3">
                  <c:v>1955</c:v>
                </c:pt>
                <c:pt idx="4">
                  <c:v>1960</c:v>
                </c:pt>
                <c:pt idx="5">
                  <c:v>1965</c:v>
                </c:pt>
                <c:pt idx="6">
                  <c:v>1970</c:v>
                </c:pt>
                <c:pt idx="7">
                  <c:v>1975</c:v>
                </c:pt>
                <c:pt idx="8">
                  <c:v>1980</c:v>
                </c:pt>
                <c:pt idx="9">
                  <c:v>1985</c:v>
                </c:pt>
                <c:pt idx="10">
                  <c:v>1990</c:v>
                </c:pt>
                <c:pt idx="11">
                  <c:v>1995</c:v>
                </c:pt>
                <c:pt idx="12">
                  <c:v>2000</c:v>
                </c:pt>
                <c:pt idx="13">
                  <c:v>2005</c:v>
                </c:pt>
                <c:pt idx="14">
                  <c:v>2010</c:v>
                </c:pt>
                <c:pt idx="15">
                  <c:v>2015</c:v>
                </c:pt>
                <c:pt idx="16">
                  <c:v>2020</c:v>
                </c:pt>
                <c:pt idx="17">
                  <c:v>2025</c:v>
                </c:pt>
                <c:pt idx="18">
                  <c:v>2030</c:v>
                </c:pt>
                <c:pt idx="19">
                  <c:v>2035</c:v>
                </c:pt>
                <c:pt idx="20">
                  <c:v>2040</c:v>
                </c:pt>
                <c:pt idx="21">
                  <c:v>2045</c:v>
                </c:pt>
                <c:pt idx="22">
                  <c:v>2050</c:v>
                </c:pt>
                <c:pt idx="23">
                  <c:v>2055</c:v>
                </c:pt>
              </c:strCache>
            </c:strRef>
          </c:cat>
          <c:val>
            <c:numRef>
              <c:f>'G B3.1.2'!$D$3:$D$26</c:f>
              <c:numCache>
                <c:formatCode>#,##0.00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-2.6975500380919852</c:v>
                </c:pt>
                <c:pt idx="7">
                  <c:v>-7.3292427901680623</c:v>
                </c:pt>
                <c:pt idx="8">
                  <c:v>-8.3560894536785977</c:v>
                </c:pt>
                <c:pt idx="9">
                  <c:v>-7.6882224269702384</c:v>
                </c:pt>
                <c:pt idx="10">
                  <c:v>-7.5679498269147194</c:v>
                </c:pt>
                <c:pt idx="11">
                  <c:v>-7.8430679817930402</c:v>
                </c:pt>
                <c:pt idx="12">
                  <c:v>-6.4946875257453636</c:v>
                </c:pt>
                <c:pt idx="13">
                  <c:v>-5.8894039146818731</c:v>
                </c:pt>
                <c:pt idx="14">
                  <c:v>-6.0924227222872718</c:v>
                </c:pt>
                <c:pt idx="15">
                  <c:v>-6.1168672029745039</c:v>
                </c:pt>
                <c:pt idx="16">
                  <c:v>-6.3832001555959996</c:v>
                </c:pt>
                <c:pt idx="17">
                  <c:v>-6.6389643544694348</c:v>
                </c:pt>
                <c:pt idx="18">
                  <c:v>-6.3330060372164096</c:v>
                </c:pt>
                <c:pt idx="19">
                  <c:v>-6.2427012322413349</c:v>
                </c:pt>
                <c:pt idx="20">
                  <c:v>-6.3240085930646677</c:v>
                </c:pt>
                <c:pt idx="21">
                  <c:v>-6.4539640269951652</c:v>
                </c:pt>
                <c:pt idx="22">
                  <c:v>-6.8558918167346459</c:v>
                </c:pt>
                <c:pt idx="23">
                  <c:v>-8.3292752748866299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2D-40F1-BB59-44EDB45C5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2094632"/>
        <c:axId val="242091024"/>
      </c:barChart>
      <c:catAx>
        <c:axId val="242094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Generace</a:t>
                </a:r>
              </a:p>
            </c:rich>
          </c:tx>
          <c:layout>
            <c:manualLayout>
              <c:xMode val="edge"/>
              <c:yMode val="edge"/>
              <c:x val="0.39408677539981068"/>
              <c:y val="0.95228838582677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2091024"/>
        <c:crosses val="autoZero"/>
        <c:auto val="1"/>
        <c:lblAlgn val="ctr"/>
        <c:lblOffset val="100"/>
        <c:tickLblSkip val="2"/>
        <c:noMultiLvlLbl val="0"/>
      </c:catAx>
      <c:valAx>
        <c:axId val="242091024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  <a:r>
                  <a:rPr lang="cs-CZ" baseline="0"/>
                  <a:t> současné hodnoty celoživotních důchodů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6.4354885198013561E-3"/>
              <c:y val="0.113274004811898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2094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38995731792508"/>
          <c:y val="5.7062459461524405E-2"/>
          <c:w val="0.17661004268207489"/>
          <c:h val="0.84716974384289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07227138643069"/>
          <c:y val="2.3210343510756307E-2"/>
          <c:w val="0.84341101278269415"/>
          <c:h val="0.90685757776212916"/>
        </c:manualLayout>
      </c:layout>
      <c:lineChart>
        <c:grouping val="standard"/>
        <c:varyColors val="0"/>
        <c:ser>
          <c:idx val="0"/>
          <c:order val="0"/>
          <c:tx>
            <c:strRef>
              <c:f>'G2'!$B$1</c:f>
              <c:strCache>
                <c:ptCount val="1"/>
                <c:pt idx="0">
                  <c:v>Projekce 2025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'G2'!$A$3:$A$52</c:f>
              <c:strCache>
                <c:ptCount val="5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  <c:pt idx="47">
                  <c:v>2073</c:v>
                </c:pt>
                <c:pt idx="48">
                  <c:v>2074</c:v>
                </c:pt>
                <c:pt idx="49">
                  <c:v>2075</c:v>
                </c:pt>
              </c:strCache>
            </c:strRef>
          </c:cat>
          <c:val>
            <c:numRef>
              <c:f>'G2'!$B$3:$B$52</c:f>
              <c:numCache>
                <c:formatCode>0.00</c:formatCode>
                <c:ptCount val="50"/>
                <c:pt idx="0">
                  <c:v>1.0142132162719975E-2</c:v>
                </c:pt>
                <c:pt idx="1">
                  <c:v>0.29725951648696025</c:v>
                </c:pt>
                <c:pt idx="2">
                  <c:v>0.51268651078651928</c:v>
                </c:pt>
                <c:pt idx="3">
                  <c:v>0.58732934688316085</c:v>
                </c:pt>
                <c:pt idx="4">
                  <c:v>0.59550536041650481</c:v>
                </c:pt>
                <c:pt idx="5">
                  <c:v>0.64555307332964595</c:v>
                </c:pt>
                <c:pt idx="6">
                  <c:v>0.65048322322361507</c:v>
                </c:pt>
                <c:pt idx="7">
                  <c:v>0.65014356301891851</c:v>
                </c:pt>
                <c:pt idx="8">
                  <c:v>0.64869649788887962</c:v>
                </c:pt>
                <c:pt idx="9">
                  <c:v>0.63463685486488863</c:v>
                </c:pt>
                <c:pt idx="10">
                  <c:v>0.60668042584285686</c:v>
                </c:pt>
                <c:pt idx="11">
                  <c:v>0.55847134477922999</c:v>
                </c:pt>
                <c:pt idx="12">
                  <c:v>0.48984779129411748</c:v>
                </c:pt>
                <c:pt idx="13">
                  <c:v>0.38969208691426438</c:v>
                </c:pt>
                <c:pt idx="14">
                  <c:v>0.25411049778219308</c:v>
                </c:pt>
                <c:pt idx="15">
                  <c:v>9.7035350752346261E-2</c:v>
                </c:pt>
                <c:pt idx="16">
                  <c:v>6.0922439619055524E-3</c:v>
                </c:pt>
                <c:pt idx="17">
                  <c:v>-0.14030318498803318</c:v>
                </c:pt>
                <c:pt idx="18">
                  <c:v>-0.28783560876844128</c:v>
                </c:pt>
                <c:pt idx="19">
                  <c:v>-0.4321247259615717</c:v>
                </c:pt>
                <c:pt idx="20">
                  <c:v>-0.558737851544576</c:v>
                </c:pt>
                <c:pt idx="21">
                  <c:v>-0.65947772330695109</c:v>
                </c:pt>
                <c:pt idx="22">
                  <c:v>-0.73828477870221754</c:v>
                </c:pt>
                <c:pt idx="23">
                  <c:v>-0.80923375304824141</c:v>
                </c:pt>
                <c:pt idx="24">
                  <c:v>-0.87832364730457257</c:v>
                </c:pt>
                <c:pt idx="25">
                  <c:v>-0.94453841378825665</c:v>
                </c:pt>
                <c:pt idx="26">
                  <c:v>-1.007329924967971</c:v>
                </c:pt>
                <c:pt idx="27">
                  <c:v>-1.0656401786549914</c:v>
                </c:pt>
                <c:pt idx="28">
                  <c:v>-1.119941271790136</c:v>
                </c:pt>
                <c:pt idx="29">
                  <c:v>-1.116849992602722</c:v>
                </c:pt>
                <c:pt idx="30">
                  <c:v>-1.1697855141806528</c:v>
                </c:pt>
                <c:pt idx="31">
                  <c:v>-1.2625063087985211</c:v>
                </c:pt>
                <c:pt idx="32">
                  <c:v>-1.3493740063282598</c:v>
                </c:pt>
                <c:pt idx="33">
                  <c:v>-1.4226507295025197</c:v>
                </c:pt>
                <c:pt idx="34">
                  <c:v>-1.4708764108834362</c:v>
                </c:pt>
                <c:pt idx="35">
                  <c:v>-1.4921037623480906</c:v>
                </c:pt>
                <c:pt idx="36">
                  <c:v>-1.475413661092535</c:v>
                </c:pt>
                <c:pt idx="37">
                  <c:v>-1.4271322820211356</c:v>
                </c:pt>
                <c:pt idx="38">
                  <c:v>-1.3603545739713692</c:v>
                </c:pt>
                <c:pt idx="39">
                  <c:v>-1.2847086490867632</c:v>
                </c:pt>
                <c:pt idx="40">
                  <c:v>-1.2048591950343592</c:v>
                </c:pt>
                <c:pt idx="41">
                  <c:v>-1.1240455834685967</c:v>
                </c:pt>
                <c:pt idx="42">
                  <c:v>-1.0516233217453994</c:v>
                </c:pt>
                <c:pt idx="43">
                  <c:v>-0.98741844209371799</c:v>
                </c:pt>
                <c:pt idx="44">
                  <c:v>-0.93664646692889164</c:v>
                </c:pt>
                <c:pt idx="45">
                  <c:v>-0.90193703734514941</c:v>
                </c:pt>
                <c:pt idx="46">
                  <c:v>-0.89151874535295939</c:v>
                </c:pt>
                <c:pt idx="47">
                  <c:v>-0.90816921501676973</c:v>
                </c:pt>
                <c:pt idx="48">
                  <c:v>-0.95895673366866596</c:v>
                </c:pt>
                <c:pt idx="49">
                  <c:v>-1.0331868745746711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E3E-4338-94FA-D320BAE10F8A}"/>
            </c:ext>
          </c:extLst>
        </c:ser>
        <c:ser>
          <c:idx val="1"/>
          <c:order val="1"/>
          <c:tx>
            <c:strRef>
              <c:f>'G2'!$C$1</c:f>
              <c:strCache>
                <c:ptCount val="1"/>
                <c:pt idx="0">
                  <c:v>Projekce 2024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'G2'!$A$3:$A$52</c:f>
              <c:strCache>
                <c:ptCount val="5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  <c:pt idx="47">
                  <c:v>2073</c:v>
                </c:pt>
                <c:pt idx="48">
                  <c:v>2074</c:v>
                </c:pt>
                <c:pt idx="49">
                  <c:v>2075</c:v>
                </c:pt>
              </c:strCache>
            </c:strRef>
          </c:cat>
          <c:val>
            <c:numRef>
              <c:f>'G2'!$C$3:$C$52</c:f>
              <c:numCache>
                <c:formatCode>0.00</c:formatCode>
                <c:ptCount val="50"/>
                <c:pt idx="0">
                  <c:v>-0.20279834171846645</c:v>
                </c:pt>
                <c:pt idx="1">
                  <c:v>-7.9250458905837817E-2</c:v>
                </c:pt>
                <c:pt idx="2">
                  <c:v>4.3731724052467058E-2</c:v>
                </c:pt>
                <c:pt idx="3">
                  <c:v>0.16341271872101792</c:v>
                </c:pt>
                <c:pt idx="4">
                  <c:v>0.18027958451658854</c:v>
                </c:pt>
                <c:pt idx="5">
                  <c:v>0.19424056703442538</c:v>
                </c:pt>
                <c:pt idx="6">
                  <c:v>0.15896990202130645</c:v>
                </c:pt>
                <c:pt idx="7">
                  <c:v>0.11294483879468586</c:v>
                </c:pt>
                <c:pt idx="8">
                  <c:v>5.8544143262322379E-2</c:v>
                </c:pt>
                <c:pt idx="9">
                  <c:v>-2.0089395921624842E-2</c:v>
                </c:pt>
                <c:pt idx="10">
                  <c:v>-0.11957388332972663</c:v>
                </c:pt>
                <c:pt idx="11">
                  <c:v>-0.24911806907828016</c:v>
                </c:pt>
                <c:pt idx="12">
                  <c:v>-0.41369363090042022</c:v>
                </c:pt>
                <c:pt idx="13">
                  <c:v>-0.62187972761958932</c:v>
                </c:pt>
                <c:pt idx="14">
                  <c:v>-0.85890584173890439</c:v>
                </c:pt>
                <c:pt idx="15">
                  <c:v>-1.1011769863837575</c:v>
                </c:pt>
                <c:pt idx="16">
                  <c:v>-1.338923477666448</c:v>
                </c:pt>
                <c:pt idx="17">
                  <c:v>-1.5539921511376082</c:v>
                </c:pt>
                <c:pt idx="18">
                  <c:v>-1.7639180230810254</c:v>
                </c:pt>
                <c:pt idx="19">
                  <c:v>-1.9583079408727251</c:v>
                </c:pt>
                <c:pt idx="20">
                  <c:v>-2.1024650913463425</c:v>
                </c:pt>
                <c:pt idx="21">
                  <c:v>-2.2277081374262249</c:v>
                </c:pt>
                <c:pt idx="22">
                  <c:v>-2.3502975080272055</c:v>
                </c:pt>
                <c:pt idx="23">
                  <c:v>-2.4738894954579003</c:v>
                </c:pt>
                <c:pt idx="24">
                  <c:v>-2.5998608425999645</c:v>
                </c:pt>
                <c:pt idx="25">
                  <c:v>-2.7223316183598829</c:v>
                </c:pt>
                <c:pt idx="26">
                  <c:v>-2.8386969200121062</c:v>
                </c:pt>
                <c:pt idx="27">
                  <c:v>-2.9520578511815536</c:v>
                </c:pt>
                <c:pt idx="28">
                  <c:v>-3.0626259440311134</c:v>
                </c:pt>
                <c:pt idx="29">
                  <c:v>-3.1659359281321429</c:v>
                </c:pt>
                <c:pt idx="30">
                  <c:v>-3.26319301334801</c:v>
                </c:pt>
                <c:pt idx="31">
                  <c:v>-3.3500671653114829</c:v>
                </c:pt>
                <c:pt idx="32">
                  <c:v>-3.4121854020132716</c:v>
                </c:pt>
                <c:pt idx="33">
                  <c:v>-3.4496594065367887</c:v>
                </c:pt>
                <c:pt idx="34">
                  <c:v>-3.4424142993396689</c:v>
                </c:pt>
                <c:pt idx="35">
                  <c:v>-3.3976278326943845</c:v>
                </c:pt>
                <c:pt idx="36">
                  <c:v>-3.3301740259455475</c:v>
                </c:pt>
                <c:pt idx="37">
                  <c:v>-3.2527270197163496</c:v>
                </c:pt>
                <c:pt idx="38">
                  <c:v>-3.1704274735175506</c:v>
                </c:pt>
                <c:pt idx="39">
                  <c:v>-3.0821536212547844</c:v>
                </c:pt>
                <c:pt idx="40">
                  <c:v>-2.9984945322784728</c:v>
                </c:pt>
                <c:pt idx="41">
                  <c:v>-2.9205389582719192</c:v>
                </c:pt>
                <c:pt idx="42">
                  <c:v>-2.8569170827257633</c:v>
                </c:pt>
                <c:pt idx="43">
                  <c:v>-2.8092331977078242</c:v>
                </c:pt>
                <c:pt idx="44">
                  <c:v>-2.7870901454046439</c:v>
                </c:pt>
                <c:pt idx="45">
                  <c:v>-2.793299657740743</c:v>
                </c:pt>
                <c:pt idx="46">
                  <c:v>-2.829272071370287</c:v>
                </c:pt>
                <c:pt idx="47">
                  <c:v>-2.8918877596858632</c:v>
                </c:pt>
                <c:pt idx="48">
                  <c:v>-2.9729814958348459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E-4338-94FA-D320BAE10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4859200"/>
        <c:axId val="614860184"/>
      </c:lineChart>
      <c:catAx>
        <c:axId val="61485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486018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14860184"/>
        <c:scaling>
          <c:orientation val="minMax"/>
          <c:max val="1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3.6177902998271059E-3"/>
              <c:y val="0.38561982869924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485920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63142649950835794"/>
          <c:y val="3.5006650591440272E-2"/>
          <c:w val="0.31907718780727623"/>
          <c:h val="0.16572349188058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57661326816907"/>
          <c:y val="2.2971415916225979E-2"/>
          <c:w val="0.82741741334057384"/>
          <c:h val="0.9122232810070716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3.1.4'!$A$3:$A$53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3.1.4'!$A$3:$A$53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7-44AB-9829-9C629092E24D}"/>
            </c:ext>
          </c:extLst>
        </c:ser>
        <c:ser>
          <c:idx val="1"/>
          <c:order val="1"/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3.1.4'!$A$3:$A$53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3.1.4'!$B$3:$B$53</c:f>
              <c:numCache>
                <c:formatCode>0.00</c:formatCode>
                <c:ptCount val="51"/>
                <c:pt idx="0">
                  <c:v>0.82642527763836615</c:v>
                </c:pt>
                <c:pt idx="1">
                  <c:v>0.80863358834638521</c:v>
                </c:pt>
                <c:pt idx="2">
                  <c:v>0.82274994899425613</c:v>
                </c:pt>
                <c:pt idx="3">
                  <c:v>0.81097675033218153</c:v>
                </c:pt>
                <c:pt idx="4">
                  <c:v>0.80950085925558457</c:v>
                </c:pt>
                <c:pt idx="5">
                  <c:v>0.81397779641223744</c:v>
                </c:pt>
                <c:pt idx="6">
                  <c:v>0.81342549217863735</c:v>
                </c:pt>
                <c:pt idx="7">
                  <c:v>0.81621234436944134</c:v>
                </c:pt>
                <c:pt idx="8">
                  <c:v>0.82094305297747505</c:v>
                </c:pt>
                <c:pt idx="9">
                  <c:v>0.82601687621451525</c:v>
                </c:pt>
                <c:pt idx="10">
                  <c:v>0.83104150504915553</c:v>
                </c:pt>
                <c:pt idx="11">
                  <c:v>0.83431473440106141</c:v>
                </c:pt>
                <c:pt idx="12">
                  <c:v>0.83663977053034266</c:v>
                </c:pt>
                <c:pt idx="13">
                  <c:v>0.83741870819926023</c:v>
                </c:pt>
                <c:pt idx="14">
                  <c:v>0.8382886093079065</c:v>
                </c:pt>
                <c:pt idx="15">
                  <c:v>0.84139496354007859</c:v>
                </c:pt>
                <c:pt idx="16">
                  <c:v>0.84465829437923368</c:v>
                </c:pt>
                <c:pt idx="17">
                  <c:v>0.84488618215929678</c:v>
                </c:pt>
                <c:pt idx="18">
                  <c:v>0.84595134251270798</c:v>
                </c:pt>
                <c:pt idx="19">
                  <c:v>0.84714230871034446</c:v>
                </c:pt>
                <c:pt idx="20">
                  <c:v>0.84566586309332381</c:v>
                </c:pt>
                <c:pt idx="21">
                  <c:v>0.84012168378948915</c:v>
                </c:pt>
                <c:pt idx="22">
                  <c:v>0.83537642312435012</c:v>
                </c:pt>
                <c:pt idx="23">
                  <c:v>0.83296882047765897</c:v>
                </c:pt>
                <c:pt idx="24">
                  <c:v>0.83172193962215146</c:v>
                </c:pt>
                <c:pt idx="25">
                  <c:v>0.83295299774272091</c:v>
                </c:pt>
                <c:pt idx="26">
                  <c:v>0.83481571869241444</c:v>
                </c:pt>
                <c:pt idx="27">
                  <c:v>0.8365855563971184</c:v>
                </c:pt>
                <c:pt idx="28">
                  <c:v>0.8382382378539992</c:v>
                </c:pt>
                <c:pt idx="29">
                  <c:v>0.83986961857830389</c:v>
                </c:pt>
                <c:pt idx="30">
                  <c:v>0.84012021465550291</c:v>
                </c:pt>
                <c:pt idx="31">
                  <c:v>0.84214492015506448</c:v>
                </c:pt>
                <c:pt idx="32">
                  <c:v>0.84514461633387017</c:v>
                </c:pt>
                <c:pt idx="33">
                  <c:v>0.84802451885880159</c:v>
                </c:pt>
                <c:pt idx="34">
                  <c:v>0.85045429360797919</c:v>
                </c:pt>
                <c:pt idx="35">
                  <c:v>0.85045644342247839</c:v>
                </c:pt>
                <c:pt idx="36">
                  <c:v>0.84902155170480564</c:v>
                </c:pt>
                <c:pt idx="37">
                  <c:v>0.84781614849847842</c:v>
                </c:pt>
                <c:pt idx="38">
                  <c:v>0.84937887216280095</c:v>
                </c:pt>
                <c:pt idx="39">
                  <c:v>0.85279045239789675</c:v>
                </c:pt>
                <c:pt idx="40">
                  <c:v>0.85699838330319433</c:v>
                </c:pt>
                <c:pt idx="41">
                  <c:v>0.8610599269417577</c:v>
                </c:pt>
                <c:pt idx="42">
                  <c:v>0.86533142914077599</c:v>
                </c:pt>
                <c:pt idx="43">
                  <c:v>0.86994656379929103</c:v>
                </c:pt>
                <c:pt idx="44">
                  <c:v>0.87383948583338988</c:v>
                </c:pt>
                <c:pt idx="45">
                  <c:v>0.87776868747693493</c:v>
                </c:pt>
                <c:pt idx="46">
                  <c:v>0.88140676341646285</c:v>
                </c:pt>
                <c:pt idx="47">
                  <c:v>0.88543596508126021</c:v>
                </c:pt>
                <c:pt idx="48">
                  <c:v>0.88870469098702531</c:v>
                </c:pt>
                <c:pt idx="49">
                  <c:v>0.89111043759215036</c:v>
                </c:pt>
                <c:pt idx="50">
                  <c:v>0.89146147548288079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7-44AB-9829-9C629092E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ax val="0.91"/>
          <c:min val="0.7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6.4919197875595944E-3"/>
              <c:y val="0.417842082738517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8926122606767"/>
          <c:y val="2.2971498120064455E-2"/>
          <c:w val="0.8364410262670654"/>
          <c:h val="0.90737282043566192"/>
        </c:manualLayout>
      </c:layout>
      <c:lineChart>
        <c:grouping val="standard"/>
        <c:varyColors val="0"/>
        <c:ser>
          <c:idx val="1"/>
          <c:order val="0"/>
          <c:tx>
            <c:strRef>
              <c:f>'G 3.1.5'!$A$1</c:f>
              <c:strCache>
                <c:ptCount val="1"/>
                <c:pt idx="0">
                  <c:v>Podíl výdajů na pozůstalostní 
důchody na HDP (v %)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3.1.5'!$A$3:$A$53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3.1.5'!$B$3:$B$53</c:f>
              <c:numCache>
                <c:formatCode>0.00</c:formatCode>
                <c:ptCount val="51"/>
                <c:pt idx="0">
                  <c:v>0.47483768549698119</c:v>
                </c:pt>
                <c:pt idx="1">
                  <c:v>0.45690800206762183</c:v>
                </c:pt>
                <c:pt idx="2">
                  <c:v>0.44683785678067217</c:v>
                </c:pt>
                <c:pt idx="3">
                  <c:v>0.43185165035503098</c:v>
                </c:pt>
                <c:pt idx="4">
                  <c:v>0.42106809891530733</c:v>
                </c:pt>
                <c:pt idx="5">
                  <c:v>0.41224027382350664</c:v>
                </c:pt>
                <c:pt idx="6">
                  <c:v>0.40374539290994327</c:v>
                </c:pt>
                <c:pt idx="7">
                  <c:v>0.40479669393419881</c:v>
                </c:pt>
                <c:pt idx="8">
                  <c:v>0.40579138471137199</c:v>
                </c:pt>
                <c:pt idx="9">
                  <c:v>0.40637871673975245</c:v>
                </c:pt>
                <c:pt idx="10">
                  <c:v>0.40665458692658402</c:v>
                </c:pt>
                <c:pt idx="11">
                  <c:v>0.4067706673134398</c:v>
                </c:pt>
                <c:pt idx="12">
                  <c:v>0.4063369626005941</c:v>
                </c:pt>
                <c:pt idx="13">
                  <c:v>0.40354251651703488</c:v>
                </c:pt>
                <c:pt idx="14">
                  <c:v>0.40019038086793424</c:v>
                </c:pt>
                <c:pt idx="15">
                  <c:v>0.39752983000006314</c:v>
                </c:pt>
                <c:pt idx="16">
                  <c:v>0.39547723823262459</c:v>
                </c:pt>
                <c:pt idx="17">
                  <c:v>0.39256640279704447</c:v>
                </c:pt>
                <c:pt idx="18">
                  <c:v>0.39059897837778879</c:v>
                </c:pt>
                <c:pt idx="19">
                  <c:v>0.3891427978395488</c:v>
                </c:pt>
                <c:pt idx="20">
                  <c:v>0.38814014774680261</c:v>
                </c:pt>
                <c:pt idx="21">
                  <c:v>0.38736385120453914</c:v>
                </c:pt>
                <c:pt idx="22">
                  <c:v>0.38639586599188586</c:v>
                </c:pt>
                <c:pt idx="23">
                  <c:v>0.38508347815347438</c:v>
                </c:pt>
                <c:pt idx="24">
                  <c:v>0.38376184815690673</c:v>
                </c:pt>
                <c:pt idx="25">
                  <c:v>0.38244620740910895</c:v>
                </c:pt>
                <c:pt idx="26">
                  <c:v>0.38109885428380647</c:v>
                </c:pt>
                <c:pt idx="27">
                  <c:v>0.37970860185622468</c:v>
                </c:pt>
                <c:pt idx="28">
                  <c:v>0.37826898311327734</c:v>
                </c:pt>
                <c:pt idx="29">
                  <c:v>0.37679913638006196</c:v>
                </c:pt>
                <c:pt idx="30">
                  <c:v>0.37472416502440709</c:v>
                </c:pt>
                <c:pt idx="31">
                  <c:v>0.37459913202209366</c:v>
                </c:pt>
                <c:pt idx="32">
                  <c:v>0.37704840369777753</c:v>
                </c:pt>
                <c:pt idx="33">
                  <c:v>0.37917415448159802</c:v>
                </c:pt>
                <c:pt idx="34">
                  <c:v>0.3808171185696046</c:v>
                </c:pt>
                <c:pt idx="35">
                  <c:v>0.38196430060687547</c:v>
                </c:pt>
                <c:pt idx="36">
                  <c:v>0.38247565436915876</c:v>
                </c:pt>
                <c:pt idx="37">
                  <c:v>0.38203022782184015</c:v>
                </c:pt>
                <c:pt idx="38">
                  <c:v>0.38064773463924267</c:v>
                </c:pt>
                <c:pt idx="39">
                  <c:v>0.37852878081095986</c:v>
                </c:pt>
                <c:pt idx="40">
                  <c:v>0.37581658684106684</c:v>
                </c:pt>
                <c:pt idx="41">
                  <c:v>0.37254523317400801</c:v>
                </c:pt>
                <c:pt idx="42">
                  <c:v>0.36881840285862399</c:v>
                </c:pt>
                <c:pt idx="43">
                  <c:v>0.36480086623345265</c:v>
                </c:pt>
                <c:pt idx="44">
                  <c:v>0.36047161975869185</c:v>
                </c:pt>
                <c:pt idx="45">
                  <c:v>0.35587761900927195</c:v>
                </c:pt>
                <c:pt idx="46">
                  <c:v>0.350952277969098</c:v>
                </c:pt>
                <c:pt idx="47">
                  <c:v>0.34585627921682932</c:v>
                </c:pt>
                <c:pt idx="48">
                  <c:v>0.34073166877971839</c:v>
                </c:pt>
                <c:pt idx="49">
                  <c:v>0.34004020990982298</c:v>
                </c:pt>
                <c:pt idx="50">
                  <c:v>0.34025426144287491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5-46B8-ACF3-4AD2927AA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ax val="0.5"/>
          <c:min val="0.3200000000000000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4.2809528775790426E-3"/>
              <c:y val="0.41456607202038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12091753049133E-2"/>
          <c:y val="2.3210343510756307E-2"/>
          <c:w val="0.86440609962091663"/>
          <c:h val="0.9023408897136263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3.1.6'!$A$3:$A$53</c:f>
              <c:strCach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strCache>
            </c:strRef>
          </c:cat>
          <c:val>
            <c:numRef>
              <c:f>'G 3.1.6'!$B$3:$B$53</c:f>
              <c:numCache>
                <c:formatCode>0.00</c:formatCode>
                <c:ptCount val="51"/>
                <c:pt idx="0">
                  <c:v>-0.14713965602452994</c:v>
                </c:pt>
                <c:pt idx="1">
                  <c:v>1.0142132162719975E-2</c:v>
                </c:pt>
                <c:pt idx="2">
                  <c:v>0.29725951648696025</c:v>
                </c:pt>
                <c:pt idx="3">
                  <c:v>0.51268651078651928</c:v>
                </c:pt>
                <c:pt idx="4">
                  <c:v>0.58732934688316085</c:v>
                </c:pt>
                <c:pt idx="5">
                  <c:v>0.59550536041650481</c:v>
                </c:pt>
                <c:pt idx="6">
                  <c:v>0.64555307332964595</c:v>
                </c:pt>
                <c:pt idx="7">
                  <c:v>0.65048322322361507</c:v>
                </c:pt>
                <c:pt idx="8">
                  <c:v>0.65014356301891851</c:v>
                </c:pt>
                <c:pt idx="9">
                  <c:v>0.64869649788887962</c:v>
                </c:pt>
                <c:pt idx="10">
                  <c:v>0.63463685486488863</c:v>
                </c:pt>
                <c:pt idx="11">
                  <c:v>0.60668042584285686</c:v>
                </c:pt>
                <c:pt idx="12">
                  <c:v>0.55847134477922999</c:v>
                </c:pt>
                <c:pt idx="13">
                  <c:v>0.48984779129411748</c:v>
                </c:pt>
                <c:pt idx="14">
                  <c:v>0.38969208691426438</c:v>
                </c:pt>
                <c:pt idx="15">
                  <c:v>0.25411049778219308</c:v>
                </c:pt>
                <c:pt idx="16">
                  <c:v>9.7035350752346261E-2</c:v>
                </c:pt>
                <c:pt idx="17">
                  <c:v>6.0922439619055524E-3</c:v>
                </c:pt>
                <c:pt idx="18">
                  <c:v>-0.14030318498803318</c:v>
                </c:pt>
                <c:pt idx="19">
                  <c:v>-0.28783560876844128</c:v>
                </c:pt>
                <c:pt idx="20">
                  <c:v>-0.4321247259615717</c:v>
                </c:pt>
                <c:pt idx="21">
                  <c:v>-0.558737851544576</c:v>
                </c:pt>
                <c:pt idx="22">
                  <c:v>-0.65947772330695109</c:v>
                </c:pt>
                <c:pt idx="23">
                  <c:v>-0.73828477870221754</c:v>
                </c:pt>
                <c:pt idx="24">
                  <c:v>-0.80923375304824141</c:v>
                </c:pt>
                <c:pt idx="25">
                  <c:v>-0.87832364730457257</c:v>
                </c:pt>
                <c:pt idx="26">
                  <c:v>-0.94453841378825665</c:v>
                </c:pt>
                <c:pt idx="27">
                  <c:v>-1.007329924967971</c:v>
                </c:pt>
                <c:pt idx="28">
                  <c:v>-1.0656401786549914</c:v>
                </c:pt>
                <c:pt idx="29">
                  <c:v>-1.119941271790136</c:v>
                </c:pt>
                <c:pt idx="30">
                  <c:v>-1.116849992602722</c:v>
                </c:pt>
                <c:pt idx="31">
                  <c:v>-1.1697855141806528</c:v>
                </c:pt>
                <c:pt idx="32">
                  <c:v>-1.2625063087985211</c:v>
                </c:pt>
                <c:pt idx="33">
                  <c:v>-1.3493740063282598</c:v>
                </c:pt>
                <c:pt idx="34">
                  <c:v>-1.4226507295025197</c:v>
                </c:pt>
                <c:pt idx="35">
                  <c:v>-1.4708764108834362</c:v>
                </c:pt>
                <c:pt idx="36">
                  <c:v>-1.4921037623480906</c:v>
                </c:pt>
                <c:pt idx="37">
                  <c:v>-1.475413661092535</c:v>
                </c:pt>
                <c:pt idx="38">
                  <c:v>-1.4271322820211356</c:v>
                </c:pt>
                <c:pt idx="39">
                  <c:v>-1.3603545739713692</c:v>
                </c:pt>
                <c:pt idx="40">
                  <c:v>-1.2847086490867632</c:v>
                </c:pt>
                <c:pt idx="41">
                  <c:v>-1.2048591950343592</c:v>
                </c:pt>
                <c:pt idx="42">
                  <c:v>-1.1240455834685967</c:v>
                </c:pt>
                <c:pt idx="43">
                  <c:v>-1.0516233217453994</c:v>
                </c:pt>
                <c:pt idx="44">
                  <c:v>-0.98741844209371799</c:v>
                </c:pt>
                <c:pt idx="45">
                  <c:v>-0.93664646692889164</c:v>
                </c:pt>
                <c:pt idx="46">
                  <c:v>-0.90193703734514941</c:v>
                </c:pt>
                <c:pt idx="47">
                  <c:v>-0.89151874535295939</c:v>
                </c:pt>
                <c:pt idx="48">
                  <c:v>-0.90816921501676973</c:v>
                </c:pt>
                <c:pt idx="49">
                  <c:v>-0.95895673366866596</c:v>
                </c:pt>
                <c:pt idx="50">
                  <c:v>-1.0331868745746711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050-416C-8FA6-557A5488F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4859200"/>
        <c:axId val="614860184"/>
      </c:lineChart>
      <c:catAx>
        <c:axId val="61485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486018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14860184"/>
        <c:scaling>
          <c:orientation val="minMax"/>
          <c:max val="1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3.6177902998271059E-3"/>
              <c:y val="0.38561982869924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485920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2417773869497"/>
          <c:y val="3.5276546608716063E-2"/>
          <c:w val="0.89209731136549109"/>
          <c:h val="0.68118359781473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3.2.1'!$B$2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'G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'G 3.2.1'!$B$3:$B$20</c:f>
              <c:numCache>
                <c:formatCode>0.00</c:formatCode>
                <c:ptCount val="18"/>
                <c:pt idx="0">
                  <c:v>4.2412240320164374</c:v>
                </c:pt>
                <c:pt idx="1">
                  <c:v>2.3387791695891758</c:v>
                </c:pt>
                <c:pt idx="2">
                  <c:v>2.4070335521662911</c:v>
                </c:pt>
                <c:pt idx="3">
                  <c:v>2.4075602960694513</c:v>
                </c:pt>
                <c:pt idx="4">
                  <c:v>2.0378615124822441</c:v>
                </c:pt>
                <c:pt idx="5">
                  <c:v>2.2664135708068409</c:v>
                </c:pt>
                <c:pt idx="6">
                  <c:v>2.532036570228803</c:v>
                </c:pt>
                <c:pt idx="7">
                  <c:v>2.7673904760221308</c:v>
                </c:pt>
                <c:pt idx="8">
                  <c:v>3.1460069632881345</c:v>
                </c:pt>
                <c:pt idx="9">
                  <c:v>3.8662712375054671</c:v>
                </c:pt>
                <c:pt idx="10">
                  <c:v>4.7750958454929719</c:v>
                </c:pt>
                <c:pt idx="11">
                  <c:v>6.5029726824012171</c:v>
                </c:pt>
                <c:pt idx="12">
                  <c:v>8.6265720665748731</c:v>
                </c:pt>
                <c:pt idx="13">
                  <c:v>10.56792675262218</c:v>
                </c:pt>
                <c:pt idx="14">
                  <c:v>13.028989187436707</c:v>
                </c:pt>
                <c:pt idx="15">
                  <c:v>15.03647261687531</c:v>
                </c:pt>
                <c:pt idx="16">
                  <c:v>15.362987544726259</c:v>
                </c:pt>
                <c:pt idx="17">
                  <c:v>15.926319094005818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8-44C5-9391-E9F1C428996B}"/>
            </c:ext>
          </c:extLst>
        </c:ser>
        <c:ser>
          <c:idx val="1"/>
          <c:order val="1"/>
          <c:tx>
            <c:strRef>
              <c:f>'G 3.2.1'!$C$2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'G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'G 3.2.1'!$C$3:$C$20</c:f>
              <c:numCache>
                <c:formatCode>0.00</c:formatCode>
                <c:ptCount val="18"/>
                <c:pt idx="0">
                  <c:v>3.7498564273880501</c:v>
                </c:pt>
                <c:pt idx="1">
                  <c:v>1.9878803459624141</c:v>
                </c:pt>
                <c:pt idx="2">
                  <c:v>2.3617041260055451</c:v>
                </c:pt>
                <c:pt idx="3">
                  <c:v>2.8599427066893166</c:v>
                </c:pt>
                <c:pt idx="4">
                  <c:v>2.8388661086064912</c:v>
                </c:pt>
                <c:pt idx="5">
                  <c:v>3.5856565987676734</c:v>
                </c:pt>
                <c:pt idx="6">
                  <c:v>4.0160432792971363</c:v>
                </c:pt>
                <c:pt idx="7">
                  <c:v>3.8813450773600442</c:v>
                </c:pt>
                <c:pt idx="8">
                  <c:v>3.8636991528914644</c:v>
                </c:pt>
                <c:pt idx="9">
                  <c:v>4.5202548679761918</c:v>
                </c:pt>
                <c:pt idx="10">
                  <c:v>5.1400332659126322</c:v>
                </c:pt>
                <c:pt idx="11">
                  <c:v>6.0195029999083953</c:v>
                </c:pt>
                <c:pt idx="12">
                  <c:v>6.8683364042746238</c:v>
                </c:pt>
                <c:pt idx="13">
                  <c:v>7.7990801373109537</c:v>
                </c:pt>
                <c:pt idx="14">
                  <c:v>10.179199472926873</c:v>
                </c:pt>
                <c:pt idx="15">
                  <c:v>11.52758665190817</c:v>
                </c:pt>
                <c:pt idx="16">
                  <c:v>13.102986761833968</c:v>
                </c:pt>
                <c:pt idx="17">
                  <c:v>15.026504026309251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8-44C5-9391-E9F1C4289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04127592"/>
        <c:axId val="604128576"/>
      </c:barChart>
      <c:lineChart>
        <c:grouping val="standard"/>
        <c:varyColors val="0"/>
        <c:ser>
          <c:idx val="2"/>
          <c:order val="2"/>
          <c:tx>
            <c:strRef>
              <c:f>'G 3.2.1'!$D$2</c:f>
              <c:strCache>
                <c:ptCount val="1"/>
                <c:pt idx="0">
                  <c:v>Muži (průměr)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'G 3.2.1'!$D$3:$D$20</c:f>
              <c:numCache>
                <c:formatCode>0.00</c:formatCode>
                <c:ptCount val="18"/>
                <c:pt idx="0">
                  <c:v>5.2226491523928766</c:v>
                </c:pt>
                <c:pt idx="1">
                  <c:v>5.2226491523928766</c:v>
                </c:pt>
                <c:pt idx="2">
                  <c:v>5.2226491523928766</c:v>
                </c:pt>
                <c:pt idx="3">
                  <c:v>5.2226491523928766</c:v>
                </c:pt>
                <c:pt idx="4">
                  <c:v>5.2226491523928766</c:v>
                </c:pt>
                <c:pt idx="5">
                  <c:v>5.2226491523928766</c:v>
                </c:pt>
                <c:pt idx="6">
                  <c:v>5.2226491523928766</c:v>
                </c:pt>
                <c:pt idx="7">
                  <c:v>5.2226491523928766</c:v>
                </c:pt>
                <c:pt idx="8">
                  <c:v>5.2226491523928766</c:v>
                </c:pt>
                <c:pt idx="9">
                  <c:v>5.2226491523928766</c:v>
                </c:pt>
                <c:pt idx="10">
                  <c:v>5.2226491523928766</c:v>
                </c:pt>
                <c:pt idx="11">
                  <c:v>5.2226491523928766</c:v>
                </c:pt>
                <c:pt idx="12">
                  <c:v>5.2226491523928766</c:v>
                </c:pt>
                <c:pt idx="13">
                  <c:v>5.2226491523928766</c:v>
                </c:pt>
                <c:pt idx="14">
                  <c:v>5.2226491523928766</c:v>
                </c:pt>
                <c:pt idx="15">
                  <c:v>5.2226491523928766</c:v>
                </c:pt>
                <c:pt idx="16">
                  <c:v>5.2226491523928766</c:v>
                </c:pt>
                <c:pt idx="17">
                  <c:v>5.2226491523928766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E8-44C5-9391-E9F1C428996B}"/>
            </c:ext>
          </c:extLst>
        </c:ser>
        <c:ser>
          <c:idx val="3"/>
          <c:order val="3"/>
          <c:tx>
            <c:strRef>
              <c:f>'G 3.2.1'!$E$2</c:f>
              <c:strCache>
                <c:ptCount val="1"/>
                <c:pt idx="0">
                  <c:v>Ženy (průměr)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'G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'G 3.2.1'!$E$3:$E$20</c:f>
              <c:numCache>
                <c:formatCode>0.00</c:formatCode>
                <c:ptCount val="18"/>
                <c:pt idx="0">
                  <c:v>5.5455415391650158</c:v>
                </c:pt>
                <c:pt idx="1">
                  <c:v>5.5455415391650158</c:v>
                </c:pt>
                <c:pt idx="2">
                  <c:v>5.5455415391650158</c:v>
                </c:pt>
                <c:pt idx="3">
                  <c:v>5.5455415391650158</c:v>
                </c:pt>
                <c:pt idx="4">
                  <c:v>5.5455415391650158</c:v>
                </c:pt>
                <c:pt idx="5">
                  <c:v>5.5455415391650158</c:v>
                </c:pt>
                <c:pt idx="6">
                  <c:v>5.5455415391650158</c:v>
                </c:pt>
                <c:pt idx="7">
                  <c:v>5.5455415391650158</c:v>
                </c:pt>
                <c:pt idx="8">
                  <c:v>5.5455415391650158</c:v>
                </c:pt>
                <c:pt idx="9">
                  <c:v>5.5455415391650158</c:v>
                </c:pt>
                <c:pt idx="10">
                  <c:v>5.5455415391650158</c:v>
                </c:pt>
                <c:pt idx="11">
                  <c:v>5.5455415391650158</c:v>
                </c:pt>
                <c:pt idx="12">
                  <c:v>5.5455415391650158</c:v>
                </c:pt>
                <c:pt idx="13">
                  <c:v>5.5455415391650158</c:v>
                </c:pt>
                <c:pt idx="14">
                  <c:v>5.5455415391650158</c:v>
                </c:pt>
                <c:pt idx="15">
                  <c:v>5.5455415391650158</c:v>
                </c:pt>
                <c:pt idx="16">
                  <c:v>5.5455415391650158</c:v>
                </c:pt>
                <c:pt idx="17">
                  <c:v>5.5455415391650158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E8-44C5-9391-E9F1C4289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127592"/>
        <c:axId val="604128576"/>
      </c:lineChart>
      <c:catAx>
        <c:axId val="604127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Věková skupina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4128576"/>
        <c:crosses val="autoZero"/>
        <c:auto val="1"/>
        <c:lblAlgn val="ctr"/>
        <c:lblOffset val="100"/>
        <c:noMultiLvlLbl val="0"/>
      </c:catAx>
      <c:valAx>
        <c:axId val="604128576"/>
        <c:scaling>
          <c:orientation val="minMax"/>
          <c:max val="1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 na obyvatele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4127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910665578567385"/>
          <c:y val="0.89700369329278684"/>
          <c:w val="0.57813655645985429"/>
          <c:h val="0.10073210208756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340724650797967E-2"/>
          <c:y val="1.3491822676591948E-2"/>
          <c:w val="0.89811521404652006"/>
          <c:h val="0.94041787387689024"/>
        </c:manualLayout>
      </c:layout>
      <c:lineChart>
        <c:grouping val="standard"/>
        <c:varyColors val="0"/>
        <c:ser>
          <c:idx val="1"/>
          <c:order val="0"/>
          <c:tx>
            <c:strRef>
              <c:f>'G 3.2.2'!$A$3</c:f>
              <c:strCache>
                <c:ptCount val="1"/>
                <c:pt idx="0">
                  <c:v>Výdaje (% HDP)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3.2.2'!$B$2:$AZ$2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3.2.2'!$B$3:$AZ$3</c:f>
              <c:numCache>
                <c:formatCode>0.00</c:formatCode>
                <c:ptCount val="51"/>
                <c:pt idx="0">
                  <c:v>6.3522249858081041</c:v>
                </c:pt>
                <c:pt idx="1">
                  <c:v>6.406018027370691</c:v>
                </c:pt>
                <c:pt idx="2">
                  <c:v>6.4579533587874218</c:v>
                </c:pt>
                <c:pt idx="3">
                  <c:v>6.5106831376756924</c:v>
                </c:pt>
                <c:pt idx="4">
                  <c:v>6.5550887132483862</c:v>
                </c:pt>
                <c:pt idx="5">
                  <c:v>6.5999170991199954</c:v>
                </c:pt>
                <c:pt idx="6">
                  <c:v>6.6410578499270967</c:v>
                </c:pt>
                <c:pt idx="7">
                  <c:v>6.682649049308063</c:v>
                </c:pt>
                <c:pt idx="8">
                  <c:v>6.7231070944513611</c:v>
                </c:pt>
                <c:pt idx="9">
                  <c:v>6.7638267850875105</c:v>
                </c:pt>
                <c:pt idx="10">
                  <c:v>6.8030883762284446</c:v>
                </c:pt>
                <c:pt idx="11">
                  <c:v>6.8390872536138376</c:v>
                </c:pt>
                <c:pt idx="12">
                  <c:v>6.8730309060548169</c:v>
                </c:pt>
                <c:pt idx="13">
                  <c:v>6.9056690062034045</c:v>
                </c:pt>
                <c:pt idx="14">
                  <c:v>6.9411066201533647</c:v>
                </c:pt>
                <c:pt idx="15">
                  <c:v>6.9769993726447792</c:v>
                </c:pt>
                <c:pt idx="16">
                  <c:v>7.0090078470547521</c:v>
                </c:pt>
                <c:pt idx="17">
                  <c:v>7.0384360010629212</c:v>
                </c:pt>
                <c:pt idx="18">
                  <c:v>7.0668218266312133</c:v>
                </c:pt>
                <c:pt idx="19">
                  <c:v>7.0970174965116204</c:v>
                </c:pt>
                <c:pt idx="20">
                  <c:v>7.1274838824391393</c:v>
                </c:pt>
                <c:pt idx="21">
                  <c:v>7.1560848691274774</c:v>
                </c:pt>
                <c:pt idx="22">
                  <c:v>7.1843161117376919</c:v>
                </c:pt>
                <c:pt idx="23">
                  <c:v>7.2127694787709249</c:v>
                </c:pt>
                <c:pt idx="24">
                  <c:v>7.2452704416373681</c:v>
                </c:pt>
                <c:pt idx="25">
                  <c:v>7.2782133903561936</c:v>
                </c:pt>
                <c:pt idx="26">
                  <c:v>7.3081316018699933</c:v>
                </c:pt>
                <c:pt idx="27">
                  <c:v>7.3362111192765767</c:v>
                </c:pt>
                <c:pt idx="28">
                  <c:v>7.3634899396051141</c:v>
                </c:pt>
                <c:pt idx="29">
                  <c:v>7.3912263728246508</c:v>
                </c:pt>
                <c:pt idx="30">
                  <c:v>7.4175379735654454</c:v>
                </c:pt>
                <c:pt idx="31">
                  <c:v>7.4420255261169146</c:v>
                </c:pt>
                <c:pt idx="32">
                  <c:v>7.4649136972901182</c:v>
                </c:pt>
                <c:pt idx="33">
                  <c:v>7.4884189642081047</c:v>
                </c:pt>
                <c:pt idx="34">
                  <c:v>7.5136041757528051</c:v>
                </c:pt>
                <c:pt idx="35">
                  <c:v>7.5375325804232531</c:v>
                </c:pt>
                <c:pt idx="36">
                  <c:v>7.5603352677667708</c:v>
                </c:pt>
                <c:pt idx="37">
                  <c:v>7.5811898472226105</c:v>
                </c:pt>
                <c:pt idx="38">
                  <c:v>7.6006779025579743</c:v>
                </c:pt>
                <c:pt idx="39">
                  <c:v>7.6195820241782188</c:v>
                </c:pt>
                <c:pt idx="40">
                  <c:v>7.6345706083931821</c:v>
                </c:pt>
                <c:pt idx="41">
                  <c:v>7.6470317252128499</c:v>
                </c:pt>
                <c:pt idx="42">
                  <c:v>7.657772051967167</c:v>
                </c:pt>
                <c:pt idx="43">
                  <c:v>7.6671336006428668</c:v>
                </c:pt>
                <c:pt idx="44">
                  <c:v>7.6754449381510339</c:v>
                </c:pt>
                <c:pt idx="45">
                  <c:v>7.6808794591677358</c:v>
                </c:pt>
                <c:pt idx="46">
                  <c:v>7.68563979247915</c:v>
                </c:pt>
                <c:pt idx="47">
                  <c:v>7.6903318857156249</c:v>
                </c:pt>
                <c:pt idx="48">
                  <c:v>7.6956868748214875</c:v>
                </c:pt>
                <c:pt idx="49">
                  <c:v>7.7015089550573776</c:v>
                </c:pt>
                <c:pt idx="50">
                  <c:v>7.707284235213999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4-4E76-99ED-DB3F5DEF5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3276688"/>
        <c:axId val="2033252976"/>
      </c:lineChart>
      <c:catAx>
        <c:axId val="203327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033252976"/>
        <c:crosses val="autoZero"/>
        <c:auto val="1"/>
        <c:lblAlgn val="ctr"/>
        <c:lblOffset val="100"/>
        <c:tickLblSkip val="10"/>
        <c:noMultiLvlLbl val="0"/>
      </c:catAx>
      <c:valAx>
        <c:axId val="2033252976"/>
        <c:scaling>
          <c:orientation val="minMax"/>
          <c:max val="8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  <a:r>
                  <a:rPr lang="cs-CZ"/>
                  <a:t> </a:t>
                </a:r>
                <a:r>
                  <a:rPr lang="en-US"/>
                  <a:t>HDP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399790787021187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033276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600797496466778E-2"/>
          <c:y val="1.1233054247592062E-2"/>
          <c:w val="0.76856627296587909"/>
          <c:h val="0.95351802381126216"/>
        </c:manualLayout>
      </c:layout>
      <c:lineChart>
        <c:grouping val="standard"/>
        <c:varyColors val="0"/>
        <c:ser>
          <c:idx val="4"/>
          <c:order val="0"/>
          <c:tx>
            <c:strRef>
              <c:f>'G 3.3.1'!$B$2</c:f>
              <c:strCache>
                <c:ptCount val="1"/>
                <c:pt idx="0">
                  <c:v>Příspěvek na péči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3.3.1'!$A$3:$A$53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3.3.1'!$B$3:$B$53</c:f>
              <c:numCache>
                <c:formatCode>0.00</c:formatCode>
                <c:ptCount val="51"/>
                <c:pt idx="0">
                  <c:v>0.55096559476039719</c:v>
                </c:pt>
                <c:pt idx="1">
                  <c:v>0.57242580916534969</c:v>
                </c:pt>
                <c:pt idx="2">
                  <c:v>0.59121200954246911</c:v>
                </c:pt>
                <c:pt idx="3">
                  <c:v>0.60535595394823105</c:v>
                </c:pt>
                <c:pt idx="4">
                  <c:v>0.62183432130445904</c:v>
                </c:pt>
                <c:pt idx="5">
                  <c:v>0.63934258010819212</c:v>
                </c:pt>
                <c:pt idx="6">
                  <c:v>0.65555356957361688</c:v>
                </c:pt>
                <c:pt idx="7">
                  <c:v>0.67250385825828274</c:v>
                </c:pt>
                <c:pt idx="8">
                  <c:v>0.69017536845064731</c:v>
                </c:pt>
                <c:pt idx="9">
                  <c:v>0.70761252327576996</c:v>
                </c:pt>
                <c:pt idx="10">
                  <c:v>0.72502026971312505</c:v>
                </c:pt>
                <c:pt idx="11">
                  <c:v>0.74133277096236905</c:v>
                </c:pt>
                <c:pt idx="12">
                  <c:v>0.75737997765072096</c:v>
                </c:pt>
                <c:pt idx="13">
                  <c:v>0.7730789845734215</c:v>
                </c:pt>
                <c:pt idx="14">
                  <c:v>0.78878633660145991</c:v>
                </c:pt>
                <c:pt idx="15">
                  <c:v>0.80412590856733424</c:v>
                </c:pt>
                <c:pt idx="16">
                  <c:v>0.81996553105213466</c:v>
                </c:pt>
                <c:pt idx="17">
                  <c:v>0.83269903804691725</c:v>
                </c:pt>
                <c:pt idx="18">
                  <c:v>0.84563704384905802</c:v>
                </c:pt>
                <c:pt idx="19">
                  <c:v>0.85896617656349705</c:v>
                </c:pt>
                <c:pt idx="20">
                  <c:v>0.87298329734293822</c:v>
                </c:pt>
                <c:pt idx="21">
                  <c:v>0.88808713342616608</c:v>
                </c:pt>
                <c:pt idx="22">
                  <c:v>0.9034747165690703</c:v>
                </c:pt>
                <c:pt idx="23">
                  <c:v>0.91853234002223383</c:v>
                </c:pt>
                <c:pt idx="24">
                  <c:v>0.93407966506456908</c:v>
                </c:pt>
                <c:pt idx="25">
                  <c:v>0.95059079724531714</c:v>
                </c:pt>
                <c:pt idx="26">
                  <c:v>0.96823795971672455</c:v>
                </c:pt>
                <c:pt idx="27">
                  <c:v>0.98653536025859601</c:v>
                </c:pt>
                <c:pt idx="28">
                  <c:v>1.0060341830860848</c:v>
                </c:pt>
                <c:pt idx="29">
                  <c:v>1.0266612463785054</c:v>
                </c:pt>
                <c:pt idx="30">
                  <c:v>1.04696483399909</c:v>
                </c:pt>
                <c:pt idx="31">
                  <c:v>1.0720265586886502</c:v>
                </c:pt>
                <c:pt idx="32">
                  <c:v>1.1008855095783592</c:v>
                </c:pt>
                <c:pt idx="33">
                  <c:v>1.1312742845304968</c:v>
                </c:pt>
                <c:pt idx="34">
                  <c:v>1.1617602595886967</c:v>
                </c:pt>
                <c:pt idx="35">
                  <c:v>1.190453570587426</c:v>
                </c:pt>
                <c:pt idx="36">
                  <c:v>1.2163448967128923</c:v>
                </c:pt>
                <c:pt idx="37">
                  <c:v>1.239094858470581</c:v>
                </c:pt>
                <c:pt idx="38">
                  <c:v>1.2585427728415142</c:v>
                </c:pt>
                <c:pt idx="39">
                  <c:v>1.2758802853211939</c:v>
                </c:pt>
                <c:pt idx="40">
                  <c:v>1.292051923468482</c:v>
                </c:pt>
                <c:pt idx="41">
                  <c:v>1.3065570288511299</c:v>
                </c:pt>
                <c:pt idx="42">
                  <c:v>1.3194921824215706</c:v>
                </c:pt>
                <c:pt idx="43">
                  <c:v>1.3316719681208355</c:v>
                </c:pt>
                <c:pt idx="44">
                  <c:v>1.3424785719861452</c:v>
                </c:pt>
                <c:pt idx="45">
                  <c:v>1.3510126374286664</c:v>
                </c:pt>
                <c:pt idx="46">
                  <c:v>1.3570179419308461</c:v>
                </c:pt>
                <c:pt idx="47">
                  <c:v>1.361068793880545</c:v>
                </c:pt>
                <c:pt idx="48">
                  <c:v>1.3647546058397033</c:v>
                </c:pt>
                <c:pt idx="49">
                  <c:v>1.3693365389481489</c:v>
                </c:pt>
                <c:pt idx="50">
                  <c:v>1.3736516017112677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8-4F81-B1B2-44C43E76794D}"/>
            </c:ext>
          </c:extLst>
        </c:ser>
        <c:ser>
          <c:idx val="0"/>
          <c:order val="1"/>
          <c:tx>
            <c:strRef>
              <c:f>'G 3.3.1'!$D$2</c:f>
              <c:strCache>
                <c:ptCount val="1"/>
                <c:pt idx="0">
                  <c:v>Daňové zvýhodnění na děti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3.3.1'!$A$3:$A$53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3.3.1'!$D$3:$D$53</c:f>
              <c:numCache>
                <c:formatCode>0.00</c:formatCode>
                <c:ptCount val="51"/>
                <c:pt idx="0">
                  <c:v>0.65</c:v>
                </c:pt>
                <c:pt idx="1">
                  <c:v>0.67029643276687179</c:v>
                </c:pt>
                <c:pt idx="2">
                  <c:v>0.66305476925551377</c:v>
                </c:pt>
                <c:pt idx="3">
                  <c:v>0.64812217141116613</c:v>
                </c:pt>
                <c:pt idx="4">
                  <c:v>0.64026409991163147</c:v>
                </c:pt>
                <c:pt idx="5">
                  <c:v>0.63318632090215121</c:v>
                </c:pt>
                <c:pt idx="6">
                  <c:v>0.62572357088686925</c:v>
                </c:pt>
                <c:pt idx="7">
                  <c:v>0.61981394793063804</c:v>
                </c:pt>
                <c:pt idx="8">
                  <c:v>0.61406820221348946</c:v>
                </c:pt>
                <c:pt idx="9">
                  <c:v>0.60816607318833105</c:v>
                </c:pt>
                <c:pt idx="10">
                  <c:v>0.6017527775672864</c:v>
                </c:pt>
                <c:pt idx="11">
                  <c:v>0.59535021718224213</c:v>
                </c:pt>
                <c:pt idx="12">
                  <c:v>0.58946238324716638</c:v>
                </c:pt>
                <c:pt idx="13">
                  <c:v>0.58420868810706628</c:v>
                </c:pt>
                <c:pt idx="14">
                  <c:v>0.58069633493893835</c:v>
                </c:pt>
                <c:pt idx="15">
                  <c:v>0.57842040649089099</c:v>
                </c:pt>
                <c:pt idx="16">
                  <c:v>0.57743178200899192</c:v>
                </c:pt>
                <c:pt idx="17">
                  <c:v>0.57442192044084106</c:v>
                </c:pt>
                <c:pt idx="18">
                  <c:v>0.57428110971152002</c:v>
                </c:pt>
                <c:pt idx="19">
                  <c:v>0.57645742150817714</c:v>
                </c:pt>
                <c:pt idx="20">
                  <c:v>0.58058828965803999</c:v>
                </c:pt>
                <c:pt idx="21">
                  <c:v>0.58534700698992048</c:v>
                </c:pt>
                <c:pt idx="22">
                  <c:v>0.58985496200149767</c:v>
                </c:pt>
                <c:pt idx="23">
                  <c:v>0.59397214356606154</c:v>
                </c:pt>
                <c:pt idx="24">
                  <c:v>0.59712430153756424</c:v>
                </c:pt>
                <c:pt idx="25">
                  <c:v>0.60107793532850684</c:v>
                </c:pt>
                <c:pt idx="26">
                  <c:v>0.60552401392920896</c:v>
                </c:pt>
                <c:pt idx="27">
                  <c:v>0.61025963629678737</c:v>
                </c:pt>
                <c:pt idx="28">
                  <c:v>0.61464996619001311</c:v>
                </c:pt>
                <c:pt idx="29">
                  <c:v>0.61840010491051145</c:v>
                </c:pt>
                <c:pt idx="30">
                  <c:v>0.62016169981645819</c:v>
                </c:pt>
                <c:pt idx="31">
                  <c:v>0.62238484382443193</c:v>
                </c:pt>
                <c:pt idx="32">
                  <c:v>0.62476900768245092</c:v>
                </c:pt>
                <c:pt idx="33">
                  <c:v>0.62628135336652979</c:v>
                </c:pt>
                <c:pt idx="34">
                  <c:v>0.62698749901835837</c:v>
                </c:pt>
                <c:pt idx="35">
                  <c:v>0.62667297115666443</c:v>
                </c:pt>
                <c:pt idx="36">
                  <c:v>0.62536415709614612</c:v>
                </c:pt>
                <c:pt idx="37">
                  <c:v>0.62287127892395422</c:v>
                </c:pt>
                <c:pt idx="38">
                  <c:v>0.61936345445536656</c:v>
                </c:pt>
                <c:pt idx="39">
                  <c:v>0.6152346350966168</c:v>
                </c:pt>
                <c:pt idx="40">
                  <c:v>0.61084538322099879</c:v>
                </c:pt>
                <c:pt idx="41">
                  <c:v>0.60641371641149422</c:v>
                </c:pt>
                <c:pt idx="42">
                  <c:v>0.60203026100410517</c:v>
                </c:pt>
                <c:pt idx="43">
                  <c:v>0.59791306880858475</c:v>
                </c:pt>
                <c:pt idx="44">
                  <c:v>0.5941408548356879</c:v>
                </c:pt>
                <c:pt idx="45">
                  <c:v>0.59087057256335762</c:v>
                </c:pt>
                <c:pt idx="46">
                  <c:v>0.58821010150971609</c:v>
                </c:pt>
                <c:pt idx="47">
                  <c:v>0.58637054096151009</c:v>
                </c:pt>
                <c:pt idx="48">
                  <c:v>0.58546427514563659</c:v>
                </c:pt>
                <c:pt idx="49">
                  <c:v>0.58555477496312403</c:v>
                </c:pt>
                <c:pt idx="50">
                  <c:v>0.58653605215097426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58-4F81-B1B2-44C43E76794D}"/>
            </c:ext>
          </c:extLst>
        </c:ser>
        <c:ser>
          <c:idx val="2"/>
          <c:order val="2"/>
          <c:tx>
            <c:strRef>
              <c:f>'G 3.3.1'!$C$2</c:f>
              <c:strCache>
                <c:ptCount val="1"/>
                <c:pt idx="0">
                  <c:v>Rodičovský příspěvek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3.3.1'!$A$3:$A$53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3.3.1'!$C$3:$C$53</c:f>
              <c:numCache>
                <c:formatCode>0.00</c:formatCode>
                <c:ptCount val="51"/>
                <c:pt idx="0">
                  <c:v>0.3913948328978849</c:v>
                </c:pt>
                <c:pt idx="1">
                  <c:v>0.38447319303956173</c:v>
                </c:pt>
                <c:pt idx="2">
                  <c:v>0.37340141501052876</c:v>
                </c:pt>
                <c:pt idx="3">
                  <c:v>0.36792255831842752</c:v>
                </c:pt>
                <c:pt idx="4">
                  <c:v>0.36832992334688264</c:v>
                </c:pt>
                <c:pt idx="5">
                  <c:v>0.3709000231124524</c:v>
                </c:pt>
                <c:pt idx="6">
                  <c:v>0.37484624190252341</c:v>
                </c:pt>
                <c:pt idx="7">
                  <c:v>0.37809900342563724</c:v>
                </c:pt>
                <c:pt idx="8">
                  <c:v>0.38073285654718536</c:v>
                </c:pt>
                <c:pt idx="9">
                  <c:v>0.38286250530414345</c:v>
                </c:pt>
                <c:pt idx="10">
                  <c:v>0.38633850809652803</c:v>
                </c:pt>
                <c:pt idx="11">
                  <c:v>0.39076447794280222</c:v>
                </c:pt>
                <c:pt idx="12">
                  <c:v>0.39613728792832942</c:v>
                </c:pt>
                <c:pt idx="13">
                  <c:v>0.40216905786339713</c:v>
                </c:pt>
                <c:pt idx="14">
                  <c:v>0.4087605275399413</c:v>
                </c:pt>
                <c:pt idx="15">
                  <c:v>0.41570176720902724</c:v>
                </c:pt>
                <c:pt idx="16">
                  <c:v>0.42263384930998549</c:v>
                </c:pt>
                <c:pt idx="17">
                  <c:v>0.4280249080237149</c:v>
                </c:pt>
                <c:pt idx="18">
                  <c:v>0.4332315696378683</c:v>
                </c:pt>
                <c:pt idx="19">
                  <c:v>0.43816204796543451</c:v>
                </c:pt>
                <c:pt idx="20">
                  <c:v>0.44279581850624317</c:v>
                </c:pt>
                <c:pt idx="21">
                  <c:v>0.44676943005099734</c:v>
                </c:pt>
                <c:pt idx="22">
                  <c:v>0.44954290311472139</c:v>
                </c:pt>
                <c:pt idx="23">
                  <c:v>0.45107023949772102</c:v>
                </c:pt>
                <c:pt idx="24">
                  <c:v>0.45151200573614847</c:v>
                </c:pt>
                <c:pt idx="25">
                  <c:v>0.45090656352784275</c:v>
                </c:pt>
                <c:pt idx="26">
                  <c:v>0.44924311190862076</c:v>
                </c:pt>
                <c:pt idx="27">
                  <c:v>0.44636708673786041</c:v>
                </c:pt>
                <c:pt idx="28">
                  <c:v>0.44241914758938927</c:v>
                </c:pt>
                <c:pt idx="29">
                  <c:v>0.43752099433973302</c:v>
                </c:pt>
                <c:pt idx="30">
                  <c:v>0.43110515211625966</c:v>
                </c:pt>
                <c:pt idx="31">
                  <c:v>0.42527176339529177</c:v>
                </c:pt>
                <c:pt idx="32">
                  <c:v>0.42017645070512816</c:v>
                </c:pt>
                <c:pt idx="33">
                  <c:v>0.41544455016065857</c:v>
                </c:pt>
                <c:pt idx="34">
                  <c:v>0.41127435605152596</c:v>
                </c:pt>
                <c:pt idx="35">
                  <c:v>0.40772165960174644</c:v>
                </c:pt>
                <c:pt idx="36">
                  <c:v>0.40492000931943051</c:v>
                </c:pt>
                <c:pt idx="37">
                  <c:v>0.40276327410894319</c:v>
                </c:pt>
                <c:pt idx="38">
                  <c:v>0.4012777445606342</c:v>
                </c:pt>
                <c:pt idx="39">
                  <c:v>0.4005706734260237</c:v>
                </c:pt>
                <c:pt idx="40">
                  <c:v>0.40070228817364595</c:v>
                </c:pt>
                <c:pt idx="41">
                  <c:v>0.401625848297754</c:v>
                </c:pt>
                <c:pt idx="42">
                  <c:v>0.40318899759177806</c:v>
                </c:pt>
                <c:pt idx="43">
                  <c:v>0.40530978928445666</c:v>
                </c:pt>
                <c:pt idx="44">
                  <c:v>0.40781821395389861</c:v>
                </c:pt>
                <c:pt idx="45">
                  <c:v>0.41062001844931145</c:v>
                </c:pt>
                <c:pt idx="46">
                  <c:v>0.41361804921414713</c:v>
                </c:pt>
                <c:pt idx="47">
                  <c:v>0.41680712648870227</c:v>
                </c:pt>
                <c:pt idx="48">
                  <c:v>0.42015266565703774</c:v>
                </c:pt>
                <c:pt idx="49">
                  <c:v>0.42361310600267177</c:v>
                </c:pt>
                <c:pt idx="50">
                  <c:v>0.42704720010339908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8-4F81-B1B2-44C43E76794D}"/>
            </c:ext>
          </c:extLst>
        </c:ser>
        <c:ser>
          <c:idx val="5"/>
          <c:order val="3"/>
          <c:tx>
            <c:strRef>
              <c:f>'G 3.3.1'!$F$2</c:f>
              <c:strCache>
                <c:ptCount val="1"/>
                <c:pt idx="0">
                  <c:v>Příspěvek na bydlení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3.3.1'!$A$3:$A$53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3.3.1'!$F$3:$F$53</c:f>
              <c:numCache>
                <c:formatCode>0.00</c:formatCode>
                <c:ptCount val="51"/>
                <c:pt idx="0">
                  <c:v>0.20780043959074795</c:v>
                </c:pt>
                <c:pt idx="1">
                  <c:v>0.20442501034459939</c:v>
                </c:pt>
                <c:pt idx="2">
                  <c:v>0.20545771884566325</c:v>
                </c:pt>
                <c:pt idx="3">
                  <c:v>0.20425226071431002</c:v>
                </c:pt>
                <c:pt idx="4">
                  <c:v>0.20482057996799446</c:v>
                </c:pt>
                <c:pt idx="5">
                  <c:v>0.20534646328896353</c:v>
                </c:pt>
                <c:pt idx="6">
                  <c:v>0.20559210193944252</c:v>
                </c:pt>
                <c:pt idx="7">
                  <c:v>0.20604606166809519</c:v>
                </c:pt>
                <c:pt idx="8">
                  <c:v>0.20676376964985557</c:v>
                </c:pt>
                <c:pt idx="9">
                  <c:v>0.20748272945052865</c:v>
                </c:pt>
                <c:pt idx="10">
                  <c:v>0.20838609570846983</c:v>
                </c:pt>
                <c:pt idx="11">
                  <c:v>0.20931230662238515</c:v>
                </c:pt>
                <c:pt idx="12">
                  <c:v>0.21034153457704305</c:v>
                </c:pt>
                <c:pt idx="13">
                  <c:v>0.21141981390053657</c:v>
                </c:pt>
                <c:pt idx="14">
                  <c:v>0.21264488428214162</c:v>
                </c:pt>
                <c:pt idx="15">
                  <c:v>0.21419860576374658</c:v>
                </c:pt>
                <c:pt idx="16">
                  <c:v>0.21565364697763312</c:v>
                </c:pt>
                <c:pt idx="17">
                  <c:v>0.2163930732081619</c:v>
                </c:pt>
                <c:pt idx="18">
                  <c:v>0.21726489183657269</c:v>
                </c:pt>
                <c:pt idx="19">
                  <c:v>0.21840020546069938</c:v>
                </c:pt>
                <c:pt idx="20">
                  <c:v>0.21984022736177677</c:v>
                </c:pt>
                <c:pt idx="21">
                  <c:v>0.22140368554862716</c:v>
                </c:pt>
                <c:pt idx="22">
                  <c:v>0.22282095225750709</c:v>
                </c:pt>
                <c:pt idx="23">
                  <c:v>0.22407631159494404</c:v>
                </c:pt>
                <c:pt idx="24">
                  <c:v>0.22526532565579296</c:v>
                </c:pt>
                <c:pt idx="25">
                  <c:v>0.22638977240311814</c:v>
                </c:pt>
                <c:pt idx="26">
                  <c:v>0.22745548247784564</c:v>
                </c:pt>
                <c:pt idx="27">
                  <c:v>0.22846574473312306</c:v>
                </c:pt>
                <c:pt idx="28">
                  <c:v>0.2294635443873064</c:v>
                </c:pt>
                <c:pt idx="29">
                  <c:v>0.23043875986564938</c:v>
                </c:pt>
                <c:pt idx="30">
                  <c:v>0.23091816261534573</c:v>
                </c:pt>
                <c:pt idx="31">
                  <c:v>0.23183974214176908</c:v>
                </c:pt>
                <c:pt idx="32">
                  <c:v>0.2331098792913999</c:v>
                </c:pt>
                <c:pt idx="33">
                  <c:v>0.23434153060192786</c:v>
                </c:pt>
                <c:pt idx="34">
                  <c:v>0.23547618617224611</c:v>
                </c:pt>
                <c:pt idx="35">
                  <c:v>0.2364123475658628</c:v>
                </c:pt>
                <c:pt idx="36">
                  <c:v>0.23712533290111709</c:v>
                </c:pt>
                <c:pt idx="37">
                  <c:v>0.23750389143381181</c:v>
                </c:pt>
                <c:pt idx="38">
                  <c:v>0.23757096125099891</c:v>
                </c:pt>
                <c:pt idx="39">
                  <c:v>0.23743901297496856</c:v>
                </c:pt>
                <c:pt idx="40">
                  <c:v>0.23721193551312852</c:v>
                </c:pt>
                <c:pt idx="41">
                  <c:v>0.23694039966739022</c:v>
                </c:pt>
                <c:pt idx="42">
                  <c:v>0.23663159755418334</c:v>
                </c:pt>
                <c:pt idx="43">
                  <c:v>0.2363441333892547</c:v>
                </c:pt>
                <c:pt idx="44">
                  <c:v>0.23608707553419939</c:v>
                </c:pt>
                <c:pt idx="45">
                  <c:v>0.23590005611120174</c:v>
                </c:pt>
                <c:pt idx="46">
                  <c:v>0.23581088028559893</c:v>
                </c:pt>
                <c:pt idx="47">
                  <c:v>0.2358876186290694</c:v>
                </c:pt>
                <c:pt idx="48">
                  <c:v>0.23616971893583072</c:v>
                </c:pt>
                <c:pt idx="49">
                  <c:v>0.23668491316893181</c:v>
                </c:pt>
                <c:pt idx="50">
                  <c:v>0.23739809960512653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58-4F81-B1B2-44C43E76794D}"/>
            </c:ext>
          </c:extLst>
        </c:ser>
        <c:ser>
          <c:idx val="3"/>
          <c:order val="4"/>
          <c:tx>
            <c:strRef>
              <c:f>'G 3.3.1'!$E$2</c:f>
              <c:strCache>
                <c:ptCount val="1"/>
                <c:pt idx="0">
                  <c:v>Pomoc v mateřství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3.3.1'!$A$3:$A$53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3.3.1'!$E$3:$E$53</c:f>
              <c:numCache>
                <c:formatCode>0.00</c:formatCode>
                <c:ptCount val="51"/>
                <c:pt idx="0">
                  <c:v>0.12833187525456122</c:v>
                </c:pt>
                <c:pt idx="1">
                  <c:v>0.12579825865362287</c:v>
                </c:pt>
                <c:pt idx="2">
                  <c:v>0.12577297169753315</c:v>
                </c:pt>
                <c:pt idx="3">
                  <c:v>0.12469318060175807</c:v>
                </c:pt>
                <c:pt idx="4">
                  <c:v>0.1253157915823348</c:v>
                </c:pt>
                <c:pt idx="5">
                  <c:v>0.126859485051834</c:v>
                </c:pt>
                <c:pt idx="6">
                  <c:v>0.12864725299455865</c:v>
                </c:pt>
                <c:pt idx="7">
                  <c:v>0.12876820908352193</c:v>
                </c:pt>
                <c:pt idx="8">
                  <c:v>0.12943174759103673</c:v>
                </c:pt>
                <c:pt idx="9">
                  <c:v>0.1304718376935006</c:v>
                </c:pt>
                <c:pt idx="10">
                  <c:v>0.13192986560036155</c:v>
                </c:pt>
                <c:pt idx="11">
                  <c:v>0.13365828037611724</c:v>
                </c:pt>
                <c:pt idx="12">
                  <c:v>0.13564090901314235</c:v>
                </c:pt>
                <c:pt idx="13">
                  <c:v>0.13776507317681538</c:v>
                </c:pt>
                <c:pt idx="14">
                  <c:v>0.13999130300789223</c:v>
                </c:pt>
                <c:pt idx="15">
                  <c:v>0.14225612569480534</c:v>
                </c:pt>
                <c:pt idx="16">
                  <c:v>0.1444478344808017</c:v>
                </c:pt>
                <c:pt idx="17">
                  <c:v>0.14605616867858792</c:v>
                </c:pt>
                <c:pt idx="18">
                  <c:v>0.14756728716537199</c:v>
                </c:pt>
                <c:pt idx="19">
                  <c:v>0.14897181378687188</c:v>
                </c:pt>
                <c:pt idx="20">
                  <c:v>0.15027848070002264</c:v>
                </c:pt>
                <c:pt idx="21">
                  <c:v>0.15137200798846959</c:v>
                </c:pt>
                <c:pt idx="22">
                  <c:v>0.15206755645756287</c:v>
                </c:pt>
                <c:pt idx="23">
                  <c:v>0.1523398728240713</c:v>
                </c:pt>
                <c:pt idx="24">
                  <c:v>0.15223470311086232</c:v>
                </c:pt>
                <c:pt idx="25">
                  <c:v>0.15176586961879535</c:v>
                </c:pt>
                <c:pt idx="26">
                  <c:v>0.1509392974736381</c:v>
                </c:pt>
                <c:pt idx="27">
                  <c:v>0.14962833344412863</c:v>
                </c:pt>
                <c:pt idx="28">
                  <c:v>0.14801091232551283</c:v>
                </c:pt>
                <c:pt idx="29">
                  <c:v>0.1461518926645167</c:v>
                </c:pt>
                <c:pt idx="30">
                  <c:v>0.14386604996192842</c:v>
                </c:pt>
                <c:pt idx="31">
                  <c:v>0.14187861372754526</c:v>
                </c:pt>
                <c:pt idx="32">
                  <c:v>0.14024324024856158</c:v>
                </c:pt>
                <c:pt idx="33">
                  <c:v>0.13881969451116941</c:v>
                </c:pt>
                <c:pt idx="34">
                  <c:v>0.13765688412528701</c:v>
                </c:pt>
                <c:pt idx="35">
                  <c:v>0.13675815504341396</c:v>
                </c:pt>
                <c:pt idx="36">
                  <c:v>0.1361471060558033</c:v>
                </c:pt>
                <c:pt idx="37">
                  <c:v>0.13575709767504973</c:v>
                </c:pt>
                <c:pt idx="38">
                  <c:v>0.13557142078687567</c:v>
                </c:pt>
                <c:pt idx="39">
                  <c:v>0.13561814885163587</c:v>
                </c:pt>
                <c:pt idx="40">
                  <c:v>0.13591466672893893</c:v>
                </c:pt>
                <c:pt idx="41">
                  <c:v>0.13643754870096167</c:v>
                </c:pt>
                <c:pt idx="42">
                  <c:v>0.13712557626705338</c:v>
                </c:pt>
                <c:pt idx="43">
                  <c:v>0.13794762166940905</c:v>
                </c:pt>
                <c:pt idx="44">
                  <c:v>0.13884975082766127</c:v>
                </c:pt>
                <c:pt idx="45">
                  <c:v>0.13980680572770668</c:v>
                </c:pt>
                <c:pt idx="46">
                  <c:v>0.14079248597190414</c:v>
                </c:pt>
                <c:pt idx="47">
                  <c:v>0.14181074351546744</c:v>
                </c:pt>
                <c:pt idx="48">
                  <c:v>0.14285620895157225</c:v>
                </c:pt>
                <c:pt idx="49">
                  <c:v>0.14392014486223156</c:v>
                </c:pt>
                <c:pt idx="50">
                  <c:v>0.14495755307467117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58-4F81-B1B2-44C43E767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6182736"/>
        <c:axId val="676185688"/>
        <c:extLst/>
      </c:lineChart>
      <c:catAx>
        <c:axId val="67618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cs-CZ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76185688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676185688"/>
        <c:scaling>
          <c:orientation val="minMax"/>
          <c:max val="1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cs-CZ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  <a:r>
                  <a:rPr lang="cs-CZ"/>
                  <a:t> HDP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1321673733091058E-3"/>
              <c:y val="0.424427963102122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cs-CZ"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cs-CZ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76182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254560611685338"/>
          <c:y val="4.8934673277328457E-2"/>
          <c:w val="0.13580014637593377"/>
          <c:h val="0.916500273216701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cs-CZ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cs-CZ" sz="900" b="0" i="0" u="none" strike="noStrike" kern="1200" baseline="0"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67596044058137E-2"/>
          <c:y val="3.3718689788053952E-2"/>
          <c:w val="0.87116674826502061"/>
          <c:h val="0.88930635838150285"/>
        </c:manualLayout>
      </c:layout>
      <c:lineChart>
        <c:grouping val="standard"/>
        <c:varyColors val="0"/>
        <c:ser>
          <c:idx val="0"/>
          <c:order val="0"/>
          <c:tx>
            <c:strRef>
              <c:f>'G 3.4.1'!$B$2</c:f>
              <c:strCache>
                <c:ptCount val="1"/>
                <c:pt idx="0">
                  <c:v>Podíl veřejných výdajů na školství na HDP (v %)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3.4.1'!$A$3:$A$53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3.4.1'!$B$3:$B$53</c:f>
              <c:numCache>
                <c:formatCode>0.0</c:formatCode>
                <c:ptCount val="51"/>
                <c:pt idx="0">
                  <c:v>4.7288245737580947</c:v>
                </c:pt>
                <c:pt idx="1">
                  <c:v>4.8034157322679309</c:v>
                </c:pt>
                <c:pt idx="2">
                  <c:v>4.8023015297696015</c:v>
                </c:pt>
                <c:pt idx="3">
                  <c:v>4.7268452964601773</c:v>
                </c:pt>
                <c:pt idx="4">
                  <c:v>4.6816048442428189</c:v>
                </c:pt>
                <c:pt idx="5">
                  <c:v>4.635777511193492</c:v>
                </c:pt>
                <c:pt idx="6">
                  <c:v>4.5882985274075594</c:v>
                </c:pt>
                <c:pt idx="7">
                  <c:v>4.5457005067442973</c:v>
                </c:pt>
                <c:pt idx="8">
                  <c:v>4.507291828190958</c:v>
                </c:pt>
                <c:pt idx="9">
                  <c:v>4.4704118127981411</c:v>
                </c:pt>
                <c:pt idx="10">
                  <c:v>4.4356449158131523</c:v>
                </c:pt>
                <c:pt idx="11">
                  <c:v>4.4008244321925893</c:v>
                </c:pt>
                <c:pt idx="12">
                  <c:v>4.3658736031135339</c:v>
                </c:pt>
                <c:pt idx="13">
                  <c:v>4.3388157691465867</c:v>
                </c:pt>
                <c:pt idx="14">
                  <c:v>4.3169311016721448</c:v>
                </c:pt>
                <c:pt idx="15">
                  <c:v>4.3005337928347345</c:v>
                </c:pt>
                <c:pt idx="16">
                  <c:v>4.2874718538165775</c:v>
                </c:pt>
                <c:pt idx="17">
                  <c:v>4.2752339934574239</c:v>
                </c:pt>
                <c:pt idx="18">
                  <c:v>4.2773282785566096</c:v>
                </c:pt>
                <c:pt idx="19">
                  <c:v>4.2925658066784607</c:v>
                </c:pt>
                <c:pt idx="20">
                  <c:v>4.3177027944454416</c:v>
                </c:pt>
                <c:pt idx="21">
                  <c:v>4.3477832043580289</c:v>
                </c:pt>
                <c:pt idx="22">
                  <c:v>4.3780979442838541</c:v>
                </c:pt>
                <c:pt idx="23">
                  <c:v>4.4090118657226052</c:v>
                </c:pt>
                <c:pt idx="24">
                  <c:v>4.4400665940774182</c:v>
                </c:pt>
                <c:pt idx="25">
                  <c:v>4.4702699944946538</c:v>
                </c:pt>
                <c:pt idx="26">
                  <c:v>4.4985601214160065</c:v>
                </c:pt>
                <c:pt idx="27">
                  <c:v>4.5242261758482876</c:v>
                </c:pt>
                <c:pt idx="28">
                  <c:v>4.548115304986128</c:v>
                </c:pt>
                <c:pt idx="29">
                  <c:v>4.5694074222412038</c:v>
                </c:pt>
                <c:pt idx="30">
                  <c:v>4.5813253666324512</c:v>
                </c:pt>
                <c:pt idx="31">
                  <c:v>4.5950619152799366</c:v>
                </c:pt>
                <c:pt idx="32">
                  <c:v>4.6092249944927888</c:v>
                </c:pt>
                <c:pt idx="33">
                  <c:v>4.6189780958994318</c:v>
                </c:pt>
                <c:pt idx="34">
                  <c:v>4.6236966191311328</c:v>
                </c:pt>
                <c:pt idx="35">
                  <c:v>4.6222765966327319</c:v>
                </c:pt>
                <c:pt idx="36">
                  <c:v>4.6148713165838169</c:v>
                </c:pt>
                <c:pt idx="37">
                  <c:v>4.6007276153759351</c:v>
                </c:pt>
                <c:pt idx="38">
                  <c:v>4.5809695420225474</c:v>
                </c:pt>
                <c:pt idx="39">
                  <c:v>4.5576619233354796</c:v>
                </c:pt>
                <c:pt idx="40">
                  <c:v>4.5327312387007463</c:v>
                </c:pt>
                <c:pt idx="41">
                  <c:v>4.5074068895823443</c:v>
                </c:pt>
                <c:pt idx="42">
                  <c:v>4.4823829678880873</c:v>
                </c:pt>
                <c:pt idx="43">
                  <c:v>4.4589022227402273</c:v>
                </c:pt>
                <c:pt idx="44">
                  <c:v>4.4375274077992177</c:v>
                </c:pt>
                <c:pt idx="45">
                  <c:v>4.4191626139352094</c:v>
                </c:pt>
                <c:pt idx="46">
                  <c:v>4.4044546158537115</c:v>
                </c:pt>
                <c:pt idx="47">
                  <c:v>4.394449755392503</c:v>
                </c:pt>
                <c:pt idx="48">
                  <c:v>4.3897286486255878</c:v>
                </c:pt>
                <c:pt idx="49">
                  <c:v>4.3906048594265341</c:v>
                </c:pt>
                <c:pt idx="50">
                  <c:v>4.3965873112267708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3-434E-9C1D-D5EB2E8C3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4892952"/>
        <c:axId val="764893280"/>
      </c:lineChart>
      <c:catAx>
        <c:axId val="764892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64893280"/>
        <c:crosses val="autoZero"/>
        <c:auto val="1"/>
        <c:lblAlgn val="ctr"/>
        <c:lblOffset val="100"/>
        <c:tickLblSkip val="10"/>
        <c:noMultiLvlLbl val="0"/>
      </c:catAx>
      <c:valAx>
        <c:axId val="764893280"/>
        <c:scaling>
          <c:orientation val="minMax"/>
          <c:max val="4.9000000000000004"/>
          <c:min val="4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2.9657518426059399E-3"/>
              <c:y val="0.391012395126909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64892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6189418739206E-2"/>
          <c:y val="3.5061270560506202E-2"/>
          <c:w val="0.88380276347265485"/>
          <c:h val="0.894812936424497"/>
        </c:manualLayout>
      </c:layout>
      <c:lineChart>
        <c:grouping val="standard"/>
        <c:varyColors val="0"/>
        <c:ser>
          <c:idx val="0"/>
          <c:order val="0"/>
          <c:tx>
            <c:strRef>
              <c:f>'G 4.1.1'!$A$3</c:f>
              <c:strCache>
                <c:ptCount val="1"/>
                <c:pt idx="0">
                  <c:v>Primární saldo</c:v>
                </c:pt>
              </c:strCache>
            </c:strRef>
          </c:tx>
          <c:spPr>
            <a:ln w="317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4.1.1'!$B$2:$AZ$2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4.1.1'!$B$3:$AZ$3</c:f>
              <c:numCache>
                <c:formatCode>0.00</c:formatCode>
                <c:ptCount val="51"/>
                <c:pt idx="0">
                  <c:v>-1.3420608274186847</c:v>
                </c:pt>
                <c:pt idx="1">
                  <c:v>-1.5470367434435133</c:v>
                </c:pt>
                <c:pt idx="2">
                  <c:v>-1.5307562210158565</c:v>
                </c:pt>
                <c:pt idx="3">
                  <c:v>-1.6036645448709805</c:v>
                </c:pt>
                <c:pt idx="4">
                  <c:v>-1.7583372262397106</c:v>
                </c:pt>
                <c:pt idx="5">
                  <c:v>-1.9831145633467813</c:v>
                </c:pt>
                <c:pt idx="6">
                  <c:v>-1.760502724414053</c:v>
                </c:pt>
                <c:pt idx="7">
                  <c:v>-1.5886425921811878</c:v>
                </c:pt>
                <c:pt idx="8">
                  <c:v>-1.425786556410884</c:v>
                </c:pt>
                <c:pt idx="9">
                  <c:v>-1.065046110561866</c:v>
                </c:pt>
                <c:pt idx="10">
                  <c:v>-1.1180939052295926</c:v>
                </c:pt>
                <c:pt idx="11">
                  <c:v>-1.1814919290018864</c:v>
                </c:pt>
                <c:pt idx="12">
                  <c:v>-1.2640799217117902</c:v>
                </c:pt>
                <c:pt idx="13">
                  <c:v>-1.374592692339931</c:v>
                </c:pt>
                <c:pt idx="14">
                  <c:v>-1.5267402987859882</c:v>
                </c:pt>
                <c:pt idx="15">
                  <c:v>-1.7219336204855296</c:v>
                </c:pt>
                <c:pt idx="16">
                  <c:v>-1.937643087613786</c:v>
                </c:pt>
                <c:pt idx="17">
                  <c:v>-2.0774263086060003</c:v>
                </c:pt>
                <c:pt idx="18">
                  <c:v>-2.2889217295293136</c:v>
                </c:pt>
                <c:pt idx="19">
                  <c:v>-2.5193232581741327</c:v>
                </c:pt>
                <c:pt idx="20">
                  <c:v>-2.7596727758649919</c:v>
                </c:pt>
                <c:pt idx="21">
                  <c:v>-2.986387875577698</c:v>
                </c:pt>
                <c:pt idx="22">
                  <c:v>-3.1850240067278079</c:v>
                </c:pt>
                <c:pt idx="23">
                  <c:v>-3.3601274439575519</c:v>
                </c:pt>
                <c:pt idx="24">
                  <c:v>-3.5299725504698145</c:v>
                </c:pt>
                <c:pt idx="25">
                  <c:v>-3.698361675603465</c:v>
                </c:pt>
                <c:pt idx="26">
                  <c:v>-3.859331419178794</c:v>
                </c:pt>
                <c:pt idx="27">
                  <c:v>-4.0121726416646553</c:v>
                </c:pt>
                <c:pt idx="28">
                  <c:v>-4.1579513355410711</c:v>
                </c:pt>
                <c:pt idx="29">
                  <c:v>-4.2965315901846708</c:v>
                </c:pt>
                <c:pt idx="30">
                  <c:v>-4.3648541792514663</c:v>
                </c:pt>
                <c:pt idx="31">
                  <c:v>-4.4978623530568669</c:v>
                </c:pt>
                <c:pt idx="32">
                  <c:v>-4.6756639617427496</c:v>
                </c:pt>
                <c:pt idx="33">
                  <c:v>-4.844954618171819</c:v>
                </c:pt>
                <c:pt idx="34">
                  <c:v>-4.9961420140338291</c:v>
                </c:pt>
                <c:pt idx="35">
                  <c:v>-5.1109850073625864</c:v>
                </c:pt>
                <c:pt idx="36">
                  <c:v>-5.1867727101864674</c:v>
                </c:pt>
                <c:pt idx="37">
                  <c:v>-5.2101053484987432</c:v>
                </c:pt>
                <c:pt idx="38">
                  <c:v>-5.1897635366680746</c:v>
                </c:pt>
                <c:pt idx="39">
                  <c:v>-5.1440846261012183</c:v>
                </c:pt>
                <c:pt idx="40">
                  <c:v>-5.0824849011075983</c:v>
                </c:pt>
                <c:pt idx="41">
                  <c:v>-5.0120042533426741</c:v>
                </c:pt>
                <c:pt idx="42">
                  <c:v>-4.9378481126548408</c:v>
                </c:pt>
                <c:pt idx="43">
                  <c:v>-4.8715720642384213</c:v>
                </c:pt>
                <c:pt idx="44">
                  <c:v>-4.8126100318354972</c:v>
                </c:pt>
                <c:pt idx="45">
                  <c:v>-4.7642837073224413</c:v>
                </c:pt>
                <c:pt idx="46">
                  <c:v>-4.7321701741084397</c:v>
                </c:pt>
                <c:pt idx="47">
                  <c:v>-4.7279449326002876</c:v>
                </c:pt>
                <c:pt idx="48">
                  <c:v>-4.7581467950985896</c:v>
                </c:pt>
                <c:pt idx="49">
                  <c:v>-4.8305781229613061</c:v>
                </c:pt>
                <c:pt idx="50">
                  <c:v>-4.9107907176921728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7-4F3E-BA1C-3CED2E4F1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128552"/>
        <c:axId val="606128880"/>
      </c:lineChart>
      <c:catAx>
        <c:axId val="60612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6128880"/>
        <c:crossesAt val="0"/>
        <c:auto val="1"/>
        <c:lblAlgn val="ctr"/>
        <c:lblOffset val="100"/>
        <c:tickLblSkip val="10"/>
        <c:noMultiLvlLbl val="0"/>
      </c:catAx>
      <c:valAx>
        <c:axId val="606128880"/>
        <c:scaling>
          <c:orientation val="minMax"/>
          <c:max val="2"/>
          <c:min val="-8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b="0"/>
                  <a:t>% HDP</a:t>
                </a:r>
              </a:p>
            </c:rich>
          </c:tx>
          <c:layout>
            <c:manualLayout>
              <c:xMode val="edge"/>
              <c:yMode val="edge"/>
              <c:x val="1.6712583802070758E-3"/>
              <c:y val="0.409455076873147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6128552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81719205305997E-2"/>
          <c:y val="3.9586150457975207E-2"/>
          <c:w val="0.67920226246116477"/>
          <c:h val="0.88131352344508884"/>
        </c:manualLayout>
      </c:layout>
      <c:areaChart>
        <c:grouping val="standard"/>
        <c:varyColors val="0"/>
        <c:ser>
          <c:idx val="1"/>
          <c:order val="0"/>
          <c:tx>
            <c:strRef>
              <c:f>'G 4.3.1'!$A$3</c:f>
              <c:strCache>
                <c:ptCount val="1"/>
                <c:pt idx="0">
                  <c:v>Dluh (základní scénář)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  <a:effectLst/>
          </c:spPr>
          <c:cat>
            <c:numRef>
              <c:f>'G 4.3.1'!$B$2:$AZ$2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4.3.1'!$B$3:$AZ$3</c:f>
              <c:numCache>
                <c:formatCode>#,##0.00</c:formatCode>
                <c:ptCount val="51"/>
                <c:pt idx="0">
                  <c:v>44.5</c:v>
                </c:pt>
                <c:pt idx="1">
                  <c:v>45.781742600989595</c:v>
                </c:pt>
                <c:pt idx="2">
                  <c:v>47.027873979126454</c:v>
                </c:pt>
                <c:pt idx="3">
                  <c:v>47.849349597023959</c:v>
                </c:pt>
                <c:pt idx="4">
                  <c:v>48.978112396956057</c:v>
                </c:pt>
                <c:pt idx="5">
                  <c:v>50.443175194443704</c:v>
                </c:pt>
                <c:pt idx="6">
                  <c:v>51.655409999891404</c:v>
                </c:pt>
                <c:pt idx="7">
                  <c:v>52.692614758113152</c:v>
                </c:pt>
                <c:pt idx="8">
                  <c:v>53.546299098147678</c:v>
                </c:pt>
                <c:pt idx="9">
                  <c:v>53.98573931150581</c:v>
                </c:pt>
                <c:pt idx="10">
                  <c:v>54.47133212589624</c:v>
                </c:pt>
                <c:pt idx="11">
                  <c:v>54.997676379992015</c:v>
                </c:pt>
                <c:pt idx="12">
                  <c:v>55.634951402880823</c:v>
                </c:pt>
                <c:pt idx="13">
                  <c:v>56.418962381221412</c:v>
                </c:pt>
                <c:pt idx="14">
                  <c:v>57.416349213831928</c:v>
                </c:pt>
                <c:pt idx="15">
                  <c:v>58.679205612314774</c:v>
                </c:pt>
                <c:pt idx="16">
                  <c:v>60.21310076314213</c:v>
                </c:pt>
                <c:pt idx="17">
                  <c:v>61.757577434633987</c:v>
                </c:pt>
                <c:pt idx="18">
                  <c:v>63.598875765396393</c:v>
                </c:pt>
                <c:pt idx="19">
                  <c:v>65.756014481964542</c:v>
                </c:pt>
                <c:pt idx="20">
                  <c:v>68.24108775447587</c:v>
                </c:pt>
                <c:pt idx="21">
                  <c:v>70.985186991901998</c:v>
                </c:pt>
                <c:pt idx="22">
                  <c:v>73.871843748859021</c:v>
                </c:pt>
                <c:pt idx="23">
                  <c:v>76.864500142045685</c:v>
                </c:pt>
                <c:pt idx="24">
                  <c:v>79.983335292972043</c:v>
                </c:pt>
                <c:pt idx="25">
                  <c:v>83.235842005214849</c:v>
                </c:pt>
                <c:pt idx="26">
                  <c:v>86.612666552901501</c:v>
                </c:pt>
                <c:pt idx="27">
                  <c:v>90.10294607874782</c:v>
                </c:pt>
                <c:pt idx="28">
                  <c:v>93.713111492664709</c:v>
                </c:pt>
                <c:pt idx="29">
                  <c:v>97.430660611509992</c:v>
                </c:pt>
                <c:pt idx="30">
                  <c:v>100.98453764193863</c:v>
                </c:pt>
                <c:pt idx="31">
                  <c:v>104.83609120143716</c:v>
                </c:pt>
                <c:pt idx="32">
                  <c:v>109.00079748162369</c:v>
                </c:pt>
                <c:pt idx="33">
                  <c:v>113.30082489336233</c:v>
                </c:pt>
                <c:pt idx="34">
                  <c:v>117.69255933972026</c:v>
                </c:pt>
                <c:pt idx="35">
                  <c:v>122.08731886761366</c:v>
                </c:pt>
                <c:pt idx="36">
                  <c:v>126.43133442411408</c:v>
                </c:pt>
                <c:pt idx="37">
                  <c:v>130.61097307770493</c:v>
                </c:pt>
                <c:pt idx="38">
                  <c:v>134.58970863480727</c:v>
                </c:pt>
                <c:pt idx="39">
                  <c:v>138.39976337008585</c:v>
                </c:pt>
                <c:pt idx="40">
                  <c:v>142.0826013793864</c:v>
                </c:pt>
                <c:pt idx="41">
                  <c:v>145.66082545353814</c:v>
                </c:pt>
                <c:pt idx="42">
                  <c:v>149.13624473636969</c:v>
                </c:pt>
                <c:pt idx="43">
                  <c:v>152.55556970772531</c:v>
                </c:pt>
                <c:pt idx="44">
                  <c:v>155.93381633892582</c:v>
                </c:pt>
                <c:pt idx="45">
                  <c:v>159.31148328384739</c:v>
                </c:pt>
                <c:pt idx="46">
                  <c:v>162.72541976530343</c:v>
                </c:pt>
                <c:pt idx="47">
                  <c:v>166.25179670714195</c:v>
                </c:pt>
                <c:pt idx="48">
                  <c:v>169.95437769044921</c:v>
                </c:pt>
                <c:pt idx="49">
                  <c:v>173.89500676872132</c:v>
                </c:pt>
                <c:pt idx="50">
                  <c:v>178.0549524182365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5-4A65-9B13-78A431E9515C}"/>
            </c:ext>
          </c:extLst>
        </c:ser>
        <c:ser>
          <c:idx val="2"/>
          <c:order val="1"/>
          <c:tx>
            <c:strRef>
              <c:f>'G 4.3.1'!$A$4</c:f>
              <c:strCache>
                <c:ptCount val="1"/>
                <c:pt idx="0">
                  <c:v>Dluh při nulovém reálném dlouhodobém úroku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  <a:effectLst/>
          </c:spPr>
          <c:cat>
            <c:numRef>
              <c:f>'G 4.3.1'!$B$2:$AZ$2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4.3.1'!$B$4:$AZ$4</c:f>
              <c:numCache>
                <c:formatCode>#,##0.00</c:formatCode>
                <c:ptCount val="51"/>
                <c:pt idx="0">
                  <c:v>44.5</c:v>
                </c:pt>
                <c:pt idx="1">
                  <c:v>45.460337541289988</c:v>
                </c:pt>
                <c:pt idx="2">
                  <c:v>46.423395458735627</c:v>
                </c:pt>
                <c:pt idx="3">
                  <c:v>46.990787338343459</c:v>
                </c:pt>
                <c:pt idx="4">
                  <c:v>47.87007109917699</c:v>
                </c:pt>
                <c:pt idx="5">
                  <c:v>49.046202653310978</c:v>
                </c:pt>
                <c:pt idx="6">
                  <c:v>49.931712317809506</c:v>
                </c:pt>
                <c:pt idx="7">
                  <c:v>50.603703360243955</c:v>
                </c:pt>
                <c:pt idx="8">
                  <c:v>51.055327679188686</c:v>
                </c:pt>
                <c:pt idx="9">
                  <c:v>51.060299088759287</c:v>
                </c:pt>
                <c:pt idx="10">
                  <c:v>51.168852559393201</c:v>
                </c:pt>
                <c:pt idx="11">
                  <c:v>51.357579759277847</c:v>
                </c:pt>
                <c:pt idx="12">
                  <c:v>51.669929740345815</c:v>
                </c:pt>
                <c:pt idx="13">
                  <c:v>52.126920619446146</c:v>
                </c:pt>
                <c:pt idx="14">
                  <c:v>52.791476526956096</c:v>
                </c:pt>
                <c:pt idx="15">
                  <c:v>53.712585879932057</c:v>
                </c:pt>
                <c:pt idx="16">
                  <c:v>54.89453703095689</c:v>
                </c:pt>
                <c:pt idx="17">
                  <c:v>56.09211488688144</c:v>
                </c:pt>
                <c:pt idx="18">
                  <c:v>57.570974151193582</c:v>
                </c:pt>
                <c:pt idx="19">
                  <c:v>59.347365850638184</c:v>
                </c:pt>
                <c:pt idx="20">
                  <c:v>61.430401110871721</c:v>
                </c:pt>
                <c:pt idx="21">
                  <c:v>63.754356073267012</c:v>
                </c:pt>
                <c:pt idx="22">
                  <c:v>66.210465995584244</c:v>
                </c:pt>
                <c:pt idx="23">
                  <c:v>68.762869568756798</c:v>
                </c:pt>
                <c:pt idx="24">
                  <c:v>71.428411119807805</c:v>
                </c:pt>
                <c:pt idx="25">
                  <c:v>74.212851225248514</c:v>
                </c:pt>
                <c:pt idx="26">
                  <c:v>77.106278111854749</c:v>
                </c:pt>
                <c:pt idx="27">
                  <c:v>80.097444824523677</c:v>
                </c:pt>
                <c:pt idx="28">
                  <c:v>83.190584387137051</c:v>
                </c:pt>
                <c:pt idx="29">
                  <c:v>86.373150395327656</c:v>
                </c:pt>
                <c:pt idx="30">
                  <c:v>89.397712619435239</c:v>
                </c:pt>
                <c:pt idx="31">
                  <c:v>92.67919776813369</c:v>
                </c:pt>
                <c:pt idx="32">
                  <c:v>96.234322796947978</c:v>
                </c:pt>
                <c:pt idx="33">
                  <c:v>99.903867535643727</c:v>
                </c:pt>
                <c:pt idx="34">
                  <c:v>103.64666952313542</c:v>
                </c:pt>
                <c:pt idx="35">
                  <c:v>107.38029387395632</c:v>
                </c:pt>
                <c:pt idx="36">
                  <c:v>111.05324219055711</c:v>
                </c:pt>
                <c:pt idx="37">
                  <c:v>114.56057703199311</c:v>
                </c:pt>
                <c:pt idx="38">
                  <c:v>117.86666371099591</c:v>
                </c:pt>
                <c:pt idx="39">
                  <c:v>120.99830813205135</c:v>
                </c:pt>
                <c:pt idx="40">
                  <c:v>123.99118555130403</c:v>
                </c:pt>
                <c:pt idx="41">
                  <c:v>126.86506894765857</c:v>
                </c:pt>
                <c:pt idx="42">
                  <c:v>129.62215684256282</c:v>
                </c:pt>
                <c:pt idx="43">
                  <c:v>132.30490976975375</c:v>
                </c:pt>
                <c:pt idx="44">
                  <c:v>134.92788071392209</c:v>
                </c:pt>
                <c:pt idx="45">
                  <c:v>137.5278054063298</c:v>
                </c:pt>
                <c:pt idx="46">
                  <c:v>140.13861238447856</c:v>
                </c:pt>
                <c:pt idx="47">
                  <c:v>142.82912475445437</c:v>
                </c:pt>
                <c:pt idx="48">
                  <c:v>145.65770522306573</c:v>
                </c:pt>
                <c:pt idx="49">
                  <c:v>148.68160441354496</c:v>
                </c:pt>
                <c:pt idx="50">
                  <c:v>151.88397784375795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5-4A65-9B13-78A431E95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19624"/>
        <c:axId val="126720016"/>
      </c:areaChart>
      <c:lineChart>
        <c:grouping val="standard"/>
        <c:varyColors val="0"/>
        <c:ser>
          <c:idx val="3"/>
          <c:order val="2"/>
          <c:tx>
            <c:strRef>
              <c:f>'G 4.3.1'!$A$5</c:f>
              <c:strCache>
                <c:ptCount val="1"/>
                <c:pt idx="0">
                  <c:v>Hranice dluhové brzdy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4.3.1'!$B$2:$AZ$2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4.3.1'!$B$5:$AZ$5</c:f>
              <c:numCache>
                <c:formatCode>#,##0.00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A5-4A65-9B13-78A431E95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19624"/>
        <c:axId val="126720016"/>
      </c:lineChart>
      <c:catAx>
        <c:axId val="12671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20016"/>
        <c:crosses val="autoZero"/>
        <c:auto val="1"/>
        <c:lblAlgn val="ctr"/>
        <c:lblOffset val="100"/>
        <c:tickLblSkip val="10"/>
        <c:noMultiLvlLbl val="0"/>
      </c:catAx>
      <c:valAx>
        <c:axId val="126720016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5.4360239987223174E-3"/>
              <c:y val="0.35612871659407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19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330319932740899"/>
          <c:y val="0.13005635614365132"/>
          <c:w val="0.20413498829293869"/>
          <c:h val="0.725492574125562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11483179987123E-2"/>
          <c:y val="1.9740867474679735E-2"/>
          <c:w val="0.70851858908477983"/>
          <c:h val="0.92171767633242663"/>
        </c:manualLayout>
      </c:layout>
      <c:lineChart>
        <c:grouping val="standard"/>
        <c:varyColors val="0"/>
        <c:ser>
          <c:idx val="0"/>
          <c:order val="0"/>
          <c:tx>
            <c:strRef>
              <c:f>'G 5.2.1'!$A$5</c:f>
              <c:strCache>
                <c:ptCount val="1"/>
                <c:pt idx="0">
                  <c:v>Technologická decelerace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5.2.1'!$B$2:$AZ$2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5.2.1'!$B$5:$AZ$5</c:f>
              <c:numCache>
                <c:formatCode>0.0</c:formatCode>
                <c:ptCount val="51"/>
                <c:pt idx="0">
                  <c:v>44.5</c:v>
                </c:pt>
                <c:pt idx="1">
                  <c:v>46.247267485011761</c:v>
                </c:pt>
                <c:pt idx="2">
                  <c:v>47.957733795808608</c:v>
                </c:pt>
                <c:pt idx="3">
                  <c:v>49.227217599931237</c:v>
                </c:pt>
                <c:pt idx="4">
                  <c:v>50.854803421423362</c:v>
                </c:pt>
                <c:pt idx="5">
                  <c:v>52.807708061138669</c:v>
                </c:pt>
                <c:pt idx="6">
                  <c:v>54.533476961566407</c:v>
                </c:pt>
                <c:pt idx="7">
                  <c:v>56.144016649555013</c:v>
                </c:pt>
                <c:pt idx="8">
                  <c:v>57.586643857584036</c:v>
                </c:pt>
                <c:pt idx="9">
                  <c:v>58.670225678512111</c:v>
                </c:pt>
                <c:pt idx="10">
                  <c:v>59.855266320256106</c:v>
                </c:pt>
                <c:pt idx="11">
                  <c:v>61.133234101444145</c:v>
                </c:pt>
                <c:pt idx="12">
                  <c:v>62.582269374404781</c:v>
                </c:pt>
                <c:pt idx="13">
                  <c:v>64.24456066499387</c:v>
                </c:pt>
                <c:pt idx="14">
                  <c:v>66.197546074226182</c:v>
                </c:pt>
                <c:pt idx="15">
                  <c:v>68.503820048832793</c:v>
                </c:pt>
                <c:pt idx="16">
                  <c:v>71.175631932392648</c:v>
                </c:pt>
                <c:pt idx="17">
                  <c:v>73.906136533312988</c:v>
                </c:pt>
                <c:pt idx="18">
                  <c:v>77.031176052663568</c:v>
                </c:pt>
                <c:pt idx="19">
                  <c:v>80.584244398617869</c:v>
                </c:pt>
                <c:pt idx="20">
                  <c:v>84.593261370452254</c:v>
                </c:pt>
                <c:pt idx="21">
                  <c:v>88.984869483429719</c:v>
                </c:pt>
                <c:pt idx="22">
                  <c:v>93.616821898065623</c:v>
                </c:pt>
                <c:pt idx="23">
                  <c:v>98.441215789110828</c:v>
                </c:pt>
                <c:pt idx="24">
                  <c:v>103.48004281905489</c:v>
                </c:pt>
                <c:pt idx="25">
                  <c:v>108.74009311442431</c:v>
                </c:pt>
                <c:pt idx="26">
                  <c:v>114.20827010109744</c:v>
                </c:pt>
                <c:pt idx="27">
                  <c:v>119.86946167315264</c:v>
                </c:pt>
                <c:pt idx="28">
                  <c:v>125.73258141340389</c:v>
                </c:pt>
                <c:pt idx="29">
                  <c:v>131.78088671345239</c:v>
                </c:pt>
                <c:pt idx="30">
                  <c:v>137.64253775386234</c:v>
                </c:pt>
                <c:pt idx="31">
                  <c:v>143.93316088449549</c:v>
                </c:pt>
                <c:pt idx="32">
                  <c:v>150.68063251447995</c:v>
                </c:pt>
                <c:pt idx="33">
                  <c:v>157.64371466604683</c:v>
                </c:pt>
                <c:pt idx="34">
                  <c:v>164.76440307289874</c:v>
                </c:pt>
                <c:pt idx="35">
                  <c:v>171.92349649694771</c:v>
                </c:pt>
                <c:pt idx="36">
                  <c:v>179.04974442587212</c:v>
                </c:pt>
                <c:pt idx="37">
                  <c:v>185.98730686459058</c:v>
                </c:pt>
                <c:pt idx="38">
                  <c:v>192.68607498334623</c:v>
                </c:pt>
                <c:pt idx="39">
                  <c:v>199.19159388901991</c:v>
                </c:pt>
                <c:pt idx="40">
                  <c:v>205.56448694118473</c:v>
                </c:pt>
                <c:pt idx="41">
                  <c:v>211.83837234085993</c:v>
                </c:pt>
                <c:pt idx="42">
                  <c:v>218.01539847109748</c:v>
                </c:pt>
                <c:pt idx="43">
                  <c:v>224.16085529627802</c:v>
                </c:pt>
                <c:pt idx="44">
                  <c:v>230.29529725686228</c:v>
                </c:pt>
                <c:pt idx="45">
                  <c:v>236.47781562621554</c:v>
                </c:pt>
                <c:pt idx="46">
                  <c:v>242.7625875990413</c:v>
                </c:pt>
                <c:pt idx="47">
                  <c:v>249.26391240703362</c:v>
                </c:pt>
                <c:pt idx="48">
                  <c:v>256.07287514505265</c:v>
                </c:pt>
                <c:pt idx="49">
                  <c:v>263.27171662946421</c:v>
                </c:pt>
                <c:pt idx="50">
                  <c:v>270.84542226855257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0-49A7-9CD9-28E80AA2E4D4}"/>
            </c:ext>
          </c:extLst>
        </c:ser>
        <c:ser>
          <c:idx val="1"/>
          <c:order val="1"/>
          <c:tx>
            <c:strRef>
              <c:f>'G 5.2.1'!$A$4</c:f>
              <c:strCache>
                <c:ptCount val="1"/>
                <c:pt idx="0">
                  <c:v>Nízká plodnost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5.2.1'!$B$2:$AZ$2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5.2.1'!$B$4:$AZ$4</c:f>
              <c:numCache>
                <c:formatCode>0.0</c:formatCode>
                <c:ptCount val="51"/>
                <c:pt idx="0">
                  <c:v>44.5</c:v>
                </c:pt>
                <c:pt idx="1">
                  <c:v>45.729106235451475</c:v>
                </c:pt>
                <c:pt idx="2">
                  <c:v>46.907384598881215</c:v>
                </c:pt>
                <c:pt idx="3">
                  <c:v>47.646538356630217</c:v>
                </c:pt>
                <c:pt idx="4">
                  <c:v>48.667344555127116</c:v>
                </c:pt>
                <c:pt idx="5">
                  <c:v>50.000312920820221</c:v>
                </c:pt>
                <c:pt idx="6">
                  <c:v>51.056632300000047</c:v>
                </c:pt>
                <c:pt idx="7">
                  <c:v>51.921559290078221</c:v>
                </c:pt>
                <c:pt idx="8">
                  <c:v>52.58520542326346</c:v>
                </c:pt>
                <c:pt idx="9">
                  <c:v>52.825270318993113</c:v>
                </c:pt>
                <c:pt idx="10">
                  <c:v>53.105490189872341</c:v>
                </c:pt>
                <c:pt idx="11">
                  <c:v>53.420116804235754</c:v>
                </c:pt>
                <c:pt idx="12">
                  <c:v>53.839196832234634</c:v>
                </c:pt>
                <c:pt idx="13">
                  <c:v>54.398515555449684</c:v>
                </c:pt>
                <c:pt idx="14">
                  <c:v>55.1665820889529</c:v>
                </c:pt>
                <c:pt idx="15">
                  <c:v>56.198076179869254</c:v>
                </c:pt>
                <c:pt idx="16">
                  <c:v>57.501418541377753</c:v>
                </c:pt>
                <c:pt idx="17">
                  <c:v>58.812017485574074</c:v>
                </c:pt>
                <c:pt idx="18">
                  <c:v>60.412904013373371</c:v>
                </c:pt>
                <c:pt idx="19">
                  <c:v>62.329084884142397</c:v>
                </c:pt>
                <c:pt idx="20">
                  <c:v>64.578814322270802</c:v>
                </c:pt>
                <c:pt idx="21">
                  <c:v>67.097149989413708</c:v>
                </c:pt>
                <c:pt idx="22">
                  <c:v>69.768508533273135</c:v>
                </c:pt>
                <c:pt idx="23">
                  <c:v>72.574268218529511</c:v>
                </c:pt>
                <c:pt idx="24">
                  <c:v>75.535636534797391</c:v>
                </c:pt>
                <c:pt idx="25">
                  <c:v>78.662809914065505</c:v>
                </c:pt>
                <c:pt idx="26">
                  <c:v>81.950884829439687</c:v>
                </c:pt>
                <c:pt idx="27">
                  <c:v>85.395374498963818</c:v>
                </c:pt>
                <c:pt idx="28">
                  <c:v>88.980832157049548</c:v>
                </c:pt>
                <c:pt idx="29">
                  <c:v>92.69373542119925</c:v>
                </c:pt>
                <c:pt idx="30">
                  <c:v>96.251819109921115</c:v>
                </c:pt>
                <c:pt idx="31">
                  <c:v>100.11118472782171</c:v>
                </c:pt>
                <c:pt idx="32">
                  <c:v>104.31159560584311</c:v>
                </c:pt>
                <c:pt idx="33">
                  <c:v>108.68526731882487</c:v>
                </c:pt>
                <c:pt idx="34">
                  <c:v>113.19244185788703</c:v>
                </c:pt>
                <c:pt idx="35">
                  <c:v>117.74689353462117</c:v>
                </c:pt>
                <c:pt idx="36">
                  <c:v>122.29513829823787</c:v>
                </c:pt>
                <c:pt idx="37">
                  <c:v>126.71901665018427</c:v>
                </c:pt>
                <c:pt idx="38">
                  <c:v>130.97442128099456</c:v>
                </c:pt>
                <c:pt idx="39">
                  <c:v>135.08780941992975</c:v>
                </c:pt>
                <c:pt idx="40">
                  <c:v>139.09868404167219</c:v>
                </c:pt>
                <c:pt idx="41">
                  <c:v>143.03092696389783</c:v>
                </c:pt>
                <c:pt idx="42">
                  <c:v>146.88769966359973</c:v>
                </c:pt>
                <c:pt idx="43">
                  <c:v>150.72050935614027</c:v>
                </c:pt>
                <c:pt idx="44">
                  <c:v>154.55120746631906</c:v>
                </c:pt>
                <c:pt idx="45">
                  <c:v>158.43072344950437</c:v>
                </c:pt>
                <c:pt idx="46">
                  <c:v>162.40862243951776</c:v>
                </c:pt>
                <c:pt idx="47">
                  <c:v>166.57724447529722</c:v>
                </c:pt>
                <c:pt idx="48">
                  <c:v>170.99893566368041</c:v>
                </c:pt>
                <c:pt idx="49">
                  <c:v>175.75081902304248</c:v>
                </c:pt>
                <c:pt idx="50">
                  <c:v>180.82525000731098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0-49A7-9CD9-28E80AA2E4D4}"/>
            </c:ext>
          </c:extLst>
        </c:ser>
        <c:ser>
          <c:idx val="3"/>
          <c:order val="2"/>
          <c:tx>
            <c:strRef>
              <c:f>'G 5.2.1'!$A$6</c:f>
              <c:strCache>
                <c:ptCount val="1"/>
                <c:pt idx="0">
                  <c:v>Základní scénář (střední varianta)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5.2.1'!$B$2:$AZ$2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5.2.1'!$B$6:$AZ$6</c:f>
              <c:numCache>
                <c:formatCode>0.0</c:formatCode>
                <c:ptCount val="51"/>
                <c:pt idx="0">
                  <c:v>44.5</c:v>
                </c:pt>
                <c:pt idx="1">
                  <c:v>45.781742600989595</c:v>
                </c:pt>
                <c:pt idx="2">
                  <c:v>47.027873979126454</c:v>
                </c:pt>
                <c:pt idx="3">
                  <c:v>47.849349597023959</c:v>
                </c:pt>
                <c:pt idx="4">
                  <c:v>48.978112396956057</c:v>
                </c:pt>
                <c:pt idx="5">
                  <c:v>50.443175194443704</c:v>
                </c:pt>
                <c:pt idx="6">
                  <c:v>51.655409999891404</c:v>
                </c:pt>
                <c:pt idx="7">
                  <c:v>52.692614758113152</c:v>
                </c:pt>
                <c:pt idx="8">
                  <c:v>53.546299098147678</c:v>
                </c:pt>
                <c:pt idx="9">
                  <c:v>53.98573931150581</c:v>
                </c:pt>
                <c:pt idx="10">
                  <c:v>54.47133212589624</c:v>
                </c:pt>
                <c:pt idx="11">
                  <c:v>54.997676379992015</c:v>
                </c:pt>
                <c:pt idx="12">
                  <c:v>55.634951402880823</c:v>
                </c:pt>
                <c:pt idx="13">
                  <c:v>56.418962381221412</c:v>
                </c:pt>
                <c:pt idx="14">
                  <c:v>57.416349213831928</c:v>
                </c:pt>
                <c:pt idx="15">
                  <c:v>58.679205612314774</c:v>
                </c:pt>
                <c:pt idx="16">
                  <c:v>60.21310076314213</c:v>
                </c:pt>
                <c:pt idx="17">
                  <c:v>61.757577434633987</c:v>
                </c:pt>
                <c:pt idx="18">
                  <c:v>63.598875765396393</c:v>
                </c:pt>
                <c:pt idx="19">
                  <c:v>65.756014481964542</c:v>
                </c:pt>
                <c:pt idx="20">
                  <c:v>68.24108775447587</c:v>
                </c:pt>
                <c:pt idx="21">
                  <c:v>70.985186991901998</c:v>
                </c:pt>
                <c:pt idx="22">
                  <c:v>73.871843748859021</c:v>
                </c:pt>
                <c:pt idx="23">
                  <c:v>76.864500142045685</c:v>
                </c:pt>
                <c:pt idx="24">
                  <c:v>79.983335292972043</c:v>
                </c:pt>
                <c:pt idx="25">
                  <c:v>83.235842005214849</c:v>
                </c:pt>
                <c:pt idx="26">
                  <c:v>86.612666552901501</c:v>
                </c:pt>
                <c:pt idx="27">
                  <c:v>90.10294607874782</c:v>
                </c:pt>
                <c:pt idx="28">
                  <c:v>93.713111492664709</c:v>
                </c:pt>
                <c:pt idx="29">
                  <c:v>97.430660611509992</c:v>
                </c:pt>
                <c:pt idx="30">
                  <c:v>100.98453764193863</c:v>
                </c:pt>
                <c:pt idx="31">
                  <c:v>104.83609120143716</c:v>
                </c:pt>
                <c:pt idx="32">
                  <c:v>109.00079748162369</c:v>
                </c:pt>
                <c:pt idx="33">
                  <c:v>113.30082489336233</c:v>
                </c:pt>
                <c:pt idx="34">
                  <c:v>117.69255933972026</c:v>
                </c:pt>
                <c:pt idx="35">
                  <c:v>122.08731886761366</c:v>
                </c:pt>
                <c:pt idx="36">
                  <c:v>126.43133442411408</c:v>
                </c:pt>
                <c:pt idx="37">
                  <c:v>130.61097307770493</c:v>
                </c:pt>
                <c:pt idx="38">
                  <c:v>134.58970863480727</c:v>
                </c:pt>
                <c:pt idx="39">
                  <c:v>138.39976337008585</c:v>
                </c:pt>
                <c:pt idx="40">
                  <c:v>142.0826013793864</c:v>
                </c:pt>
                <c:pt idx="41">
                  <c:v>145.66082545353814</c:v>
                </c:pt>
                <c:pt idx="42">
                  <c:v>149.13624473636969</c:v>
                </c:pt>
                <c:pt idx="43">
                  <c:v>152.55556970772531</c:v>
                </c:pt>
                <c:pt idx="44">
                  <c:v>155.93381633892582</c:v>
                </c:pt>
                <c:pt idx="45">
                  <c:v>159.31148328384739</c:v>
                </c:pt>
                <c:pt idx="46">
                  <c:v>162.72541976530343</c:v>
                </c:pt>
                <c:pt idx="47">
                  <c:v>166.25179670714195</c:v>
                </c:pt>
                <c:pt idx="48">
                  <c:v>169.95437769044921</c:v>
                </c:pt>
                <c:pt idx="49">
                  <c:v>173.89500676872132</c:v>
                </c:pt>
                <c:pt idx="50">
                  <c:v>178.0549524182365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1-4650-A437-47A03A18802C}"/>
            </c:ext>
          </c:extLst>
        </c:ser>
        <c:ser>
          <c:idx val="2"/>
          <c:order val="3"/>
          <c:tx>
            <c:strRef>
              <c:f>'G 5.2.1'!$A$3</c:f>
              <c:strCache>
                <c:ptCount val="1"/>
                <c:pt idx="0">
                  <c:v>Vysoká plodnost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5.2.1'!$B$2:$AZ$2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5.2.1'!$B$3:$AZ$3</c:f>
              <c:numCache>
                <c:formatCode>0.0</c:formatCode>
                <c:ptCount val="51"/>
                <c:pt idx="0">
                  <c:v>44.5</c:v>
                </c:pt>
                <c:pt idx="1">
                  <c:v>45.743375641819952</c:v>
                </c:pt>
                <c:pt idx="2">
                  <c:v>46.947164937709594</c:v>
                </c:pt>
                <c:pt idx="3">
                  <c:v>47.731676725488228</c:v>
                </c:pt>
                <c:pt idx="4">
                  <c:v>48.833968095776271</c:v>
                </c:pt>
                <c:pt idx="5">
                  <c:v>50.28694609178271</c:v>
                </c:pt>
                <c:pt idx="6">
                  <c:v>51.495006194727161</c:v>
                </c:pt>
                <c:pt idx="7">
                  <c:v>52.534683719549911</c:v>
                </c:pt>
                <c:pt idx="8">
                  <c:v>53.398988207753845</c:v>
                </c:pt>
                <c:pt idx="9">
                  <c:v>53.859680861897225</c:v>
                </c:pt>
                <c:pt idx="10">
                  <c:v>54.381547280218818</c:v>
                </c:pt>
                <c:pt idx="11">
                  <c:v>54.960696095236756</c:v>
                </c:pt>
                <c:pt idx="12">
                  <c:v>55.669505946246382</c:v>
                </c:pt>
                <c:pt idx="13">
                  <c:v>56.546760590317362</c:v>
                </c:pt>
                <c:pt idx="14">
                  <c:v>57.664330791721255</c:v>
                </c:pt>
                <c:pt idx="15">
                  <c:v>59.080624841388449</c:v>
                </c:pt>
                <c:pt idx="16">
                  <c:v>60.800725453337577</c:v>
                </c:pt>
                <c:pt idx="17">
                  <c:v>62.555617530211798</c:v>
                </c:pt>
                <c:pt idx="18">
                  <c:v>64.641705236970012</c:v>
                </c:pt>
                <c:pt idx="19">
                  <c:v>67.085752705712324</c:v>
                </c:pt>
                <c:pt idx="20">
                  <c:v>69.902806080238179</c:v>
                </c:pt>
                <c:pt idx="21">
                  <c:v>73.019150178808687</c:v>
                </c:pt>
                <c:pt idx="22">
                  <c:v>76.05799616647694</c:v>
                </c:pt>
                <c:pt idx="23">
                  <c:v>79.188418550685554</c:v>
                </c:pt>
                <c:pt idx="24">
                  <c:v>82.434178477435509</c:v>
                </c:pt>
                <c:pt idx="25">
                  <c:v>85.805454325475012</c:v>
                </c:pt>
                <c:pt idx="26">
                  <c:v>89.294728187676299</c:v>
                </c:pt>
                <c:pt idx="27">
                  <c:v>92.895969913685647</c:v>
                </c:pt>
                <c:pt idx="28">
                  <c:v>96.592115726890825</c:v>
                </c:pt>
                <c:pt idx="29">
                  <c:v>100.36722993137133</c:v>
                </c:pt>
                <c:pt idx="30">
                  <c:v>103.9277962237165</c:v>
                </c:pt>
                <c:pt idx="31">
                  <c:v>107.74655952268148</c:v>
                </c:pt>
                <c:pt idx="32">
                  <c:v>111.8430676556894</c:v>
                </c:pt>
                <c:pt idx="33">
                  <c:v>116.03129194630462</c:v>
                </c:pt>
                <c:pt idx="34">
                  <c:v>120.26130203481165</c:v>
                </c:pt>
                <c:pt idx="35">
                  <c:v>124.43725273316684</c:v>
                </c:pt>
                <c:pt idx="36">
                  <c:v>128.48917291375756</c:v>
                </c:pt>
                <c:pt idx="37">
                  <c:v>132.30562996626713</c:v>
                </c:pt>
                <c:pt idx="38">
                  <c:v>135.84378867144073</c:v>
                </c:pt>
                <c:pt idx="39">
                  <c:v>139.13060035319705</c:v>
                </c:pt>
                <c:pt idx="40">
                  <c:v>142.20432230561141</c:v>
                </c:pt>
                <c:pt idx="41">
                  <c:v>145.08625601723926</c:v>
                </c:pt>
                <c:pt idx="42">
                  <c:v>147.77746957492693</c:v>
                </c:pt>
                <c:pt idx="43">
                  <c:v>150.3229456993808</c:v>
                </c:pt>
                <c:pt idx="44">
                  <c:v>152.73801957216432</c:v>
                </c:pt>
                <c:pt idx="45">
                  <c:v>155.06355932965303</c:v>
                </c:pt>
                <c:pt idx="46">
                  <c:v>157.33820680379262</c:v>
                </c:pt>
                <c:pt idx="47">
                  <c:v>159.63545281423924</c:v>
                </c:pt>
                <c:pt idx="48">
                  <c:v>162.02581898845895</c:v>
                </c:pt>
                <c:pt idx="49">
                  <c:v>164.56773699952612</c:v>
                </c:pt>
                <c:pt idx="50">
                  <c:v>167.32822545799235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D0-49A7-9CD9-28E80AA2E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551784"/>
        <c:axId val="516437760"/>
      </c:lineChart>
      <c:catAx>
        <c:axId val="520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6437760"/>
        <c:crosses val="autoZero"/>
        <c:auto val="1"/>
        <c:lblAlgn val="ctr"/>
        <c:lblOffset val="100"/>
        <c:tickLblSkip val="10"/>
        <c:noMultiLvlLbl val="0"/>
      </c:catAx>
      <c:valAx>
        <c:axId val="516437760"/>
        <c:scaling>
          <c:orientation val="minMax"/>
          <c:max val="2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4.1932801878026118E-3"/>
              <c:y val="0.41515088467250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0551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82220719961576"/>
          <c:y val="7.7593134837876665E-2"/>
          <c:w val="0.17177792800384245"/>
          <c:h val="0.717553186198233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40338802984077E-2"/>
          <c:y val="2.0015592808963398E-2"/>
          <c:w val="0.87857088208317891"/>
          <c:h val="0.92268349512444003"/>
        </c:manualLayout>
      </c:layout>
      <c:lineChart>
        <c:grouping val="standard"/>
        <c:varyColors val="0"/>
        <c:ser>
          <c:idx val="2"/>
          <c:order val="0"/>
          <c:tx>
            <c:strRef>
              <c:f>'G3'!$G$1</c:f>
              <c:strCache>
                <c:ptCount val="1"/>
                <c:pt idx="0">
                  <c:v>Hranice dluhové brzdy dle zákona č. 23/2017 Sb.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'G3'!$A$2:$A$52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'G3'!$G$2:$G$52</c:f>
              <c:numCache>
                <c:formatCode>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96-47CC-B23D-4CD70552464F}"/>
            </c:ext>
          </c:extLst>
        </c:ser>
        <c:ser>
          <c:idx val="1"/>
          <c:order val="1"/>
          <c:tx>
            <c:strRef>
              <c:f>'G3'!$E$1</c:f>
              <c:strCache>
                <c:ptCount val="1"/>
                <c:pt idx="0">
                  <c:v>Dluh (základní scénář) - projekce 2021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'G3'!$A$2:$A$52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'G3'!$E$2:$E$52</c:f>
              <c:numCache>
                <c:formatCode>0.00</c:formatCode>
                <c:ptCount val="51"/>
                <c:pt idx="0">
                  <c:v>57.931965637833983</c:v>
                </c:pt>
                <c:pt idx="1">
                  <c:v>60.398083651099796</c:v>
                </c:pt>
                <c:pt idx="2">
                  <c:v>63.000786325352244</c:v>
                </c:pt>
                <c:pt idx="3">
                  <c:v>65.433904959168572</c:v>
                </c:pt>
                <c:pt idx="4">
                  <c:v>68.051654075147908</c:v>
                </c:pt>
                <c:pt idx="5">
                  <c:v>70.805993784680354</c:v>
                </c:pt>
                <c:pt idx="6">
                  <c:v>73.545193850117016</c:v>
                </c:pt>
                <c:pt idx="7">
                  <c:v>76.475880648073897</c:v>
                </c:pt>
                <c:pt idx="8">
                  <c:v>79.5172436059989</c:v>
                </c:pt>
                <c:pt idx="9">
                  <c:v>82.844761764483778</c:v>
                </c:pt>
                <c:pt idx="10">
                  <c:v>86.387498383318103</c:v>
                </c:pt>
                <c:pt idx="11">
                  <c:v>90.212209342407277</c:v>
                </c:pt>
                <c:pt idx="12">
                  <c:v>94.311926124036191</c:v>
                </c:pt>
                <c:pt idx="13">
                  <c:v>98.800378116548501</c:v>
                </c:pt>
                <c:pt idx="14">
                  <c:v>103.75553595771068</c:v>
                </c:pt>
                <c:pt idx="15">
                  <c:v>109.17511043817346</c:v>
                </c:pt>
                <c:pt idx="16">
                  <c:v>114.99789919654913</c:v>
                </c:pt>
                <c:pt idx="17">
                  <c:v>121.19495349344044</c:v>
                </c:pt>
                <c:pt idx="18">
                  <c:v>127.72458855009089</c:v>
                </c:pt>
                <c:pt idx="19">
                  <c:v>134.58136672919645</c:v>
                </c:pt>
                <c:pt idx="20">
                  <c:v>141.6806164637417</c:v>
                </c:pt>
                <c:pt idx="21">
                  <c:v>148.89364350834182</c:v>
                </c:pt>
                <c:pt idx="22">
                  <c:v>156.23991502374815</c:v>
                </c:pt>
                <c:pt idx="23">
                  <c:v>163.80124635322335</c:v>
                </c:pt>
                <c:pt idx="24">
                  <c:v>171.59330846018736</c:v>
                </c:pt>
                <c:pt idx="25">
                  <c:v>179.63688742446223</c:v>
                </c:pt>
                <c:pt idx="26">
                  <c:v>187.9162324271314</c:v>
                </c:pt>
                <c:pt idx="27">
                  <c:v>196.39326042896616</c:v>
                </c:pt>
                <c:pt idx="28">
                  <c:v>205.06548158052931</c:v>
                </c:pt>
                <c:pt idx="29">
                  <c:v>213.92376573314783</c:v>
                </c:pt>
                <c:pt idx="30">
                  <c:v>222.88741656744432</c:v>
                </c:pt>
                <c:pt idx="31">
                  <c:v>231.95218656603663</c:v>
                </c:pt>
                <c:pt idx="32">
                  <c:v>241.00745171269904</c:v>
                </c:pt>
                <c:pt idx="33">
                  <c:v>249.86697444131627</c:v>
                </c:pt>
                <c:pt idx="34">
                  <c:v>258.45817736220715</c:v>
                </c:pt>
                <c:pt idx="35">
                  <c:v>266.53211128794908</c:v>
                </c:pt>
                <c:pt idx="36">
                  <c:v>274.04646305638352</c:v>
                </c:pt>
                <c:pt idx="37">
                  <c:v>281.08945108065581</c:v>
                </c:pt>
                <c:pt idx="38">
                  <c:v>287.77502229114697</c:v>
                </c:pt>
                <c:pt idx="39">
                  <c:v>294.16805913191172</c:v>
                </c:pt>
                <c:pt idx="40">
                  <c:v>300.28434323217681</c:v>
                </c:pt>
                <c:pt idx="41">
                  <c:v>306.2019011600924</c:v>
                </c:pt>
                <c:pt idx="42">
                  <c:v>311.94261526903938</c:v>
                </c:pt>
                <c:pt idx="43">
                  <c:v>317.53413702666222</c:v>
                </c:pt>
                <c:pt idx="44">
                  <c:v>323.02910579532909</c:v>
                </c:pt>
                <c:pt idx="45">
                  <c:v>328.58049688217784</c:v>
                </c:pt>
                <c:pt idx="46">
                  <c:v>334.07767355657188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96-47CC-B23D-4CD70552464F}"/>
            </c:ext>
          </c:extLst>
        </c:ser>
        <c:ser>
          <c:idx val="3"/>
          <c:order val="2"/>
          <c:tx>
            <c:strRef>
              <c:f>'G3'!$D$1</c:f>
              <c:strCache>
                <c:ptCount val="1"/>
                <c:pt idx="0">
                  <c:v>Dluh (základní scénář) - projekce 2023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'G3'!$A$2:$A$52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'G3'!$D$2:$D$52</c:f>
              <c:numCache>
                <c:formatCode>#,##0.00</c:formatCode>
                <c:ptCount val="51"/>
                <c:pt idx="0">
                  <c:v>48.997671737471492</c:v>
                </c:pt>
                <c:pt idx="1">
                  <c:v>51.408037754858341</c:v>
                </c:pt>
                <c:pt idx="2">
                  <c:v>53.505779395385602</c:v>
                </c:pt>
                <c:pt idx="3">
                  <c:v>55.702236450045561</c:v>
                </c:pt>
                <c:pt idx="4">
                  <c:v>57.929563571588062</c:v>
                </c:pt>
                <c:pt idx="5">
                  <c:v>60.246851880308817</c:v>
                </c:pt>
                <c:pt idx="6">
                  <c:v>62.745646471156469</c:v>
                </c:pt>
                <c:pt idx="7">
                  <c:v>65.269304946161853</c:v>
                </c:pt>
                <c:pt idx="8">
                  <c:v>67.945981517295138</c:v>
                </c:pt>
                <c:pt idx="9">
                  <c:v>70.733994616629758</c:v>
                </c:pt>
                <c:pt idx="10">
                  <c:v>73.799316809639095</c:v>
                </c:pt>
                <c:pt idx="11">
                  <c:v>77.12343017451856</c:v>
                </c:pt>
                <c:pt idx="12">
                  <c:v>80.793904451169155</c:v>
                </c:pt>
                <c:pt idx="13">
                  <c:v>84.868228103456943</c:v>
                </c:pt>
                <c:pt idx="14">
                  <c:v>89.373979822987366</c:v>
                </c:pt>
                <c:pt idx="15">
                  <c:v>94.278365299697683</c:v>
                </c:pt>
                <c:pt idx="16">
                  <c:v>99.561461719322878</c:v>
                </c:pt>
                <c:pt idx="17">
                  <c:v>105.19173762143514</c:v>
                </c:pt>
                <c:pt idx="18">
                  <c:v>111.00294736132069</c:v>
                </c:pt>
                <c:pt idx="19">
                  <c:v>117.31187907735342</c:v>
                </c:pt>
                <c:pt idx="20">
                  <c:v>123.65891330562326</c:v>
                </c:pt>
                <c:pt idx="21">
                  <c:v>130.14270740456291</c:v>
                </c:pt>
                <c:pt idx="22">
                  <c:v>136.81467364688643</c:v>
                </c:pt>
                <c:pt idx="23">
                  <c:v>143.68521321145539</c:v>
                </c:pt>
                <c:pt idx="24">
                  <c:v>150.76837676193449</c:v>
                </c:pt>
                <c:pt idx="25">
                  <c:v>158.05339762096665</c:v>
                </c:pt>
                <c:pt idx="26">
                  <c:v>165.51085282690215</c:v>
                </c:pt>
                <c:pt idx="27">
                  <c:v>173.13313181659703</c:v>
                </c:pt>
                <c:pt idx="28">
                  <c:v>180.91789970405046</c:v>
                </c:pt>
                <c:pt idx="29">
                  <c:v>188.8130111330766</c:v>
                </c:pt>
                <c:pt idx="30">
                  <c:v>196.82449729761203</c:v>
                </c:pt>
                <c:pt idx="31">
                  <c:v>204.87814442093051</c:v>
                </c:pt>
                <c:pt idx="32">
                  <c:v>212.82244815628511</c:v>
                </c:pt>
                <c:pt idx="33">
                  <c:v>220.59243804508756</c:v>
                </c:pt>
                <c:pt idx="34">
                  <c:v>227.99141519883588</c:v>
                </c:pt>
                <c:pt idx="35">
                  <c:v>234.96929870717074</c:v>
                </c:pt>
                <c:pt idx="36">
                  <c:v>241.5891106456003</c:v>
                </c:pt>
                <c:pt idx="37">
                  <c:v>247.93644225648168</c:v>
                </c:pt>
                <c:pt idx="38">
                  <c:v>254.05533369135696</c:v>
                </c:pt>
                <c:pt idx="39">
                  <c:v>259.94956212161605</c:v>
                </c:pt>
                <c:pt idx="40">
                  <c:v>265.69056743994906</c:v>
                </c:pt>
                <c:pt idx="41">
                  <c:v>271.2886139268461</c:v>
                </c:pt>
                <c:pt idx="42">
                  <c:v>276.78912245548963</c:v>
                </c:pt>
                <c:pt idx="43">
                  <c:v>282.22226634306554</c:v>
                </c:pt>
                <c:pt idx="44">
                  <c:v>287.66910053250893</c:v>
                </c:pt>
                <c:pt idx="45">
                  <c:v>293.16582538940054</c:v>
                </c:pt>
                <c:pt idx="46">
                  <c:v>298.77881793606576</c:v>
                </c:pt>
                <c:pt idx="47">
                  <c:v>304.60969760691228</c:v>
                </c:pt>
                <c:pt idx="48">
                  <c:v>310.60897300796728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96-47CC-B23D-4CD70552464F}"/>
            </c:ext>
          </c:extLst>
        </c:ser>
        <c:ser>
          <c:idx val="5"/>
          <c:order val="3"/>
          <c:tx>
            <c:strRef>
              <c:f>'G3'!$C$1</c:f>
              <c:strCache>
                <c:ptCount val="1"/>
                <c:pt idx="0">
                  <c:v>Dluh (základní scénář) - projekce 2024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'G3'!$A$2:$A$52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'G3'!$C$2:$C$52</c:f>
              <c:numCache>
                <c:formatCode>0.0</c:formatCode>
                <c:ptCount val="51"/>
                <c:pt idx="0">
                  <c:v>46.360776989999998</c:v>
                </c:pt>
                <c:pt idx="1">
                  <c:v>47.293813460606074</c:v>
                </c:pt>
                <c:pt idx="2">
                  <c:v>48.164896007273761</c:v>
                </c:pt>
                <c:pt idx="3">
                  <c:v>48.334900269204802</c:v>
                </c:pt>
                <c:pt idx="4">
                  <c:v>48.589383371001936</c:v>
                </c:pt>
                <c:pt idx="5">
                  <c:v>48.975020531665564</c:v>
                </c:pt>
                <c:pt idx="6">
                  <c:v>49.321926692628047</c:v>
                </c:pt>
                <c:pt idx="7">
                  <c:v>49.831669985431972</c:v>
                </c:pt>
                <c:pt idx="8">
                  <c:v>50.417104293091718</c:v>
                </c:pt>
                <c:pt idx="9">
                  <c:v>51.065698224319746</c:v>
                </c:pt>
                <c:pt idx="10">
                  <c:v>51.868497952623272</c:v>
                </c:pt>
                <c:pt idx="11">
                  <c:v>52.831211354201024</c:v>
                </c:pt>
                <c:pt idx="12">
                  <c:v>54.011767768420931</c:v>
                </c:pt>
                <c:pt idx="13">
                  <c:v>55.454066447970888</c:v>
                </c:pt>
                <c:pt idx="14">
                  <c:v>57.236366675646316</c:v>
                </c:pt>
                <c:pt idx="15">
                  <c:v>59.376614885210572</c:v>
                </c:pt>
                <c:pt idx="16">
                  <c:v>61.843180803291325</c:v>
                </c:pt>
                <c:pt idx="17">
                  <c:v>64.607089900740732</c:v>
                </c:pt>
                <c:pt idx="18">
                  <c:v>67.567833000821679</c:v>
                </c:pt>
                <c:pt idx="19">
                  <c:v>70.914601636869179</c:v>
                </c:pt>
                <c:pt idx="20">
                  <c:v>74.608035603692201</c:v>
                </c:pt>
                <c:pt idx="21">
                  <c:v>78.405215215272335</c:v>
                </c:pt>
                <c:pt idx="22">
                  <c:v>82.353342020900413</c:v>
                </c:pt>
                <c:pt idx="23">
                  <c:v>86.496629983006372</c:v>
                </c:pt>
                <c:pt idx="24">
                  <c:v>90.849203056877812</c:v>
                </c:pt>
                <c:pt idx="25">
                  <c:v>95.419873695273282</c:v>
                </c:pt>
                <c:pt idx="26">
                  <c:v>100.19358733091735</c:v>
                </c:pt>
                <c:pt idx="27">
                  <c:v>105.14996992293919</c:v>
                </c:pt>
                <c:pt idx="28">
                  <c:v>110.29054876657771</c:v>
                </c:pt>
                <c:pt idx="29">
                  <c:v>115.61575334859813</c:v>
                </c:pt>
                <c:pt idx="30">
                  <c:v>121.09108460167452</c:v>
                </c:pt>
                <c:pt idx="31">
                  <c:v>126.72229174094164</c:v>
                </c:pt>
                <c:pt idx="32">
                  <c:v>132.4572283055781</c:v>
                </c:pt>
                <c:pt idx="33">
                  <c:v>138.19544280646235</c:v>
                </c:pt>
                <c:pt idx="34">
                  <c:v>143.89266866295165</c:v>
                </c:pt>
                <c:pt idx="35">
                  <c:v>149.39612803880868</c:v>
                </c:pt>
                <c:pt idx="36">
                  <c:v>154.66564767723139</c:v>
                </c:pt>
                <c:pt idx="37">
                  <c:v>159.73557320704947</c:v>
                </c:pt>
                <c:pt idx="38">
                  <c:v>164.65599464914644</c:v>
                </c:pt>
                <c:pt idx="39">
                  <c:v>169.45124278762975</c:v>
                </c:pt>
                <c:pt idx="40">
                  <c:v>174.11695483777288</c:v>
                </c:pt>
                <c:pt idx="41">
                  <c:v>178.70584964105558</c:v>
                </c:pt>
                <c:pt idx="42">
                  <c:v>183.22857264857376</c:v>
                </c:pt>
                <c:pt idx="43">
                  <c:v>187.73644082477193</c:v>
                </c:pt>
                <c:pt idx="44">
                  <c:v>192.26374466096101</c:v>
                </c:pt>
                <c:pt idx="45">
                  <c:v>196.89707264792605</c:v>
                </c:pt>
                <c:pt idx="46">
                  <c:v>201.69787847450328</c:v>
                </c:pt>
                <c:pt idx="47">
                  <c:v>206.68783381935543</c:v>
                </c:pt>
                <c:pt idx="48">
                  <c:v>211.92148911068122</c:v>
                </c:pt>
                <c:pt idx="49">
                  <c:v>217.36995695703828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6-47CC-B23D-4CD70552464F}"/>
            </c:ext>
          </c:extLst>
        </c:ser>
        <c:ser>
          <c:idx val="0"/>
          <c:order val="4"/>
          <c:tx>
            <c:strRef>
              <c:f>'G3'!$F$1</c:f>
              <c:strCache>
                <c:ptCount val="1"/>
                <c:pt idx="0">
                  <c:v>Dluh (základní scénář) - projekce 2019</c:v>
                </c:pt>
              </c:strCache>
            </c:strRef>
          </c:tx>
          <c:spPr>
            <a:ln w="15875" cap="rnd">
              <a:solidFill>
                <a:srgbClr val="A5A5A5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'G3'!$A$2:$A$52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'G3'!$F$2:$F$52</c:f>
              <c:numCache>
                <c:formatCode>0.00</c:formatCode>
                <c:ptCount val="51"/>
                <c:pt idx="0">
                  <c:v>23.721465111193222</c:v>
                </c:pt>
                <c:pt idx="1">
                  <c:v>23.183415620430605</c:v>
                </c:pt>
                <c:pt idx="2">
                  <c:v>22.802680224533145</c:v>
                </c:pt>
                <c:pt idx="3">
                  <c:v>22.403711113447283</c:v>
                </c:pt>
                <c:pt idx="4">
                  <c:v>22.127587060585228</c:v>
                </c:pt>
                <c:pt idx="5">
                  <c:v>21.98793799191187</c:v>
                </c:pt>
                <c:pt idx="6">
                  <c:v>22.033533442692764</c:v>
                </c:pt>
                <c:pt idx="7">
                  <c:v>22.242274667061444</c:v>
                </c:pt>
                <c:pt idx="8">
                  <c:v>22.616580861406749</c:v>
                </c:pt>
                <c:pt idx="9">
                  <c:v>23.218835021087184</c:v>
                </c:pt>
                <c:pt idx="10">
                  <c:v>24.035098867879757</c:v>
                </c:pt>
                <c:pt idx="11">
                  <c:v>25.094724636407214</c:v>
                </c:pt>
                <c:pt idx="12">
                  <c:v>26.404490556390755</c:v>
                </c:pt>
                <c:pt idx="13">
                  <c:v>28.018721530721443</c:v>
                </c:pt>
                <c:pt idx="14">
                  <c:v>29.987600242299123</c:v>
                </c:pt>
                <c:pt idx="15">
                  <c:v>32.33027062133371</c:v>
                </c:pt>
                <c:pt idx="16">
                  <c:v>35.048652010692294</c:v>
                </c:pt>
                <c:pt idx="17">
                  <c:v>38.125198641435439</c:v>
                </c:pt>
                <c:pt idx="18">
                  <c:v>41.539652858096851</c:v>
                </c:pt>
                <c:pt idx="19">
                  <c:v>45.277551859320575</c:v>
                </c:pt>
                <c:pt idx="20">
                  <c:v>49.300797133066332</c:v>
                </c:pt>
                <c:pt idx="21">
                  <c:v>53.54092067862458</c:v>
                </c:pt>
                <c:pt idx="22">
                  <c:v>57.972551356650847</c:v>
                </c:pt>
                <c:pt idx="23">
                  <c:v>62.618496052415914</c:v>
                </c:pt>
                <c:pt idx="24">
                  <c:v>67.491738007826953</c:v>
                </c:pt>
                <c:pt idx="25">
                  <c:v>72.589897955069972</c:v>
                </c:pt>
                <c:pt idx="26">
                  <c:v>77.903116411337265</c:v>
                </c:pt>
                <c:pt idx="27">
                  <c:v>83.420218961719812</c:v>
                </c:pt>
                <c:pt idx="28">
                  <c:v>89.126932054148696</c:v>
                </c:pt>
                <c:pt idx="29">
                  <c:v>95.018495966564501</c:v>
                </c:pt>
                <c:pt idx="30">
                  <c:v>101.06098030559161</c:v>
                </c:pt>
                <c:pt idx="31">
                  <c:v>107.2275218624181</c:v>
                </c:pt>
                <c:pt idx="32">
                  <c:v>113.46617514349757</c:v>
                </c:pt>
                <c:pt idx="33">
                  <c:v>119.67875524627422</c:v>
                </c:pt>
                <c:pt idx="34">
                  <c:v>125.79040045611008</c:v>
                </c:pt>
                <c:pt idx="35">
                  <c:v>131.68378099300497</c:v>
                </c:pt>
                <c:pt idx="36">
                  <c:v>137.28549087275366</c:v>
                </c:pt>
                <c:pt idx="37">
                  <c:v>142.61838171721391</c:v>
                </c:pt>
                <c:pt idx="38">
                  <c:v>147.73275730194339</c:v>
                </c:pt>
                <c:pt idx="39">
                  <c:v>152.66313756310552</c:v>
                </c:pt>
                <c:pt idx="40">
                  <c:v>157.40918423473832</c:v>
                </c:pt>
                <c:pt idx="41">
                  <c:v>162.00668028564147</c:v>
                </c:pt>
                <c:pt idx="42">
                  <c:v>166.47870913835422</c:v>
                </c:pt>
                <c:pt idx="43">
                  <c:v>170.86252699926499</c:v>
                </c:pt>
                <c:pt idx="44">
                  <c:v>175.21981783040036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96-47CC-B23D-4CD70552464F}"/>
            </c:ext>
          </c:extLst>
        </c:ser>
        <c:ser>
          <c:idx val="4"/>
          <c:order val="5"/>
          <c:tx>
            <c:strRef>
              <c:f>'G3'!$B$1</c:f>
              <c:strCache>
                <c:ptCount val="1"/>
                <c:pt idx="0">
                  <c:v>Dluh (základní scénář) - projekce 2025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'G3'!$A$2:$A$52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'G3'!$B$2:$B$52</c:f>
              <c:numCache>
                <c:formatCode>0.0</c:formatCode>
                <c:ptCount val="51"/>
                <c:pt idx="0">
                  <c:v>44.5</c:v>
                </c:pt>
                <c:pt idx="1">
                  <c:v>45.781742600989595</c:v>
                </c:pt>
                <c:pt idx="2">
                  <c:v>47.027873979126454</c:v>
                </c:pt>
                <c:pt idx="3">
                  <c:v>47.849349597023959</c:v>
                </c:pt>
                <c:pt idx="4">
                  <c:v>48.978112396956057</c:v>
                </c:pt>
                <c:pt idx="5">
                  <c:v>50.443175194443704</c:v>
                </c:pt>
                <c:pt idx="6">
                  <c:v>51.655409999891404</c:v>
                </c:pt>
                <c:pt idx="7">
                  <c:v>52.692614758113152</c:v>
                </c:pt>
                <c:pt idx="8">
                  <c:v>53.546299098147678</c:v>
                </c:pt>
                <c:pt idx="9">
                  <c:v>53.98573931150581</c:v>
                </c:pt>
                <c:pt idx="10">
                  <c:v>54.47133212589624</c:v>
                </c:pt>
                <c:pt idx="11">
                  <c:v>54.997676379992015</c:v>
                </c:pt>
                <c:pt idx="12">
                  <c:v>55.634951402880823</c:v>
                </c:pt>
                <c:pt idx="13">
                  <c:v>56.418962381221412</c:v>
                </c:pt>
                <c:pt idx="14">
                  <c:v>57.416349213831928</c:v>
                </c:pt>
                <c:pt idx="15">
                  <c:v>58.679205612314774</c:v>
                </c:pt>
                <c:pt idx="16">
                  <c:v>60.21310076314213</c:v>
                </c:pt>
                <c:pt idx="17">
                  <c:v>61.757577434633987</c:v>
                </c:pt>
                <c:pt idx="18">
                  <c:v>63.598875765396393</c:v>
                </c:pt>
                <c:pt idx="19">
                  <c:v>65.756014481964542</c:v>
                </c:pt>
                <c:pt idx="20">
                  <c:v>68.24108775447587</c:v>
                </c:pt>
                <c:pt idx="21">
                  <c:v>70.985186991901998</c:v>
                </c:pt>
                <c:pt idx="22">
                  <c:v>73.871843748859021</c:v>
                </c:pt>
                <c:pt idx="23">
                  <c:v>76.864500142045685</c:v>
                </c:pt>
                <c:pt idx="24">
                  <c:v>79.983335292972043</c:v>
                </c:pt>
                <c:pt idx="25">
                  <c:v>83.235842005214849</c:v>
                </c:pt>
                <c:pt idx="26">
                  <c:v>86.612666552901501</c:v>
                </c:pt>
                <c:pt idx="27">
                  <c:v>90.10294607874782</c:v>
                </c:pt>
                <c:pt idx="28">
                  <c:v>93.713111492664709</c:v>
                </c:pt>
                <c:pt idx="29">
                  <c:v>97.430660611509992</c:v>
                </c:pt>
                <c:pt idx="30">
                  <c:v>100.98453764193863</c:v>
                </c:pt>
                <c:pt idx="31">
                  <c:v>104.83609120143716</c:v>
                </c:pt>
                <c:pt idx="32">
                  <c:v>109.00079748162369</c:v>
                </c:pt>
                <c:pt idx="33">
                  <c:v>113.30082489336233</c:v>
                </c:pt>
                <c:pt idx="34">
                  <c:v>117.69255933972026</c:v>
                </c:pt>
                <c:pt idx="35">
                  <c:v>122.08731886761366</c:v>
                </c:pt>
                <c:pt idx="36">
                  <c:v>126.43133442411408</c:v>
                </c:pt>
                <c:pt idx="37">
                  <c:v>130.61097307770493</c:v>
                </c:pt>
                <c:pt idx="38">
                  <c:v>134.58970863480727</c:v>
                </c:pt>
                <c:pt idx="39">
                  <c:v>138.39976337008585</c:v>
                </c:pt>
                <c:pt idx="40">
                  <c:v>142.0826013793864</c:v>
                </c:pt>
                <c:pt idx="41">
                  <c:v>145.66082545353814</c:v>
                </c:pt>
                <c:pt idx="42">
                  <c:v>149.13624473636969</c:v>
                </c:pt>
                <c:pt idx="43">
                  <c:v>152.55556970772531</c:v>
                </c:pt>
                <c:pt idx="44">
                  <c:v>155.93381633892582</c:v>
                </c:pt>
                <c:pt idx="45">
                  <c:v>159.31148328384739</c:v>
                </c:pt>
                <c:pt idx="46">
                  <c:v>162.72541976530343</c:v>
                </c:pt>
                <c:pt idx="47">
                  <c:v>166.25179670714195</c:v>
                </c:pt>
                <c:pt idx="48">
                  <c:v>169.95437769044921</c:v>
                </c:pt>
                <c:pt idx="49">
                  <c:v>173.89500676872132</c:v>
                </c:pt>
                <c:pt idx="50">
                  <c:v>178.0549524182365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6-47CC-B23D-4CD705524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821432"/>
        <c:axId val="577816512"/>
      </c:lineChart>
      <c:catAx>
        <c:axId val="57782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7816512"/>
        <c:crosses val="autoZero"/>
        <c:auto val="1"/>
        <c:lblAlgn val="ctr"/>
        <c:lblOffset val="100"/>
        <c:tickLblSkip val="10"/>
        <c:noMultiLvlLbl val="0"/>
      </c:catAx>
      <c:valAx>
        <c:axId val="577816512"/>
        <c:scaling>
          <c:orientation val="minMax"/>
          <c:max val="3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1.8165736723665085E-3"/>
              <c:y val="0.40867888970431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7821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750" b="1" i="0" u="none" strike="noStrike" kern="1200" baseline="0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10704009528470465"/>
          <c:y val="2.0521840048937666E-2"/>
          <c:w val="0.55895204997867398"/>
          <c:h val="0.263422300830688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65209553432161E-2"/>
          <c:y val="2.5831636116768499E-2"/>
          <c:w val="0.73903789804052267"/>
          <c:h val="0.91597219875412572"/>
        </c:manualLayout>
      </c:layout>
      <c:lineChart>
        <c:grouping val="standard"/>
        <c:varyColors val="0"/>
        <c:ser>
          <c:idx val="0"/>
          <c:order val="0"/>
          <c:tx>
            <c:strRef>
              <c:f>'G 5.3.1'!$A$4</c:f>
              <c:strCache>
                <c:ptCount val="1"/>
                <c:pt idx="0">
                  <c:v>Alternativní scénář (3,5 % HDP)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5.3.1'!$B$2:$BM$2</c:f>
              <c:numCache>
                <c:formatCode>General</c:formatCode>
                <c:ptCount val="6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  <c:pt idx="31">
                  <c:v>2043</c:v>
                </c:pt>
                <c:pt idx="32">
                  <c:v>2044</c:v>
                </c:pt>
                <c:pt idx="33">
                  <c:v>2045</c:v>
                </c:pt>
                <c:pt idx="34">
                  <c:v>2046</c:v>
                </c:pt>
                <c:pt idx="35">
                  <c:v>2047</c:v>
                </c:pt>
                <c:pt idx="36">
                  <c:v>2048</c:v>
                </c:pt>
                <c:pt idx="37">
                  <c:v>2049</c:v>
                </c:pt>
                <c:pt idx="38">
                  <c:v>2050</c:v>
                </c:pt>
                <c:pt idx="39">
                  <c:v>2051</c:v>
                </c:pt>
                <c:pt idx="40">
                  <c:v>2052</c:v>
                </c:pt>
                <c:pt idx="41">
                  <c:v>2053</c:v>
                </c:pt>
                <c:pt idx="42">
                  <c:v>2054</c:v>
                </c:pt>
                <c:pt idx="43">
                  <c:v>2055</c:v>
                </c:pt>
                <c:pt idx="44">
                  <c:v>2056</c:v>
                </c:pt>
                <c:pt idx="45">
                  <c:v>2057</c:v>
                </c:pt>
                <c:pt idx="46">
                  <c:v>2058</c:v>
                </c:pt>
                <c:pt idx="47">
                  <c:v>2059</c:v>
                </c:pt>
                <c:pt idx="48">
                  <c:v>2060</c:v>
                </c:pt>
                <c:pt idx="49">
                  <c:v>2061</c:v>
                </c:pt>
                <c:pt idx="50">
                  <c:v>2062</c:v>
                </c:pt>
                <c:pt idx="51">
                  <c:v>2063</c:v>
                </c:pt>
                <c:pt idx="52">
                  <c:v>2064</c:v>
                </c:pt>
                <c:pt idx="53">
                  <c:v>2065</c:v>
                </c:pt>
                <c:pt idx="54">
                  <c:v>2066</c:v>
                </c:pt>
                <c:pt idx="55">
                  <c:v>2067</c:v>
                </c:pt>
                <c:pt idx="56">
                  <c:v>2068</c:v>
                </c:pt>
                <c:pt idx="57">
                  <c:v>2069</c:v>
                </c:pt>
                <c:pt idx="58">
                  <c:v>2070</c:v>
                </c:pt>
                <c:pt idx="59">
                  <c:v>2071</c:v>
                </c:pt>
                <c:pt idx="60">
                  <c:v>2072</c:v>
                </c:pt>
                <c:pt idx="61">
                  <c:v>2073</c:v>
                </c:pt>
                <c:pt idx="62">
                  <c:v>2074</c:v>
                </c:pt>
                <c:pt idx="63">
                  <c:v>2075</c:v>
                </c:pt>
              </c:numCache>
            </c:numRef>
          </c:cat>
          <c:val>
            <c:numRef>
              <c:f>'G 5.3.1'!$B$4:$BM$4</c:f>
              <c:numCache>
                <c:formatCode>0.0</c:formatCode>
                <c:ptCount val="64"/>
                <c:pt idx="12">
                  <c:v>1.3</c:v>
                </c:pt>
                <c:pt idx="13">
                  <c:v>2</c:v>
                </c:pt>
                <c:pt idx="14">
                  <c:v>2.2000000000000002</c:v>
                </c:pt>
                <c:pt idx="15">
                  <c:v>2.4</c:v>
                </c:pt>
                <c:pt idx="16">
                  <c:v>2.6</c:v>
                </c:pt>
                <c:pt idx="17">
                  <c:v>2.8</c:v>
                </c:pt>
                <c:pt idx="18">
                  <c:v>3</c:v>
                </c:pt>
                <c:pt idx="19">
                  <c:v>3.1</c:v>
                </c:pt>
                <c:pt idx="20">
                  <c:v>3.2</c:v>
                </c:pt>
                <c:pt idx="21">
                  <c:v>3.3</c:v>
                </c:pt>
                <c:pt idx="22">
                  <c:v>3.4</c:v>
                </c:pt>
                <c:pt idx="23">
                  <c:v>3.5</c:v>
                </c:pt>
                <c:pt idx="24">
                  <c:v>3.5</c:v>
                </c:pt>
                <c:pt idx="25">
                  <c:v>3.5</c:v>
                </c:pt>
                <c:pt idx="26">
                  <c:v>3.5</c:v>
                </c:pt>
                <c:pt idx="27">
                  <c:v>3.5</c:v>
                </c:pt>
                <c:pt idx="28">
                  <c:v>3.5</c:v>
                </c:pt>
                <c:pt idx="29">
                  <c:v>3.5</c:v>
                </c:pt>
                <c:pt idx="30">
                  <c:v>3.5</c:v>
                </c:pt>
                <c:pt idx="31">
                  <c:v>3.5</c:v>
                </c:pt>
                <c:pt idx="32">
                  <c:v>3.5</c:v>
                </c:pt>
                <c:pt idx="33">
                  <c:v>3.5</c:v>
                </c:pt>
                <c:pt idx="34">
                  <c:v>3.5</c:v>
                </c:pt>
                <c:pt idx="35">
                  <c:v>3.5</c:v>
                </c:pt>
                <c:pt idx="36">
                  <c:v>3.5</c:v>
                </c:pt>
                <c:pt idx="37">
                  <c:v>3.5</c:v>
                </c:pt>
                <c:pt idx="38">
                  <c:v>3.5</c:v>
                </c:pt>
                <c:pt idx="39">
                  <c:v>3.5</c:v>
                </c:pt>
                <c:pt idx="40">
                  <c:v>3.5</c:v>
                </c:pt>
                <c:pt idx="41">
                  <c:v>3.5</c:v>
                </c:pt>
                <c:pt idx="42">
                  <c:v>3.5</c:v>
                </c:pt>
                <c:pt idx="43">
                  <c:v>3.5</c:v>
                </c:pt>
                <c:pt idx="44">
                  <c:v>3.5</c:v>
                </c:pt>
                <c:pt idx="45">
                  <c:v>3.5</c:v>
                </c:pt>
                <c:pt idx="46">
                  <c:v>3.5</c:v>
                </c:pt>
                <c:pt idx="47">
                  <c:v>3.5</c:v>
                </c:pt>
                <c:pt idx="48">
                  <c:v>3.5</c:v>
                </c:pt>
                <c:pt idx="49">
                  <c:v>3.5</c:v>
                </c:pt>
                <c:pt idx="50">
                  <c:v>3.5</c:v>
                </c:pt>
                <c:pt idx="51">
                  <c:v>3.5</c:v>
                </c:pt>
                <c:pt idx="52">
                  <c:v>3.5</c:v>
                </c:pt>
                <c:pt idx="53">
                  <c:v>3.5</c:v>
                </c:pt>
                <c:pt idx="54">
                  <c:v>3.5</c:v>
                </c:pt>
                <c:pt idx="55">
                  <c:v>3.5</c:v>
                </c:pt>
                <c:pt idx="56">
                  <c:v>3.5</c:v>
                </c:pt>
                <c:pt idx="57">
                  <c:v>3.5</c:v>
                </c:pt>
                <c:pt idx="58">
                  <c:v>3.5</c:v>
                </c:pt>
                <c:pt idx="59">
                  <c:v>3.5</c:v>
                </c:pt>
                <c:pt idx="60">
                  <c:v>3.5</c:v>
                </c:pt>
                <c:pt idx="61">
                  <c:v>3.5</c:v>
                </c:pt>
                <c:pt idx="62">
                  <c:v>3.5</c:v>
                </c:pt>
                <c:pt idx="63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F-44CD-AA49-416B0E906105}"/>
            </c:ext>
          </c:extLst>
        </c:ser>
        <c:ser>
          <c:idx val="1"/>
          <c:order val="1"/>
          <c:tx>
            <c:strRef>
              <c:f>'G 5.3.1'!$A$3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31750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5.3.1'!$B$2:$BM$2</c:f>
              <c:numCache>
                <c:formatCode>General</c:formatCode>
                <c:ptCount val="6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  <c:pt idx="31">
                  <c:v>2043</c:v>
                </c:pt>
                <c:pt idx="32">
                  <c:v>2044</c:v>
                </c:pt>
                <c:pt idx="33">
                  <c:v>2045</c:v>
                </c:pt>
                <c:pt idx="34">
                  <c:v>2046</c:v>
                </c:pt>
                <c:pt idx="35">
                  <c:v>2047</c:v>
                </c:pt>
                <c:pt idx="36">
                  <c:v>2048</c:v>
                </c:pt>
                <c:pt idx="37">
                  <c:v>2049</c:v>
                </c:pt>
                <c:pt idx="38">
                  <c:v>2050</c:v>
                </c:pt>
                <c:pt idx="39">
                  <c:v>2051</c:v>
                </c:pt>
                <c:pt idx="40">
                  <c:v>2052</c:v>
                </c:pt>
                <c:pt idx="41">
                  <c:v>2053</c:v>
                </c:pt>
                <c:pt idx="42">
                  <c:v>2054</c:v>
                </c:pt>
                <c:pt idx="43">
                  <c:v>2055</c:v>
                </c:pt>
                <c:pt idx="44">
                  <c:v>2056</c:v>
                </c:pt>
                <c:pt idx="45">
                  <c:v>2057</c:v>
                </c:pt>
                <c:pt idx="46">
                  <c:v>2058</c:v>
                </c:pt>
                <c:pt idx="47">
                  <c:v>2059</c:v>
                </c:pt>
                <c:pt idx="48">
                  <c:v>2060</c:v>
                </c:pt>
                <c:pt idx="49">
                  <c:v>2061</c:v>
                </c:pt>
                <c:pt idx="50">
                  <c:v>2062</c:v>
                </c:pt>
                <c:pt idx="51">
                  <c:v>2063</c:v>
                </c:pt>
                <c:pt idx="52">
                  <c:v>2064</c:v>
                </c:pt>
                <c:pt idx="53">
                  <c:v>2065</c:v>
                </c:pt>
                <c:pt idx="54">
                  <c:v>2066</c:v>
                </c:pt>
                <c:pt idx="55">
                  <c:v>2067</c:v>
                </c:pt>
                <c:pt idx="56">
                  <c:v>2068</c:v>
                </c:pt>
                <c:pt idx="57">
                  <c:v>2069</c:v>
                </c:pt>
                <c:pt idx="58">
                  <c:v>2070</c:v>
                </c:pt>
                <c:pt idx="59">
                  <c:v>2071</c:v>
                </c:pt>
                <c:pt idx="60">
                  <c:v>2072</c:v>
                </c:pt>
                <c:pt idx="61">
                  <c:v>2073</c:v>
                </c:pt>
                <c:pt idx="62">
                  <c:v>2074</c:v>
                </c:pt>
                <c:pt idx="63">
                  <c:v>2075</c:v>
                </c:pt>
              </c:numCache>
            </c:numRef>
          </c:cat>
          <c:val>
            <c:numRef>
              <c:f>'G 5.3.1'!$B$3:$BM$3</c:f>
              <c:numCache>
                <c:formatCode>0.0</c:formatCode>
                <c:ptCount val="64"/>
                <c:pt idx="12">
                  <c:v>1.3</c:v>
                </c:pt>
                <c:pt idx="13">
                  <c:v>2</c:v>
                </c:pt>
                <c:pt idx="14">
                  <c:v>2.2000000000000002</c:v>
                </c:pt>
                <c:pt idx="15">
                  <c:v>2.4</c:v>
                </c:pt>
                <c:pt idx="16">
                  <c:v>2.6</c:v>
                </c:pt>
                <c:pt idx="17">
                  <c:v>2.8</c:v>
                </c:pt>
                <c:pt idx="18">
                  <c:v>3</c:v>
                </c:pt>
                <c:pt idx="19">
                  <c:v>2.8</c:v>
                </c:pt>
                <c:pt idx="20">
                  <c:v>2.6</c:v>
                </c:pt>
                <c:pt idx="21">
                  <c:v>2.4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F-44CD-AA49-416B0E906105}"/>
            </c:ext>
          </c:extLst>
        </c:ser>
        <c:ser>
          <c:idx val="2"/>
          <c:order val="2"/>
          <c:tx>
            <c:strRef>
              <c:f>'G 5.3.1'!$A$5</c:f>
              <c:strCache>
                <c:ptCount val="1"/>
                <c:pt idx="0">
                  <c:v>Skutečnost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5.3.1'!$B$2:$BM$2</c:f>
              <c:numCache>
                <c:formatCode>General</c:formatCode>
                <c:ptCount val="6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</c:v>
                </c:pt>
                <c:pt idx="15">
                  <c:v>2027</c:v>
                </c:pt>
                <c:pt idx="16">
                  <c:v>2028</c:v>
                </c:pt>
                <c:pt idx="17">
                  <c:v>2029</c:v>
                </c:pt>
                <c:pt idx="18">
                  <c:v>2030</c:v>
                </c:pt>
                <c:pt idx="19">
                  <c:v>2031</c:v>
                </c:pt>
                <c:pt idx="20">
                  <c:v>2032</c:v>
                </c:pt>
                <c:pt idx="21">
                  <c:v>2033</c:v>
                </c:pt>
                <c:pt idx="22">
                  <c:v>2034</c:v>
                </c:pt>
                <c:pt idx="23">
                  <c:v>2035</c:v>
                </c:pt>
                <c:pt idx="24">
                  <c:v>2036</c:v>
                </c:pt>
                <c:pt idx="25">
                  <c:v>2037</c:v>
                </c:pt>
                <c:pt idx="26">
                  <c:v>2038</c:v>
                </c:pt>
                <c:pt idx="27">
                  <c:v>2039</c:v>
                </c:pt>
                <c:pt idx="28">
                  <c:v>2040</c:v>
                </c:pt>
                <c:pt idx="29">
                  <c:v>2041</c:v>
                </c:pt>
                <c:pt idx="30">
                  <c:v>2042</c:v>
                </c:pt>
                <c:pt idx="31">
                  <c:v>2043</c:v>
                </c:pt>
                <c:pt idx="32">
                  <c:v>2044</c:v>
                </c:pt>
                <c:pt idx="33">
                  <c:v>2045</c:v>
                </c:pt>
                <c:pt idx="34">
                  <c:v>2046</c:v>
                </c:pt>
                <c:pt idx="35">
                  <c:v>2047</c:v>
                </c:pt>
                <c:pt idx="36">
                  <c:v>2048</c:v>
                </c:pt>
                <c:pt idx="37">
                  <c:v>2049</c:v>
                </c:pt>
                <c:pt idx="38">
                  <c:v>2050</c:v>
                </c:pt>
                <c:pt idx="39">
                  <c:v>2051</c:v>
                </c:pt>
                <c:pt idx="40">
                  <c:v>2052</c:v>
                </c:pt>
                <c:pt idx="41">
                  <c:v>2053</c:v>
                </c:pt>
                <c:pt idx="42">
                  <c:v>2054</c:v>
                </c:pt>
                <c:pt idx="43">
                  <c:v>2055</c:v>
                </c:pt>
                <c:pt idx="44">
                  <c:v>2056</c:v>
                </c:pt>
                <c:pt idx="45">
                  <c:v>2057</c:v>
                </c:pt>
                <c:pt idx="46">
                  <c:v>2058</c:v>
                </c:pt>
                <c:pt idx="47">
                  <c:v>2059</c:v>
                </c:pt>
                <c:pt idx="48">
                  <c:v>2060</c:v>
                </c:pt>
                <c:pt idx="49">
                  <c:v>2061</c:v>
                </c:pt>
                <c:pt idx="50">
                  <c:v>2062</c:v>
                </c:pt>
                <c:pt idx="51">
                  <c:v>2063</c:v>
                </c:pt>
                <c:pt idx="52">
                  <c:v>2064</c:v>
                </c:pt>
                <c:pt idx="53">
                  <c:v>2065</c:v>
                </c:pt>
                <c:pt idx="54">
                  <c:v>2066</c:v>
                </c:pt>
                <c:pt idx="55">
                  <c:v>2067</c:v>
                </c:pt>
                <c:pt idx="56">
                  <c:v>2068</c:v>
                </c:pt>
                <c:pt idx="57">
                  <c:v>2069</c:v>
                </c:pt>
                <c:pt idx="58">
                  <c:v>2070</c:v>
                </c:pt>
                <c:pt idx="59">
                  <c:v>2071</c:v>
                </c:pt>
                <c:pt idx="60">
                  <c:v>2072</c:v>
                </c:pt>
                <c:pt idx="61">
                  <c:v>2073</c:v>
                </c:pt>
                <c:pt idx="62">
                  <c:v>2074</c:v>
                </c:pt>
                <c:pt idx="63">
                  <c:v>2075</c:v>
                </c:pt>
              </c:numCache>
            </c:numRef>
          </c:cat>
          <c:val>
            <c:numRef>
              <c:f>'G 5.3.1'!$B$5:$BM$5</c:f>
              <c:numCache>
                <c:formatCode>0.0</c:formatCode>
                <c:ptCount val="64"/>
                <c:pt idx="0">
                  <c:v>0.8</c:v>
                </c:pt>
                <c:pt idx="1">
                  <c:v>0.8</c:v>
                </c:pt>
                <c:pt idx="2">
                  <c:v>0.7</c:v>
                </c:pt>
                <c:pt idx="3">
                  <c:v>0.9</c:v>
                </c:pt>
                <c:pt idx="4">
                  <c:v>0.7</c:v>
                </c:pt>
                <c:pt idx="5">
                  <c:v>0.8</c:v>
                </c:pt>
                <c:pt idx="6">
                  <c:v>0.9</c:v>
                </c:pt>
                <c:pt idx="7">
                  <c:v>0.9</c:v>
                </c:pt>
                <c:pt idx="8">
                  <c:v>1</c:v>
                </c:pt>
                <c:pt idx="9">
                  <c:v>0.9</c:v>
                </c:pt>
                <c:pt idx="10">
                  <c:v>1</c:v>
                </c:pt>
                <c:pt idx="11">
                  <c:v>1.2</c:v>
                </c:pt>
                <c:pt idx="12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BF-44CD-AA49-416B0E906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196656"/>
        <c:axId val="813205296"/>
      </c:lineChart>
      <c:catAx>
        <c:axId val="81319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13205296"/>
        <c:crosses val="autoZero"/>
        <c:auto val="1"/>
        <c:lblAlgn val="ctr"/>
        <c:lblOffset val="100"/>
        <c:tickLblSkip val="5"/>
        <c:noMultiLvlLbl val="0"/>
      </c:catAx>
      <c:valAx>
        <c:axId val="813205296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13196656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493757724728855"/>
          <c:y val="0.20943783582846134"/>
          <c:w val="0.18365315446680272"/>
          <c:h val="0.54218005474637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81022015105254E-2"/>
          <c:y val="2.7744748315497423E-2"/>
          <c:w val="0.71529496312960883"/>
          <c:h val="0.90099088386841053"/>
        </c:manualLayout>
      </c:layout>
      <c:lineChart>
        <c:grouping val="standard"/>
        <c:varyColors val="0"/>
        <c:ser>
          <c:idx val="0"/>
          <c:order val="0"/>
          <c:tx>
            <c:strRef>
              <c:f>'G 5.3.2'!$A$4</c:f>
              <c:strCache>
                <c:ptCount val="1"/>
                <c:pt idx="0">
                  <c:v>Alternativní scénář (3,5% HDP na obranu)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5.3.2'!$B$2:$AZ$2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5.3.2'!$B$4:$AZ$4</c:f>
              <c:numCache>
                <c:formatCode>0.0</c:formatCode>
                <c:ptCount val="51"/>
                <c:pt idx="0">
                  <c:v>44.5</c:v>
                </c:pt>
                <c:pt idx="1">
                  <c:v>45.781742600989595</c:v>
                </c:pt>
                <c:pt idx="2">
                  <c:v>47.027873979126454</c:v>
                </c:pt>
                <c:pt idx="3">
                  <c:v>47.849349597023959</c:v>
                </c:pt>
                <c:pt idx="4">
                  <c:v>48.978112396956057</c:v>
                </c:pt>
                <c:pt idx="5">
                  <c:v>50.443175194443704</c:v>
                </c:pt>
                <c:pt idx="6">
                  <c:v>51.960366043681773</c:v>
                </c:pt>
                <c:pt idx="7">
                  <c:v>53.603669118631259</c:v>
                </c:pt>
                <c:pt idx="8">
                  <c:v>55.360685847808959</c:v>
                </c:pt>
                <c:pt idx="9">
                  <c:v>57.198818218102119</c:v>
                </c:pt>
                <c:pt idx="10">
                  <c:v>59.166907243544266</c:v>
                </c:pt>
                <c:pt idx="11">
                  <c:v>61.155927618112415</c:v>
                </c:pt>
                <c:pt idx="12">
                  <c:v>63.241451721891316</c:v>
                </c:pt>
                <c:pt idx="13">
                  <c:v>65.462522116708783</c:v>
                </c:pt>
                <c:pt idx="14">
                  <c:v>67.892091414057489</c:v>
                </c:pt>
                <c:pt idx="15">
                  <c:v>70.587279843724744</c:v>
                </c:pt>
                <c:pt idx="16">
                  <c:v>73.554259400656491</c:v>
                </c:pt>
                <c:pt idx="17">
                  <c:v>76.494761618473945</c:v>
                </c:pt>
                <c:pt idx="18">
                  <c:v>79.742186775967085</c:v>
                </c:pt>
                <c:pt idx="19">
                  <c:v>83.319069396950056</c:v>
                </c:pt>
                <c:pt idx="20">
                  <c:v>87.241151365385562</c:v>
                </c:pt>
                <c:pt idx="21">
                  <c:v>91.42686297607888</c:v>
                </c:pt>
                <c:pt idx="22">
                  <c:v>95.735507284359556</c:v>
                </c:pt>
                <c:pt idx="23">
                  <c:v>100.12626398783298</c:v>
                </c:pt>
                <c:pt idx="24">
                  <c:v>104.62653357400244</c:v>
                </c:pt>
                <c:pt idx="25">
                  <c:v>109.24656276562978</c:v>
                </c:pt>
                <c:pt idx="26">
                  <c:v>113.97659602232179</c:v>
                </c:pt>
                <c:pt idx="27">
                  <c:v>118.80514539619043</c:v>
                </c:pt>
                <c:pt idx="28">
                  <c:v>123.7431955622117</c:v>
                </c:pt>
                <c:pt idx="29">
                  <c:v>128.77688317373747</c:v>
                </c:pt>
                <c:pt idx="30">
                  <c:v>133.57114439857475</c:v>
                </c:pt>
                <c:pt idx="31">
                  <c:v>138.71480052546477</c:v>
                </c:pt>
                <c:pt idx="32">
                  <c:v>144.21423728795907</c:v>
                </c:pt>
                <c:pt idx="33">
                  <c:v>149.83733760730848</c:v>
                </c:pt>
                <c:pt idx="34">
                  <c:v>155.53265869032685</c:v>
                </c:pt>
                <c:pt idx="35">
                  <c:v>161.19519579177853</c:v>
                </c:pt>
                <c:pt idx="36">
                  <c:v>166.76706232771454</c:v>
                </c:pt>
                <c:pt idx="37">
                  <c:v>172.11574745524243</c:v>
                </c:pt>
                <c:pt idx="38">
                  <c:v>177.20762551462008</c:v>
                </c:pt>
                <c:pt idx="39">
                  <c:v>182.09350996613188</c:v>
                </c:pt>
                <c:pt idx="40">
                  <c:v>186.83305084881232</c:v>
                </c:pt>
                <c:pt idx="41">
                  <c:v>191.45862397748388</c:v>
                </c:pt>
                <c:pt idx="42">
                  <c:v>195.97352239405942</c:v>
                </c:pt>
                <c:pt idx="43">
                  <c:v>200.43635260118967</c:v>
                </c:pt>
                <c:pt idx="44">
                  <c:v>204.86427067322299</c:v>
                </c:pt>
                <c:pt idx="45">
                  <c:v>209.30689937000386</c:v>
                </c:pt>
                <c:pt idx="46">
                  <c:v>213.80734814506573</c:v>
                </c:pt>
                <c:pt idx="47">
                  <c:v>218.45674981503473</c:v>
                </c:pt>
                <c:pt idx="48">
                  <c:v>223.32795103822212</c:v>
                </c:pt>
                <c:pt idx="49">
                  <c:v>228.48886371213638</c:v>
                </c:pt>
                <c:pt idx="50">
                  <c:v>233.9125173619569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B-4BC2-8DC8-0DFA69DFE9CF}"/>
            </c:ext>
          </c:extLst>
        </c:ser>
        <c:ser>
          <c:idx val="3"/>
          <c:order val="1"/>
          <c:tx>
            <c:strRef>
              <c:f>'G 5.3.2'!$A$3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5.3.2'!$B$2:$AZ$2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5.3.2'!$B$3:$AZ$3</c:f>
              <c:numCache>
                <c:formatCode>0.0</c:formatCode>
                <c:ptCount val="51"/>
                <c:pt idx="0">
                  <c:v>44.5</c:v>
                </c:pt>
                <c:pt idx="1">
                  <c:v>45.781742600989595</c:v>
                </c:pt>
                <c:pt idx="2">
                  <c:v>47.027873979126454</c:v>
                </c:pt>
                <c:pt idx="3">
                  <c:v>47.849349597023959</c:v>
                </c:pt>
                <c:pt idx="4">
                  <c:v>48.978112396956057</c:v>
                </c:pt>
                <c:pt idx="5">
                  <c:v>50.443175194443704</c:v>
                </c:pt>
                <c:pt idx="6">
                  <c:v>51.655409999891404</c:v>
                </c:pt>
                <c:pt idx="7">
                  <c:v>52.692614758113152</c:v>
                </c:pt>
                <c:pt idx="8">
                  <c:v>53.546299098147678</c:v>
                </c:pt>
                <c:pt idx="9">
                  <c:v>53.98573931150581</c:v>
                </c:pt>
                <c:pt idx="10">
                  <c:v>54.47133212589624</c:v>
                </c:pt>
                <c:pt idx="11">
                  <c:v>54.997676379992015</c:v>
                </c:pt>
                <c:pt idx="12">
                  <c:v>55.634951402880823</c:v>
                </c:pt>
                <c:pt idx="13">
                  <c:v>56.418962381221412</c:v>
                </c:pt>
                <c:pt idx="14">
                  <c:v>57.416349213831928</c:v>
                </c:pt>
                <c:pt idx="15">
                  <c:v>58.679205612314774</c:v>
                </c:pt>
                <c:pt idx="16">
                  <c:v>60.21310076314213</c:v>
                </c:pt>
                <c:pt idx="17">
                  <c:v>61.757577434633987</c:v>
                </c:pt>
                <c:pt idx="18">
                  <c:v>63.598875765396393</c:v>
                </c:pt>
                <c:pt idx="19">
                  <c:v>65.756014481964542</c:v>
                </c:pt>
                <c:pt idx="20">
                  <c:v>68.24108775447587</c:v>
                </c:pt>
                <c:pt idx="21">
                  <c:v>70.985186991901998</c:v>
                </c:pt>
                <c:pt idx="22">
                  <c:v>73.871843748859021</c:v>
                </c:pt>
                <c:pt idx="23">
                  <c:v>76.864500142045685</c:v>
                </c:pt>
                <c:pt idx="24">
                  <c:v>79.983335292972043</c:v>
                </c:pt>
                <c:pt idx="25">
                  <c:v>83.235842005214849</c:v>
                </c:pt>
                <c:pt idx="26">
                  <c:v>86.612666552901501</c:v>
                </c:pt>
                <c:pt idx="27">
                  <c:v>90.10294607874782</c:v>
                </c:pt>
                <c:pt idx="28">
                  <c:v>93.713111492664709</c:v>
                </c:pt>
                <c:pt idx="29">
                  <c:v>97.430660611509992</c:v>
                </c:pt>
                <c:pt idx="30">
                  <c:v>100.98453764193863</c:v>
                </c:pt>
                <c:pt idx="31">
                  <c:v>104.83609120143716</c:v>
                </c:pt>
                <c:pt idx="32">
                  <c:v>109.00079748162369</c:v>
                </c:pt>
                <c:pt idx="33">
                  <c:v>113.30082489336233</c:v>
                </c:pt>
                <c:pt idx="34">
                  <c:v>117.69255933972026</c:v>
                </c:pt>
                <c:pt idx="35">
                  <c:v>122.08731886761366</c:v>
                </c:pt>
                <c:pt idx="36">
                  <c:v>126.43133442411408</c:v>
                </c:pt>
                <c:pt idx="37">
                  <c:v>130.61097307770493</c:v>
                </c:pt>
                <c:pt idx="38">
                  <c:v>134.58970863480727</c:v>
                </c:pt>
                <c:pt idx="39">
                  <c:v>138.39976337008585</c:v>
                </c:pt>
                <c:pt idx="40">
                  <c:v>142.0826013793864</c:v>
                </c:pt>
                <c:pt idx="41">
                  <c:v>145.66082545353814</c:v>
                </c:pt>
                <c:pt idx="42">
                  <c:v>149.13624473636969</c:v>
                </c:pt>
                <c:pt idx="43">
                  <c:v>152.55556970772531</c:v>
                </c:pt>
                <c:pt idx="44">
                  <c:v>155.93381633892582</c:v>
                </c:pt>
                <c:pt idx="45">
                  <c:v>159.31148328384739</c:v>
                </c:pt>
                <c:pt idx="46">
                  <c:v>162.72541976530343</c:v>
                </c:pt>
                <c:pt idx="47">
                  <c:v>166.25179670714195</c:v>
                </c:pt>
                <c:pt idx="48">
                  <c:v>169.95437769044921</c:v>
                </c:pt>
                <c:pt idx="49">
                  <c:v>173.89500676872132</c:v>
                </c:pt>
                <c:pt idx="50">
                  <c:v>178.0549524182365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B-4BC2-8DC8-0DFA69DFE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7882848"/>
        <c:axId val="1167881888"/>
      </c:lineChart>
      <c:catAx>
        <c:axId val="116788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167881888"/>
        <c:crosses val="autoZero"/>
        <c:auto val="1"/>
        <c:lblAlgn val="ctr"/>
        <c:lblOffset val="100"/>
        <c:tickLblSkip val="10"/>
        <c:noMultiLvlLbl val="0"/>
      </c:catAx>
      <c:valAx>
        <c:axId val="116788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 % HDP</a:t>
                </a:r>
              </a:p>
            </c:rich>
          </c:tx>
          <c:layout>
            <c:manualLayout>
              <c:xMode val="edge"/>
              <c:yMode val="edge"/>
              <c:x val="1.889644746787604E-3"/>
              <c:y val="0.40688656486310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1678828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188467512989448"/>
          <c:y val="0.29825978946448578"/>
          <c:w val="0.18622568012331792"/>
          <c:h val="0.45896991770202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05541864518847E-2"/>
          <c:y val="2.7944111776447105E-2"/>
          <c:w val="0.71396463482777117"/>
          <c:h val="0.90427145708582835"/>
        </c:manualLayout>
      </c:layout>
      <c:lineChart>
        <c:grouping val="standard"/>
        <c:varyColors val="0"/>
        <c:ser>
          <c:idx val="0"/>
          <c:order val="0"/>
          <c:tx>
            <c:strRef>
              <c:f>'G 5.4.1'!$A$4</c:f>
              <c:strCache>
                <c:ptCount val="1"/>
                <c:pt idx="0">
                  <c:v>Alternativní scénář (výpůjční potřeba dle salda hospodaření státního rozpočtu)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5.4.1'!$B$2:$AZ$2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5.4.1'!$B$4:$AZ$4</c:f>
              <c:numCache>
                <c:formatCode>0.0</c:formatCode>
                <c:ptCount val="51"/>
                <c:pt idx="0">
                  <c:v>44.5</c:v>
                </c:pt>
                <c:pt idx="1">
                  <c:v>46.481742600989591</c:v>
                </c:pt>
                <c:pt idx="2">
                  <c:v>48.402267608076272</c:v>
                </c:pt>
                <c:pt idx="3">
                  <c:v>49.860238525100208</c:v>
                </c:pt>
                <c:pt idx="4">
                  <c:v>51.6721540734152</c:v>
                </c:pt>
                <c:pt idx="5">
                  <c:v>53.818240836833191</c:v>
                </c:pt>
                <c:pt idx="6">
                  <c:v>55.703410141654054</c:v>
                </c:pt>
                <c:pt idx="7">
                  <c:v>57.406515642939311</c:v>
                </c:pt>
                <c:pt idx="8">
                  <c:v>58.917667579696868</c:v>
                </c:pt>
                <c:pt idx="9">
                  <c:v>60.003001964301461</c:v>
                </c:pt>
                <c:pt idx="10">
                  <c:v>61.126180456866884</c:v>
                </c:pt>
                <c:pt idx="11">
                  <c:v>62.280095543742881</c:v>
                </c:pt>
                <c:pt idx="12">
                  <c:v>63.541600955975568</c:v>
                </c:pt>
                <c:pt idx="13">
                  <c:v>64.948528542859222</c:v>
                </c:pt>
                <c:pt idx="14">
                  <c:v>66.572253154097623</c:v>
                </c:pt>
                <c:pt idx="15">
                  <c:v>68.467675593405957</c:v>
                </c:pt>
                <c:pt idx="16">
                  <c:v>70.639333074476426</c:v>
                </c:pt>
                <c:pt idx="17">
                  <c:v>72.796144189097973</c:v>
                </c:pt>
                <c:pt idx="18">
                  <c:v>75.261381395202648</c:v>
                </c:pt>
                <c:pt idx="19">
                  <c:v>78.055334055532029</c:v>
                </c:pt>
                <c:pt idx="20">
                  <c:v>81.191539327879298</c:v>
                </c:pt>
                <c:pt idx="21">
                  <c:v>84.591466556873627</c:v>
                </c:pt>
                <c:pt idx="22">
                  <c:v>88.122147496216897</c:v>
                </c:pt>
                <c:pt idx="23">
                  <c:v>91.744619699067059</c:v>
                </c:pt>
                <c:pt idx="24">
                  <c:v>95.484088937331776</c:v>
                </c:pt>
                <c:pt idx="25">
                  <c:v>99.349961865838864</c:v>
                </c:pt>
                <c:pt idx="26">
                  <c:v>103.33273521235442</c:v>
                </c:pt>
                <c:pt idx="27">
                  <c:v>107.42125500080573</c:v>
                </c:pt>
                <c:pt idx="28">
                  <c:v>111.62478687817043</c:v>
                </c:pt>
                <c:pt idx="29">
                  <c:v>115.93002848528576</c:v>
                </c:pt>
                <c:pt idx="30">
                  <c:v>120.02817622014321</c:v>
                </c:pt>
                <c:pt idx="31">
                  <c:v>124.45583787878316</c:v>
                </c:pt>
                <c:pt idx="32">
                  <c:v>129.22254478943637</c:v>
                </c:pt>
                <c:pt idx="33">
                  <c:v>134.11877955336689</c:v>
                </c:pt>
                <c:pt idx="34">
                  <c:v>139.09650165108965</c:v>
                </c:pt>
                <c:pt idx="35">
                  <c:v>144.05789182616448</c:v>
                </c:pt>
                <c:pt idx="36">
                  <c:v>148.94707936136069</c:v>
                </c:pt>
                <c:pt idx="37">
                  <c:v>153.64011362031295</c:v>
                </c:pt>
                <c:pt idx="38">
                  <c:v>158.10240419912725</c:v>
                </c:pt>
                <c:pt idx="39">
                  <c:v>162.3767092588939</c:v>
                </c:pt>
                <c:pt idx="40">
                  <c:v>166.51461713777496</c:v>
                </c:pt>
                <c:pt idx="41">
                  <c:v>170.54409724787158</c:v>
                </c:pt>
                <c:pt idx="42">
                  <c:v>174.46774173010488</c:v>
                </c:pt>
                <c:pt idx="43">
                  <c:v>178.33866603322571</c:v>
                </c:pt>
                <c:pt idx="44">
                  <c:v>182.17295550077409</c:v>
                </c:pt>
                <c:pt idx="45">
                  <c:v>186.01591511297511</c:v>
                </c:pt>
                <c:pt idx="46">
                  <c:v>189.90761889011847</c:v>
                </c:pt>
                <c:pt idx="47">
                  <c:v>193.93206368769827</c:v>
                </c:pt>
                <c:pt idx="48">
                  <c:v>198.15764581042251</c:v>
                </c:pt>
                <c:pt idx="49">
                  <c:v>202.64921238079074</c:v>
                </c:pt>
                <c:pt idx="50">
                  <c:v>207.38348283650259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5-49DC-841F-C04A130B4661}"/>
            </c:ext>
          </c:extLst>
        </c:ser>
        <c:ser>
          <c:idx val="1"/>
          <c:order val="1"/>
          <c:tx>
            <c:strRef>
              <c:f>'G 5.4.1'!$A$3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5.4.1'!$B$2:$AZ$2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5.4.1'!$B$3:$AZ$3</c:f>
              <c:numCache>
                <c:formatCode>0.0</c:formatCode>
                <c:ptCount val="51"/>
                <c:pt idx="0">
                  <c:v>44.5</c:v>
                </c:pt>
                <c:pt idx="1">
                  <c:v>45.781742600989595</c:v>
                </c:pt>
                <c:pt idx="2">
                  <c:v>47.027873979126454</c:v>
                </c:pt>
                <c:pt idx="3">
                  <c:v>47.849349597023959</c:v>
                </c:pt>
                <c:pt idx="4">
                  <c:v>48.978112396956057</c:v>
                </c:pt>
                <c:pt idx="5">
                  <c:v>50.443175194443704</c:v>
                </c:pt>
                <c:pt idx="6">
                  <c:v>51.655409999891404</c:v>
                </c:pt>
                <c:pt idx="7">
                  <c:v>52.692614758113152</c:v>
                </c:pt>
                <c:pt idx="8">
                  <c:v>53.546299098147678</c:v>
                </c:pt>
                <c:pt idx="9">
                  <c:v>53.98573931150581</c:v>
                </c:pt>
                <c:pt idx="10">
                  <c:v>54.47133212589624</c:v>
                </c:pt>
                <c:pt idx="11">
                  <c:v>54.997676379992015</c:v>
                </c:pt>
                <c:pt idx="12">
                  <c:v>55.634951402880823</c:v>
                </c:pt>
                <c:pt idx="13">
                  <c:v>56.418962381221412</c:v>
                </c:pt>
                <c:pt idx="14">
                  <c:v>57.416349213831928</c:v>
                </c:pt>
                <c:pt idx="15">
                  <c:v>58.679205612314774</c:v>
                </c:pt>
                <c:pt idx="16">
                  <c:v>60.21310076314213</c:v>
                </c:pt>
                <c:pt idx="17">
                  <c:v>61.757577434633987</c:v>
                </c:pt>
                <c:pt idx="18">
                  <c:v>63.598875765396393</c:v>
                </c:pt>
                <c:pt idx="19">
                  <c:v>65.756014481964542</c:v>
                </c:pt>
                <c:pt idx="20">
                  <c:v>68.24108775447587</c:v>
                </c:pt>
                <c:pt idx="21">
                  <c:v>70.985186991901998</c:v>
                </c:pt>
                <c:pt idx="22">
                  <c:v>73.871843748859021</c:v>
                </c:pt>
                <c:pt idx="23">
                  <c:v>76.864500142045685</c:v>
                </c:pt>
                <c:pt idx="24">
                  <c:v>79.983335292972043</c:v>
                </c:pt>
                <c:pt idx="25">
                  <c:v>83.235842005214849</c:v>
                </c:pt>
                <c:pt idx="26">
                  <c:v>86.612666552901501</c:v>
                </c:pt>
                <c:pt idx="27">
                  <c:v>90.10294607874782</c:v>
                </c:pt>
                <c:pt idx="28">
                  <c:v>93.713111492664709</c:v>
                </c:pt>
                <c:pt idx="29">
                  <c:v>97.430660611509992</c:v>
                </c:pt>
                <c:pt idx="30">
                  <c:v>100.98453764193863</c:v>
                </c:pt>
                <c:pt idx="31">
                  <c:v>104.83609120143716</c:v>
                </c:pt>
                <c:pt idx="32">
                  <c:v>109.00079748162369</c:v>
                </c:pt>
                <c:pt idx="33">
                  <c:v>113.30082489336233</c:v>
                </c:pt>
                <c:pt idx="34">
                  <c:v>117.69255933972026</c:v>
                </c:pt>
                <c:pt idx="35">
                  <c:v>122.08731886761366</c:v>
                </c:pt>
                <c:pt idx="36">
                  <c:v>126.43133442411408</c:v>
                </c:pt>
                <c:pt idx="37">
                  <c:v>130.61097307770493</c:v>
                </c:pt>
                <c:pt idx="38">
                  <c:v>134.58970863480727</c:v>
                </c:pt>
                <c:pt idx="39">
                  <c:v>138.39976337008585</c:v>
                </c:pt>
                <c:pt idx="40">
                  <c:v>142.0826013793864</c:v>
                </c:pt>
                <c:pt idx="41">
                  <c:v>145.66082545353814</c:v>
                </c:pt>
                <c:pt idx="42">
                  <c:v>149.13624473636969</c:v>
                </c:pt>
                <c:pt idx="43">
                  <c:v>152.55556970772531</c:v>
                </c:pt>
                <c:pt idx="44">
                  <c:v>155.93381633892582</c:v>
                </c:pt>
                <c:pt idx="45">
                  <c:v>159.31148328384739</c:v>
                </c:pt>
                <c:pt idx="46">
                  <c:v>162.72541976530343</c:v>
                </c:pt>
                <c:pt idx="47">
                  <c:v>166.25179670714195</c:v>
                </c:pt>
                <c:pt idx="48">
                  <c:v>169.95437769044921</c:v>
                </c:pt>
                <c:pt idx="49">
                  <c:v>173.89500676872132</c:v>
                </c:pt>
                <c:pt idx="50">
                  <c:v>178.0549524182365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5-49DC-841F-C04A130B4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4274256"/>
        <c:axId val="1844274736"/>
      </c:lineChart>
      <c:catAx>
        <c:axId val="184427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844274736"/>
        <c:crosses val="autoZero"/>
        <c:auto val="1"/>
        <c:lblAlgn val="ctr"/>
        <c:lblOffset val="100"/>
        <c:tickLblSkip val="10"/>
        <c:noMultiLvlLbl val="0"/>
      </c:catAx>
      <c:valAx>
        <c:axId val="18442747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 HDP</a:t>
                </a:r>
              </a:p>
            </c:rich>
          </c:tx>
          <c:layout>
            <c:manualLayout>
              <c:xMode val="edge"/>
              <c:yMode val="edge"/>
              <c:x val="1.4931021663004591E-3"/>
              <c:y val="0.4022851933927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844274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821299373480247"/>
          <c:y val="0.16590207592872183"/>
          <c:w val="0.21026037457785973"/>
          <c:h val="0.617956527889103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56725052225615"/>
          <c:y val="1.9729247624965609E-2"/>
          <c:w val="0.6725494961277988"/>
          <c:h val="0.91313039780641947"/>
        </c:manualLayout>
      </c:layout>
      <c:lineChart>
        <c:grouping val="standard"/>
        <c:varyColors val="0"/>
        <c:ser>
          <c:idx val="0"/>
          <c:order val="0"/>
          <c:tx>
            <c:strRef>
              <c:f>'G 5.5.1'!$A$4</c:f>
              <c:strCache>
                <c:ptCount val="1"/>
                <c:pt idx="0">
                  <c:v>Alternativní scénář (výstavba jaderných bloků)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5.5.1'!$B$2:$AZ$2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5.5.1'!$B$4:$AZ$4</c:f>
              <c:numCache>
                <c:formatCode>0.0</c:formatCode>
                <c:ptCount val="51"/>
                <c:pt idx="0">
                  <c:v>44.5</c:v>
                </c:pt>
                <c:pt idx="1">
                  <c:v>46.181742600989594</c:v>
                </c:pt>
                <c:pt idx="2">
                  <c:v>47.827873979126451</c:v>
                </c:pt>
                <c:pt idx="3">
                  <c:v>49.049349597023955</c:v>
                </c:pt>
                <c:pt idx="4">
                  <c:v>50.578112396956051</c:v>
                </c:pt>
                <c:pt idx="5">
                  <c:v>52.443175194443697</c:v>
                </c:pt>
                <c:pt idx="6">
                  <c:v>54.055409999891396</c:v>
                </c:pt>
                <c:pt idx="7">
                  <c:v>55.492614758113142</c:v>
                </c:pt>
                <c:pt idx="8">
                  <c:v>56.746299098147666</c:v>
                </c:pt>
                <c:pt idx="9">
                  <c:v>57.585739311505797</c:v>
                </c:pt>
                <c:pt idx="10">
                  <c:v>58.471332125896225</c:v>
                </c:pt>
                <c:pt idx="11">
                  <c:v>59.397676379991999</c:v>
                </c:pt>
                <c:pt idx="12">
                  <c:v>59.888951402880807</c:v>
                </c:pt>
                <c:pt idx="13">
                  <c:v>60.526962381221395</c:v>
                </c:pt>
                <c:pt idx="14">
                  <c:v>61.37834921383191</c:v>
                </c:pt>
                <c:pt idx="15">
                  <c:v>62.495205612314756</c:v>
                </c:pt>
                <c:pt idx="16">
                  <c:v>63.88310076314211</c:v>
                </c:pt>
                <c:pt idx="17">
                  <c:v>65.281577434633974</c:v>
                </c:pt>
                <c:pt idx="18">
                  <c:v>66.976875765396372</c:v>
                </c:pt>
                <c:pt idx="19">
                  <c:v>68.988014481964527</c:v>
                </c:pt>
                <c:pt idx="20">
                  <c:v>71.327087754475855</c:v>
                </c:pt>
                <c:pt idx="21">
                  <c:v>73.925186991901981</c:v>
                </c:pt>
                <c:pt idx="22">
                  <c:v>76.665843748859004</c:v>
                </c:pt>
                <c:pt idx="23">
                  <c:v>79.512500142045667</c:v>
                </c:pt>
                <c:pt idx="24">
                  <c:v>82.485335292972024</c:v>
                </c:pt>
                <c:pt idx="25">
                  <c:v>85.591842005214829</c:v>
                </c:pt>
                <c:pt idx="26">
                  <c:v>88.822666552901481</c:v>
                </c:pt>
                <c:pt idx="27">
                  <c:v>92.166946078747799</c:v>
                </c:pt>
                <c:pt idx="28">
                  <c:v>95.631111492664687</c:v>
                </c:pt>
                <c:pt idx="29">
                  <c:v>99.20266061150997</c:v>
                </c:pt>
                <c:pt idx="30">
                  <c:v>102.61053764193861</c:v>
                </c:pt>
                <c:pt idx="31">
                  <c:v>106.31609120143713</c:v>
                </c:pt>
                <c:pt idx="32">
                  <c:v>110.33479748162367</c:v>
                </c:pt>
                <c:pt idx="33">
                  <c:v>114.48882489336231</c:v>
                </c:pt>
                <c:pt idx="34">
                  <c:v>118.73455933972024</c:v>
                </c:pt>
                <c:pt idx="35">
                  <c:v>122.98331886761363</c:v>
                </c:pt>
                <c:pt idx="36">
                  <c:v>127.18133442411406</c:v>
                </c:pt>
                <c:pt idx="37">
                  <c:v>131.21497307770491</c:v>
                </c:pt>
                <c:pt idx="38">
                  <c:v>135.04770863480726</c:v>
                </c:pt>
                <c:pt idx="39">
                  <c:v>138.71176337008586</c:v>
                </c:pt>
                <c:pt idx="40">
                  <c:v>142.24860137938643</c:v>
                </c:pt>
                <c:pt idx="41">
                  <c:v>145.68082545353818</c:v>
                </c:pt>
                <c:pt idx="42">
                  <c:v>149.15624473636973</c:v>
                </c:pt>
                <c:pt idx="43">
                  <c:v>152.57556970772535</c:v>
                </c:pt>
                <c:pt idx="44">
                  <c:v>155.95381633892586</c:v>
                </c:pt>
                <c:pt idx="45">
                  <c:v>159.33148328384743</c:v>
                </c:pt>
                <c:pt idx="46">
                  <c:v>162.74541976530347</c:v>
                </c:pt>
                <c:pt idx="47">
                  <c:v>166.27179670714199</c:v>
                </c:pt>
                <c:pt idx="48">
                  <c:v>169.97437769044924</c:v>
                </c:pt>
                <c:pt idx="49">
                  <c:v>173.91500676872136</c:v>
                </c:pt>
                <c:pt idx="50">
                  <c:v>178.07495241823653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5-4409-B5BF-79E0912FBAFE}"/>
            </c:ext>
          </c:extLst>
        </c:ser>
        <c:ser>
          <c:idx val="2"/>
          <c:order val="1"/>
          <c:tx>
            <c:strRef>
              <c:f>'G 5.5.1'!$A$3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5.5.1'!$B$2:$AZ$2</c:f>
              <c:numCache>
                <c:formatCode>General</c:formatCode>
                <c:ptCount val="51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  <c:pt idx="46">
                  <c:v>2071</c:v>
                </c:pt>
                <c:pt idx="47">
                  <c:v>2072</c:v>
                </c:pt>
                <c:pt idx="48">
                  <c:v>2073</c:v>
                </c:pt>
                <c:pt idx="49">
                  <c:v>2074</c:v>
                </c:pt>
                <c:pt idx="50">
                  <c:v>2075</c:v>
                </c:pt>
              </c:numCache>
            </c:numRef>
          </c:cat>
          <c:val>
            <c:numRef>
              <c:f>'G 5.5.1'!$B$3:$AZ$3</c:f>
              <c:numCache>
                <c:formatCode>0.0</c:formatCode>
                <c:ptCount val="51"/>
                <c:pt idx="0">
                  <c:v>44.5</c:v>
                </c:pt>
                <c:pt idx="1">
                  <c:v>45.781742600989595</c:v>
                </c:pt>
                <c:pt idx="2">
                  <c:v>47.027873979126454</c:v>
                </c:pt>
                <c:pt idx="3">
                  <c:v>47.849349597023959</c:v>
                </c:pt>
                <c:pt idx="4">
                  <c:v>48.978112396956057</c:v>
                </c:pt>
                <c:pt idx="5">
                  <c:v>50.443175194443704</c:v>
                </c:pt>
                <c:pt idx="6">
                  <c:v>51.655409999891404</c:v>
                </c:pt>
                <c:pt idx="7">
                  <c:v>52.692614758113152</c:v>
                </c:pt>
                <c:pt idx="8">
                  <c:v>53.546299098147678</c:v>
                </c:pt>
                <c:pt idx="9">
                  <c:v>53.98573931150581</c:v>
                </c:pt>
                <c:pt idx="10">
                  <c:v>54.47133212589624</c:v>
                </c:pt>
                <c:pt idx="11">
                  <c:v>54.997676379992015</c:v>
                </c:pt>
                <c:pt idx="12">
                  <c:v>55.634951402880823</c:v>
                </c:pt>
                <c:pt idx="13">
                  <c:v>56.418962381221412</c:v>
                </c:pt>
                <c:pt idx="14">
                  <c:v>57.416349213831928</c:v>
                </c:pt>
                <c:pt idx="15">
                  <c:v>58.679205612314774</c:v>
                </c:pt>
                <c:pt idx="16">
                  <c:v>60.21310076314213</c:v>
                </c:pt>
                <c:pt idx="17">
                  <c:v>61.757577434633987</c:v>
                </c:pt>
                <c:pt idx="18">
                  <c:v>63.598875765396393</c:v>
                </c:pt>
                <c:pt idx="19">
                  <c:v>65.756014481964542</c:v>
                </c:pt>
                <c:pt idx="20">
                  <c:v>68.24108775447587</c:v>
                </c:pt>
                <c:pt idx="21">
                  <c:v>70.985186991901998</c:v>
                </c:pt>
                <c:pt idx="22">
                  <c:v>73.871843748859021</c:v>
                </c:pt>
                <c:pt idx="23">
                  <c:v>76.864500142045685</c:v>
                </c:pt>
                <c:pt idx="24">
                  <c:v>79.983335292972043</c:v>
                </c:pt>
                <c:pt idx="25">
                  <c:v>83.235842005214849</c:v>
                </c:pt>
                <c:pt idx="26">
                  <c:v>86.612666552901501</c:v>
                </c:pt>
                <c:pt idx="27">
                  <c:v>90.10294607874782</c:v>
                </c:pt>
                <c:pt idx="28">
                  <c:v>93.713111492664709</c:v>
                </c:pt>
                <c:pt idx="29">
                  <c:v>97.430660611509992</c:v>
                </c:pt>
                <c:pt idx="30">
                  <c:v>100.98453764193863</c:v>
                </c:pt>
                <c:pt idx="31">
                  <c:v>104.83609120143716</c:v>
                </c:pt>
                <c:pt idx="32">
                  <c:v>109.00079748162369</c:v>
                </c:pt>
                <c:pt idx="33">
                  <c:v>113.30082489336233</c:v>
                </c:pt>
                <c:pt idx="34">
                  <c:v>117.69255933972026</c:v>
                </c:pt>
                <c:pt idx="35">
                  <c:v>122.08731886761366</c:v>
                </c:pt>
                <c:pt idx="36">
                  <c:v>126.43133442411408</c:v>
                </c:pt>
                <c:pt idx="37">
                  <c:v>130.61097307770493</c:v>
                </c:pt>
                <c:pt idx="38">
                  <c:v>134.58970863480727</c:v>
                </c:pt>
                <c:pt idx="39">
                  <c:v>138.39976337008585</c:v>
                </c:pt>
                <c:pt idx="40">
                  <c:v>142.0826013793864</c:v>
                </c:pt>
                <c:pt idx="41">
                  <c:v>145.66082545353814</c:v>
                </c:pt>
                <c:pt idx="42">
                  <c:v>149.13624473636969</c:v>
                </c:pt>
                <c:pt idx="43">
                  <c:v>152.55556970772531</c:v>
                </c:pt>
                <c:pt idx="44">
                  <c:v>155.93381633892582</c:v>
                </c:pt>
                <c:pt idx="45">
                  <c:v>159.31148328384739</c:v>
                </c:pt>
                <c:pt idx="46">
                  <c:v>162.72541976530343</c:v>
                </c:pt>
                <c:pt idx="47">
                  <c:v>166.25179670714195</c:v>
                </c:pt>
                <c:pt idx="48">
                  <c:v>169.95437769044921</c:v>
                </c:pt>
                <c:pt idx="49">
                  <c:v>173.89500676872132</c:v>
                </c:pt>
                <c:pt idx="50">
                  <c:v>178.0549524182365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409-B5BF-79E0912FB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1930207"/>
        <c:axId val="1771930687"/>
      </c:lineChart>
      <c:catAx>
        <c:axId val="1771930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71930687"/>
        <c:crosses val="autoZero"/>
        <c:auto val="1"/>
        <c:lblAlgn val="ctr"/>
        <c:lblOffset val="100"/>
        <c:tickLblSkip val="10"/>
        <c:noMultiLvlLbl val="0"/>
      </c:catAx>
      <c:valAx>
        <c:axId val="1771930687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9.5277210719030489E-3"/>
              <c:y val="0.387562375598572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719302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387414536145939"/>
          <c:y val="0.11680581826713002"/>
          <c:w val="0.19968763163863776"/>
          <c:h val="0.6216616079414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6285351793063E-2"/>
          <c:y val="1.7506660908419486E-2"/>
          <c:w val="0.73169326072588659"/>
          <c:h val="0.85328092750406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 5.6.1'!$B$2</c:f>
              <c:strCache>
                <c:ptCount val="1"/>
                <c:pt idx="0">
                  <c:v>Zdravotní systém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'G.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'G. 5.6.1'!$B$3:$B$103</c:f>
              <c:numCache>
                <c:formatCode>#,##0.00</c:formatCode>
                <c:ptCount val="101"/>
                <c:pt idx="0">
                  <c:v>31327.811213731671</c:v>
                </c:pt>
                <c:pt idx="1">
                  <c:v>31325.147476206414</c:v>
                </c:pt>
                <c:pt idx="2">
                  <c:v>31320.529245687932</c:v>
                </c:pt>
                <c:pt idx="3">
                  <c:v>31318.217957157802</c:v>
                </c:pt>
                <c:pt idx="4">
                  <c:v>31323.424666251896</c:v>
                </c:pt>
                <c:pt idx="5">
                  <c:v>18727.647226722715</c:v>
                </c:pt>
                <c:pt idx="6">
                  <c:v>18733.633432247101</c:v>
                </c:pt>
                <c:pt idx="7">
                  <c:v>18735.180954001666</c:v>
                </c:pt>
                <c:pt idx="8">
                  <c:v>18734.655418834525</c:v>
                </c:pt>
                <c:pt idx="9">
                  <c:v>18733.790231295865</c:v>
                </c:pt>
                <c:pt idx="10">
                  <c:v>20243.308686735163</c:v>
                </c:pt>
                <c:pt idx="11">
                  <c:v>20242.496991397893</c:v>
                </c:pt>
                <c:pt idx="12">
                  <c:v>20243.328285566509</c:v>
                </c:pt>
                <c:pt idx="13">
                  <c:v>20243.58925074921</c:v>
                </c:pt>
                <c:pt idx="14">
                  <c:v>20242.435189051994</c:v>
                </c:pt>
                <c:pt idx="15">
                  <c:v>23157.883584549927</c:v>
                </c:pt>
                <c:pt idx="16">
                  <c:v>22948.913774461762</c:v>
                </c:pt>
                <c:pt idx="17">
                  <c:v>22216.988512893146</c:v>
                </c:pt>
                <c:pt idx="18">
                  <c:v>20184.830647816518</c:v>
                </c:pt>
                <c:pt idx="19">
                  <c:v>17473.225523258425</c:v>
                </c:pt>
                <c:pt idx="20">
                  <c:v>12466.472140739899</c:v>
                </c:pt>
                <c:pt idx="21">
                  <c:v>6673.1377687183858</c:v>
                </c:pt>
                <c:pt idx="22">
                  <c:v>617.85963879636768</c:v>
                </c:pt>
                <c:pt idx="23">
                  <c:v>-6504.317627796635</c:v>
                </c:pt>
                <c:pt idx="24">
                  <c:v>-14018.458282043379</c:v>
                </c:pt>
                <c:pt idx="25">
                  <c:v>-14737.150944862733</c:v>
                </c:pt>
                <c:pt idx="26">
                  <c:v>-16569.029537784492</c:v>
                </c:pt>
                <c:pt idx="27">
                  <c:v>-18418.967828926048</c:v>
                </c:pt>
                <c:pt idx="28">
                  <c:v>-19811.427432858611</c:v>
                </c:pt>
                <c:pt idx="29">
                  <c:v>-21018.64439982636</c:v>
                </c:pt>
                <c:pt idx="30">
                  <c:v>-20242.34694041585</c:v>
                </c:pt>
                <c:pt idx="31">
                  <c:v>-21643.028385971662</c:v>
                </c:pt>
                <c:pt idx="32">
                  <c:v>-22964.492130884628</c:v>
                </c:pt>
                <c:pt idx="33">
                  <c:v>-23354.433925720958</c:v>
                </c:pt>
                <c:pt idx="34">
                  <c:v>-23744.310731537684</c:v>
                </c:pt>
                <c:pt idx="35">
                  <c:v>-27796.601392765555</c:v>
                </c:pt>
                <c:pt idx="36">
                  <c:v>-28388.25020324803</c:v>
                </c:pt>
                <c:pt idx="37">
                  <c:v>-28728.779963028432</c:v>
                </c:pt>
                <c:pt idx="38">
                  <c:v>-28904.174531134151</c:v>
                </c:pt>
                <c:pt idx="39">
                  <c:v>-29026.013157517493</c:v>
                </c:pt>
                <c:pt idx="40">
                  <c:v>-33062.38885089066</c:v>
                </c:pt>
                <c:pt idx="41">
                  <c:v>-33210.722006128868</c:v>
                </c:pt>
                <c:pt idx="42">
                  <c:v>-33417.904608936915</c:v>
                </c:pt>
                <c:pt idx="43">
                  <c:v>-33239.247816281088</c:v>
                </c:pt>
                <c:pt idx="44">
                  <c:v>-32961.458820676722</c:v>
                </c:pt>
                <c:pt idx="45">
                  <c:v>-28276.047473326576</c:v>
                </c:pt>
                <c:pt idx="46">
                  <c:v>-27989.83363000604</c:v>
                </c:pt>
                <c:pt idx="47">
                  <c:v>-27763.35439283758</c:v>
                </c:pt>
                <c:pt idx="48">
                  <c:v>-27267.789425437597</c:v>
                </c:pt>
                <c:pt idx="49">
                  <c:v>-26826.992180254842</c:v>
                </c:pt>
                <c:pt idx="50">
                  <c:v>-17192.466109515481</c:v>
                </c:pt>
                <c:pt idx="51">
                  <c:v>-16668.183621699289</c:v>
                </c:pt>
                <c:pt idx="52">
                  <c:v>-16218.026031311452</c:v>
                </c:pt>
                <c:pt idx="53">
                  <c:v>-15782.790538412293</c:v>
                </c:pt>
                <c:pt idx="54">
                  <c:v>-15396.655129874889</c:v>
                </c:pt>
                <c:pt idx="55">
                  <c:v>-2898.9200214568209</c:v>
                </c:pt>
                <c:pt idx="56">
                  <c:v>-2523.8536781239441</c:v>
                </c:pt>
                <c:pt idx="57">
                  <c:v>-2128.4764033757328</c:v>
                </c:pt>
                <c:pt idx="58">
                  <c:v>-2273.8537731754609</c:v>
                </c:pt>
                <c:pt idx="59">
                  <c:v>-2510.4816600340046</c:v>
                </c:pt>
                <c:pt idx="60">
                  <c:v>8597.4064777294498</c:v>
                </c:pt>
                <c:pt idx="61">
                  <c:v>16004.778509079737</c:v>
                </c:pt>
                <c:pt idx="62">
                  <c:v>27222.635463838302</c:v>
                </c:pt>
                <c:pt idx="63">
                  <c:v>39893.988672161991</c:v>
                </c:pt>
                <c:pt idx="64">
                  <c:v>52591.599780140561</c:v>
                </c:pt>
                <c:pt idx="65">
                  <c:v>64994.254668151421</c:v>
                </c:pt>
                <c:pt idx="66">
                  <c:v>70703.174949285924</c:v>
                </c:pt>
                <c:pt idx="67">
                  <c:v>72194.124379984336</c:v>
                </c:pt>
                <c:pt idx="68">
                  <c:v>74541.700327698127</c:v>
                </c:pt>
                <c:pt idx="69">
                  <c:v>75189.268037880203</c:v>
                </c:pt>
                <c:pt idx="70">
                  <c:v>91402.811107921996</c:v>
                </c:pt>
                <c:pt idx="71">
                  <c:v>91293.320862056906</c:v>
                </c:pt>
                <c:pt idx="72">
                  <c:v>91072.158855245987</c:v>
                </c:pt>
                <c:pt idx="73">
                  <c:v>91245.748749004095</c:v>
                </c:pt>
                <c:pt idx="74">
                  <c:v>91347.316000002189</c:v>
                </c:pt>
                <c:pt idx="75">
                  <c:v>109300.03152688809</c:v>
                </c:pt>
                <c:pt idx="76">
                  <c:v>109183.12480956322</c:v>
                </c:pt>
                <c:pt idx="77">
                  <c:v>108907.76107371571</c:v>
                </c:pt>
                <c:pt idx="78">
                  <c:v>108449.68795880231</c:v>
                </c:pt>
                <c:pt idx="79">
                  <c:v>108320.77568345214</c:v>
                </c:pt>
                <c:pt idx="80">
                  <c:v>112500.95955299085</c:v>
                </c:pt>
                <c:pt idx="81">
                  <c:v>112348.17202700159</c:v>
                </c:pt>
                <c:pt idx="82">
                  <c:v>112143.39946972158</c:v>
                </c:pt>
                <c:pt idx="83">
                  <c:v>112032.01637483612</c:v>
                </c:pt>
                <c:pt idx="84">
                  <c:v>111654.89178508578</c:v>
                </c:pt>
                <c:pt idx="85">
                  <c:v>126712.08621302062</c:v>
                </c:pt>
                <c:pt idx="86">
                  <c:v>126588.78415281051</c:v>
                </c:pt>
                <c:pt idx="87">
                  <c:v>126496.69215635107</c:v>
                </c:pt>
                <c:pt idx="88">
                  <c:v>126420.93200221726</c:v>
                </c:pt>
                <c:pt idx="89">
                  <c:v>126269.95464008185</c:v>
                </c:pt>
                <c:pt idx="90">
                  <c:v>126193.15751307501</c:v>
                </c:pt>
                <c:pt idx="91">
                  <c:v>126098.5258519083</c:v>
                </c:pt>
                <c:pt idx="92">
                  <c:v>126009.42550817966</c:v>
                </c:pt>
                <c:pt idx="93">
                  <c:v>125923.03122029714</c:v>
                </c:pt>
                <c:pt idx="94">
                  <c:v>125675.71916339312</c:v>
                </c:pt>
                <c:pt idx="95">
                  <c:v>125564.58209971478</c:v>
                </c:pt>
                <c:pt idx="96">
                  <c:v>125414.19909424704</c:v>
                </c:pt>
                <c:pt idx="97">
                  <c:v>125424.52202928762</c:v>
                </c:pt>
                <c:pt idx="98">
                  <c:v>125061.24819748448</c:v>
                </c:pt>
                <c:pt idx="99">
                  <c:v>124728.93237957256</c:v>
                </c:pt>
                <c:pt idx="100">
                  <c:v>124563.21760987173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9-4A40-B4CE-CD40F1C740B8}"/>
            </c:ext>
          </c:extLst>
        </c:ser>
        <c:ser>
          <c:idx val="1"/>
          <c:order val="1"/>
          <c:tx>
            <c:strRef>
              <c:f>'G. 5.6.1'!$C$2</c:f>
              <c:strCache>
                <c:ptCount val="1"/>
                <c:pt idx="0">
                  <c:v>Důchodový systém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'G.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'G. 5.6.1'!$C$3:$C$103</c:f>
              <c:numCache>
                <c:formatCode>#,##0.00</c:formatCode>
                <c:ptCount val="101"/>
                <c:pt idx="0">
                  <c:v>25.445071165012507</c:v>
                </c:pt>
                <c:pt idx="1">
                  <c:v>78.739440334623225</c:v>
                </c:pt>
                <c:pt idx="2">
                  <c:v>179.48191388264308</c:v>
                </c:pt>
                <c:pt idx="3">
                  <c:v>293.98733579124632</c:v>
                </c:pt>
                <c:pt idx="4">
                  <c:v>439.66675813244865</c:v>
                </c:pt>
                <c:pt idx="5">
                  <c:v>612.72750918586678</c:v>
                </c:pt>
                <c:pt idx="6">
                  <c:v>773.45425122429799</c:v>
                </c:pt>
                <c:pt idx="7">
                  <c:v>973.38204960409462</c:v>
                </c:pt>
                <c:pt idx="8">
                  <c:v>1171.5850643166468</c:v>
                </c:pt>
                <c:pt idx="9">
                  <c:v>1417.0805822611374</c:v>
                </c:pt>
                <c:pt idx="10">
                  <c:v>1752.3746917025596</c:v>
                </c:pt>
                <c:pt idx="11">
                  <c:v>2046.3483184232966</c:v>
                </c:pt>
                <c:pt idx="12">
                  <c:v>2520.3934835859636</c:v>
                </c:pt>
                <c:pt idx="13">
                  <c:v>2801.0052961816077</c:v>
                </c:pt>
                <c:pt idx="14">
                  <c:v>3226.7848591021643</c:v>
                </c:pt>
                <c:pt idx="15">
                  <c:v>3569.9608980564858</c:v>
                </c:pt>
                <c:pt idx="16">
                  <c:v>3518.769947551797</c:v>
                </c:pt>
                <c:pt idx="17">
                  <c:v>2438.8753442300572</c:v>
                </c:pt>
                <c:pt idx="18">
                  <c:v>-916.8326977073516</c:v>
                </c:pt>
                <c:pt idx="19">
                  <c:v>-6111.8615388593544</c:v>
                </c:pt>
                <c:pt idx="20">
                  <c:v>-15752.187268758162</c:v>
                </c:pt>
                <c:pt idx="21">
                  <c:v>-27586.659420813572</c:v>
                </c:pt>
                <c:pt idx="22">
                  <c:v>-39892.627252326485</c:v>
                </c:pt>
                <c:pt idx="23">
                  <c:v>-54841.771437698902</c:v>
                </c:pt>
                <c:pt idx="24">
                  <c:v>-70510.416151773228</c:v>
                </c:pt>
                <c:pt idx="25">
                  <c:v>-81191.96255897847</c:v>
                </c:pt>
                <c:pt idx="26">
                  <c:v>-86775.836485398773</c:v>
                </c:pt>
                <c:pt idx="27">
                  <c:v>-90383.493258085553</c:v>
                </c:pt>
                <c:pt idx="28">
                  <c:v>-93391.670212146273</c:v>
                </c:pt>
                <c:pt idx="29">
                  <c:v>-95813.325943090284</c:v>
                </c:pt>
                <c:pt idx="30">
                  <c:v>-100754.44609876661</c:v>
                </c:pt>
                <c:pt idx="31">
                  <c:v>-103145.51131583672</c:v>
                </c:pt>
                <c:pt idx="32">
                  <c:v>-105898.58035695256</c:v>
                </c:pt>
                <c:pt idx="33">
                  <c:v>-106505.08939027472</c:v>
                </c:pt>
                <c:pt idx="34">
                  <c:v>-106971.28043804431</c:v>
                </c:pt>
                <c:pt idx="35">
                  <c:v>-115383.42733376595</c:v>
                </c:pt>
                <c:pt idx="36">
                  <c:v>-116203.81424664491</c:v>
                </c:pt>
                <c:pt idx="37">
                  <c:v>-116794.75836459215</c:v>
                </c:pt>
                <c:pt idx="38">
                  <c:v>-116781.73876613322</c:v>
                </c:pt>
                <c:pt idx="39">
                  <c:v>-116994.99671222336</c:v>
                </c:pt>
                <c:pt idx="40">
                  <c:v>-125677.25288510539</c:v>
                </c:pt>
                <c:pt idx="41">
                  <c:v>-125720.86828157428</c:v>
                </c:pt>
                <c:pt idx="42">
                  <c:v>-125672.06254000275</c:v>
                </c:pt>
                <c:pt idx="43">
                  <c:v>-125027.04710994964</c:v>
                </c:pt>
                <c:pt idx="44">
                  <c:v>-124381.51204506907</c:v>
                </c:pt>
                <c:pt idx="45">
                  <c:v>-126002.50504629544</c:v>
                </c:pt>
                <c:pt idx="46">
                  <c:v>-124507.17176862652</c:v>
                </c:pt>
                <c:pt idx="47">
                  <c:v>-123115.84717739395</c:v>
                </c:pt>
                <c:pt idx="48">
                  <c:v>-121461.65582469362</c:v>
                </c:pt>
                <c:pt idx="49">
                  <c:v>-119369.73599062192</c:v>
                </c:pt>
                <c:pt idx="50">
                  <c:v>-113203.65996779065</c:v>
                </c:pt>
                <c:pt idx="51">
                  <c:v>-110051.87582629884</c:v>
                </c:pt>
                <c:pt idx="52">
                  <c:v>-108003.27809918173</c:v>
                </c:pt>
                <c:pt idx="53">
                  <c:v>-106738.45689097198</c:v>
                </c:pt>
                <c:pt idx="54">
                  <c:v>-104524.97515176241</c:v>
                </c:pt>
                <c:pt idx="55">
                  <c:v>-94657.269300654065</c:v>
                </c:pt>
                <c:pt idx="56">
                  <c:v>-93110.124596548252</c:v>
                </c:pt>
                <c:pt idx="57">
                  <c:v>-91043.852561124208</c:v>
                </c:pt>
                <c:pt idx="58">
                  <c:v>-89659.169539925075</c:v>
                </c:pt>
                <c:pt idx="59">
                  <c:v>-88199.359169571646</c:v>
                </c:pt>
                <c:pt idx="60">
                  <c:v>-79403.6047564904</c:v>
                </c:pt>
                <c:pt idx="61">
                  <c:v>-38230.230122737696</c:v>
                </c:pt>
                <c:pt idx="62">
                  <c:v>14593.400195959945</c:v>
                </c:pt>
                <c:pt idx="63">
                  <c:v>101395.2904172316</c:v>
                </c:pt>
                <c:pt idx="64">
                  <c:v>203465.90313956185</c:v>
                </c:pt>
                <c:pt idx="65">
                  <c:v>214305.02789983756</c:v>
                </c:pt>
                <c:pt idx="66">
                  <c:v>227304.95049334841</c:v>
                </c:pt>
                <c:pt idx="67">
                  <c:v>239347.25581003047</c:v>
                </c:pt>
                <c:pt idx="68">
                  <c:v>253705.45928149568</c:v>
                </c:pt>
                <c:pt idx="69">
                  <c:v>253321.25802180928</c:v>
                </c:pt>
                <c:pt idx="70">
                  <c:v>250137.17660430094</c:v>
                </c:pt>
                <c:pt idx="71">
                  <c:v>246224.33514397466</c:v>
                </c:pt>
                <c:pt idx="72">
                  <c:v>250312.86339661406</c:v>
                </c:pt>
                <c:pt idx="73">
                  <c:v>257199.23615076684</c:v>
                </c:pt>
                <c:pt idx="74">
                  <c:v>262143.39632682592</c:v>
                </c:pt>
                <c:pt idx="75">
                  <c:v>249749.90507767</c:v>
                </c:pt>
                <c:pt idx="76">
                  <c:v>249362.41977501847</c:v>
                </c:pt>
                <c:pt idx="77">
                  <c:v>270089.92558422871</c:v>
                </c:pt>
                <c:pt idx="78">
                  <c:v>323064.8390445392</c:v>
                </c:pt>
                <c:pt idx="79">
                  <c:v>248039.10078760289</c:v>
                </c:pt>
                <c:pt idx="80">
                  <c:v>269798.18149778881</c:v>
                </c:pt>
                <c:pt idx="81">
                  <c:v>293701.0311923807</c:v>
                </c:pt>
                <c:pt idx="82">
                  <c:v>274112.4353107335</c:v>
                </c:pt>
                <c:pt idx="83">
                  <c:v>268464.46391884401</c:v>
                </c:pt>
                <c:pt idx="84">
                  <c:v>298861.39975281991</c:v>
                </c:pt>
                <c:pt idx="85">
                  <c:v>278417.95847385662</c:v>
                </c:pt>
                <c:pt idx="86">
                  <c:v>292198.3812115062</c:v>
                </c:pt>
                <c:pt idx="87">
                  <c:v>281283.84274353634</c:v>
                </c:pt>
                <c:pt idx="88">
                  <c:v>283975.28182611836</c:v>
                </c:pt>
                <c:pt idx="89">
                  <c:v>279860.76810219529</c:v>
                </c:pt>
                <c:pt idx="90">
                  <c:v>282345.84482072573</c:v>
                </c:pt>
                <c:pt idx="91">
                  <c:v>278907.03990754578</c:v>
                </c:pt>
                <c:pt idx="92">
                  <c:v>294144.45868545765</c:v>
                </c:pt>
                <c:pt idx="93">
                  <c:v>286072.00285070896</c:v>
                </c:pt>
                <c:pt idx="94">
                  <c:v>323015.57709361782</c:v>
                </c:pt>
                <c:pt idx="95">
                  <c:v>300440.24840831989</c:v>
                </c:pt>
                <c:pt idx="96">
                  <c:v>323533.53715517494</c:v>
                </c:pt>
                <c:pt idx="97">
                  <c:v>295899.12351468403</c:v>
                </c:pt>
                <c:pt idx="98">
                  <c:v>310518.91402163479</c:v>
                </c:pt>
                <c:pt idx="99">
                  <c:v>329780.81486018561</c:v>
                </c:pt>
                <c:pt idx="100">
                  <c:v>336238.28421204723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39-4A40-B4CE-CD40F1C740B8}"/>
            </c:ext>
          </c:extLst>
        </c:ser>
        <c:ser>
          <c:idx val="2"/>
          <c:order val="2"/>
          <c:tx>
            <c:strRef>
              <c:f>'G. 5.6.1'!$D$2</c:f>
              <c:strCache>
                <c:ptCount val="1"/>
                <c:pt idx="0">
                  <c:v>Daň z příjmů fyzických osob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'G.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'G. 5.6.1'!$D$3:$D$103</c:f>
              <c:numCache>
                <c:formatCode>#,##0.00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-73.79321311727945</c:v>
                </c:pt>
                <c:pt idx="16">
                  <c:v>-260.55134241248516</c:v>
                </c:pt>
                <c:pt idx="17">
                  <c:v>-896.64784357333804</c:v>
                </c:pt>
                <c:pt idx="18">
                  <c:v>-2767.7016725767721</c:v>
                </c:pt>
                <c:pt idx="19">
                  <c:v>-5299.2871369267887</c:v>
                </c:pt>
                <c:pt idx="20">
                  <c:v>-9743.7238692121155</c:v>
                </c:pt>
                <c:pt idx="21">
                  <c:v>-15022.850919779035</c:v>
                </c:pt>
                <c:pt idx="22">
                  <c:v>-20553.361082434345</c:v>
                </c:pt>
                <c:pt idx="23">
                  <c:v>-27011.527510852015</c:v>
                </c:pt>
                <c:pt idx="24">
                  <c:v>-33894.746943294289</c:v>
                </c:pt>
                <c:pt idx="25">
                  <c:v>-38508.166347207931</c:v>
                </c:pt>
                <c:pt idx="26">
                  <c:v>-40160.23314572974</c:v>
                </c:pt>
                <c:pt idx="27">
                  <c:v>-41820.67726118624</c:v>
                </c:pt>
                <c:pt idx="28">
                  <c:v>-43129.177942738883</c:v>
                </c:pt>
                <c:pt idx="29">
                  <c:v>-44355.037460377054</c:v>
                </c:pt>
                <c:pt idx="30">
                  <c:v>-46421.371054496929</c:v>
                </c:pt>
                <c:pt idx="31">
                  <c:v>-47734.753071632251</c:v>
                </c:pt>
                <c:pt idx="32">
                  <c:v>-49008.253251600181</c:v>
                </c:pt>
                <c:pt idx="33">
                  <c:v>-49260.403271352574</c:v>
                </c:pt>
                <c:pt idx="34">
                  <c:v>-49514.464182245196</c:v>
                </c:pt>
                <c:pt idx="35">
                  <c:v>-53566.766427444803</c:v>
                </c:pt>
                <c:pt idx="36">
                  <c:v>-53936.187401288153</c:v>
                </c:pt>
                <c:pt idx="37">
                  <c:v>-54214.242600117141</c:v>
                </c:pt>
                <c:pt idx="38">
                  <c:v>-54156.440949619209</c:v>
                </c:pt>
                <c:pt idx="39">
                  <c:v>-54080.286912675379</c:v>
                </c:pt>
                <c:pt idx="40">
                  <c:v>-58535.113789398558</c:v>
                </c:pt>
                <c:pt idx="41">
                  <c:v>-58464.019170313113</c:v>
                </c:pt>
                <c:pt idx="42">
                  <c:v>-58404.434751908142</c:v>
                </c:pt>
                <c:pt idx="43">
                  <c:v>-58133.950383866002</c:v>
                </c:pt>
                <c:pt idx="44">
                  <c:v>-57844.038009701166</c:v>
                </c:pt>
                <c:pt idx="45">
                  <c:v>-59173.586217165794</c:v>
                </c:pt>
                <c:pt idx="46">
                  <c:v>-58878.510106461159</c:v>
                </c:pt>
                <c:pt idx="47">
                  <c:v>-58589.197274699771</c:v>
                </c:pt>
                <c:pt idx="48">
                  <c:v>-58170.267082810351</c:v>
                </c:pt>
                <c:pt idx="49">
                  <c:v>-57756.848858313242</c:v>
                </c:pt>
                <c:pt idx="50">
                  <c:v>-55766.604702515302</c:v>
                </c:pt>
                <c:pt idx="51">
                  <c:v>-55352.52781285625</c:v>
                </c:pt>
                <c:pt idx="52">
                  <c:v>-54948.179047371254</c:v>
                </c:pt>
                <c:pt idx="53">
                  <c:v>-54618.517976155723</c:v>
                </c:pt>
                <c:pt idx="54">
                  <c:v>-54296.013180572925</c:v>
                </c:pt>
                <c:pt idx="55">
                  <c:v>-51144.788177999581</c:v>
                </c:pt>
                <c:pt idx="56">
                  <c:v>-50838.915419251614</c:v>
                </c:pt>
                <c:pt idx="57">
                  <c:v>-50524.633157163204</c:v>
                </c:pt>
                <c:pt idx="58">
                  <c:v>-50863.56883133587</c:v>
                </c:pt>
                <c:pt idx="59">
                  <c:v>-51256.443063711005</c:v>
                </c:pt>
                <c:pt idx="60">
                  <c:v>-51209.315858097529</c:v>
                </c:pt>
                <c:pt idx="61">
                  <c:v>-44270.941895758035</c:v>
                </c:pt>
                <c:pt idx="62">
                  <c:v>-33717.790807519792</c:v>
                </c:pt>
                <c:pt idx="63">
                  <c:v>-21809.235036671358</c:v>
                </c:pt>
                <c:pt idx="64">
                  <c:v>-10001.004510938297</c:v>
                </c:pt>
                <c:pt idx="65">
                  <c:v>-11277.413363386682</c:v>
                </c:pt>
                <c:pt idx="66">
                  <c:v>-5841.3131580865638</c:v>
                </c:pt>
                <c:pt idx="67">
                  <c:v>-4282.1810571459018</c:v>
                </c:pt>
                <c:pt idx="68">
                  <c:v>-1861.4506513176561</c:v>
                </c:pt>
                <c:pt idx="69">
                  <c:v>-1196.4173180887208</c:v>
                </c:pt>
                <c:pt idx="70">
                  <c:v>-733.92055742013554</c:v>
                </c:pt>
                <c:pt idx="71">
                  <c:v>-681.44001777271228</c:v>
                </c:pt>
                <c:pt idx="72">
                  <c:v>-676.56938370175624</c:v>
                </c:pt>
                <c:pt idx="73">
                  <c:v>-415.75331726654088</c:v>
                </c:pt>
                <c:pt idx="74">
                  <c:v>-164.31702495735038</c:v>
                </c:pt>
                <c:pt idx="75">
                  <c:v>-160.69640002682769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39-4A40-B4CE-CD40F1C740B8}"/>
            </c:ext>
          </c:extLst>
        </c:ser>
        <c:ser>
          <c:idx val="3"/>
          <c:order val="3"/>
          <c:tx>
            <c:strRef>
              <c:f>'G. 5.6.1'!$E$2</c:f>
              <c:strCache>
                <c:ptCount val="1"/>
                <c:pt idx="0">
                  <c:v>Výdaje školství</c:v>
                </c:pt>
              </c:strCache>
            </c:strRef>
          </c:tx>
          <c:spPr>
            <a:pattFill prst="pct80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'G.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'G. 5.6.1'!$E$3:$E$103</c:f>
              <c:numCache>
                <c:formatCode>#,##0.00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29643.359709609122</c:v>
                </c:pt>
                <c:pt idx="3">
                  <c:v>88554.419070581571</c:v>
                </c:pt>
                <c:pt idx="4">
                  <c:v>93508.444312643624</c:v>
                </c:pt>
                <c:pt idx="5">
                  <c:v>97619.762623814866</c:v>
                </c:pt>
                <c:pt idx="6">
                  <c:v>96869.974715326622</c:v>
                </c:pt>
                <c:pt idx="7">
                  <c:v>101506.00838852246</c:v>
                </c:pt>
                <c:pt idx="8">
                  <c:v>102744.59863894849</c:v>
                </c:pt>
                <c:pt idx="9">
                  <c:v>101670.93669240622</c:v>
                </c:pt>
                <c:pt idx="10">
                  <c:v>102495.46694523841</c:v>
                </c:pt>
                <c:pt idx="11">
                  <c:v>97612.6815985375</c:v>
                </c:pt>
                <c:pt idx="12">
                  <c:v>100713.31130073089</c:v>
                </c:pt>
                <c:pt idx="13">
                  <c:v>96713.161152528846</c:v>
                </c:pt>
                <c:pt idx="14">
                  <c:v>100133.49736299219</c:v>
                </c:pt>
                <c:pt idx="15">
                  <c:v>72559.308047583167</c:v>
                </c:pt>
                <c:pt idx="16">
                  <c:v>97120.054704896727</c:v>
                </c:pt>
                <c:pt idx="17">
                  <c:v>97400.129404100226</c:v>
                </c:pt>
                <c:pt idx="18">
                  <c:v>86164.129477755705</c:v>
                </c:pt>
                <c:pt idx="19">
                  <c:v>72164.077076495261</c:v>
                </c:pt>
                <c:pt idx="20">
                  <c:v>58412.33162197264</c:v>
                </c:pt>
                <c:pt idx="21">
                  <c:v>49768.60470987689</c:v>
                </c:pt>
                <c:pt idx="22">
                  <c:v>44458.164316659648</c:v>
                </c:pt>
                <c:pt idx="23">
                  <c:v>38073.504170232824</c:v>
                </c:pt>
                <c:pt idx="24">
                  <c:v>31473.64821543789</c:v>
                </c:pt>
                <c:pt idx="25">
                  <c:v>9565.1454311932193</c:v>
                </c:pt>
                <c:pt idx="26">
                  <c:v>9441.8300803736329</c:v>
                </c:pt>
                <c:pt idx="27">
                  <c:v>9359.8294086443493</c:v>
                </c:pt>
                <c:pt idx="28">
                  <c:v>8841.0009854433356</c:v>
                </c:pt>
                <c:pt idx="29">
                  <c:v>8053.0237068251054</c:v>
                </c:pt>
                <c:pt idx="30">
                  <c:v>2287.1560157003078</c:v>
                </c:pt>
                <c:pt idx="31">
                  <c:v>2266.9092029783769</c:v>
                </c:pt>
                <c:pt idx="32">
                  <c:v>2151.4591602458781</c:v>
                </c:pt>
                <c:pt idx="33">
                  <c:v>2142.2672345627916</c:v>
                </c:pt>
                <c:pt idx="34">
                  <c:v>2172.174164702441</c:v>
                </c:pt>
                <c:pt idx="35">
                  <c:v>1242.8452209022471</c:v>
                </c:pt>
                <c:pt idx="36">
                  <c:v>1255.6900248585571</c:v>
                </c:pt>
                <c:pt idx="37">
                  <c:v>1237.7121957822324</c:v>
                </c:pt>
                <c:pt idx="38">
                  <c:v>1218.5259778509167</c:v>
                </c:pt>
                <c:pt idx="39">
                  <c:v>1214.9960975058173</c:v>
                </c:pt>
                <c:pt idx="40">
                  <c:v>425.61443267041562</c:v>
                </c:pt>
                <c:pt idx="41">
                  <c:v>419.42902878208321</c:v>
                </c:pt>
                <c:pt idx="42">
                  <c:v>418.12187140226229</c:v>
                </c:pt>
                <c:pt idx="43">
                  <c:v>397.0913804455875</c:v>
                </c:pt>
                <c:pt idx="44">
                  <c:v>362.37526257765387</c:v>
                </c:pt>
                <c:pt idx="45">
                  <c:v>352.12292180454614</c:v>
                </c:pt>
                <c:pt idx="46">
                  <c:v>347.65925821761533</c:v>
                </c:pt>
                <c:pt idx="47">
                  <c:v>339.46077395072018</c:v>
                </c:pt>
                <c:pt idx="48">
                  <c:v>334.56122761178182</c:v>
                </c:pt>
                <c:pt idx="49">
                  <c:v>332.22567356534734</c:v>
                </c:pt>
                <c:pt idx="50">
                  <c:v>355.17335015852984</c:v>
                </c:pt>
                <c:pt idx="51">
                  <c:v>392.78917245624439</c:v>
                </c:pt>
                <c:pt idx="52">
                  <c:v>416.76361394423839</c:v>
                </c:pt>
                <c:pt idx="53">
                  <c:v>436.18373692347149</c:v>
                </c:pt>
                <c:pt idx="54">
                  <c:v>455.79923513998176</c:v>
                </c:pt>
                <c:pt idx="55">
                  <c:v>482.26972207124845</c:v>
                </c:pt>
                <c:pt idx="56">
                  <c:v>483.31357247439547</c:v>
                </c:pt>
                <c:pt idx="57">
                  <c:v>480.51729370767816</c:v>
                </c:pt>
                <c:pt idx="58">
                  <c:v>467.13268216491076</c:v>
                </c:pt>
                <c:pt idx="59">
                  <c:v>450.41956216395221</c:v>
                </c:pt>
                <c:pt idx="60">
                  <c:v>467.76247832961553</c:v>
                </c:pt>
                <c:pt idx="61">
                  <c:v>522.96661596597778</c:v>
                </c:pt>
                <c:pt idx="62">
                  <c:v>540.43708554162004</c:v>
                </c:pt>
                <c:pt idx="63">
                  <c:v>557.81990638839079</c:v>
                </c:pt>
                <c:pt idx="64">
                  <c:v>569.17014914759</c:v>
                </c:pt>
                <c:pt idx="65">
                  <c:v>533.59554412020736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39-4A40-B4CE-CD40F1C740B8}"/>
            </c:ext>
          </c:extLst>
        </c:ser>
        <c:ser>
          <c:idx val="4"/>
          <c:order val="4"/>
          <c:tx>
            <c:strRef>
              <c:f>'G. 5.6.1'!$F$2</c:f>
              <c:strCache>
                <c:ptCount val="1"/>
                <c:pt idx="0">
                  <c:v>Sociální dávky a příspěvek na péči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'G.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'G. 5.6.1'!$F$3:$F$103</c:f>
              <c:numCache>
                <c:formatCode>#,##0.00</c:formatCode>
                <c:ptCount val="101"/>
                <c:pt idx="0">
                  <c:v>260183.12461411749</c:v>
                </c:pt>
                <c:pt idx="1">
                  <c:v>122418.02091396519</c:v>
                </c:pt>
                <c:pt idx="2">
                  <c:v>99128.293452380429</c:v>
                </c:pt>
                <c:pt idx="3">
                  <c:v>26559.300382306385</c:v>
                </c:pt>
                <c:pt idx="4">
                  <c:v>26958.600452523744</c:v>
                </c:pt>
                <c:pt idx="5">
                  <c:v>27135.924108348081</c:v>
                </c:pt>
                <c:pt idx="6">
                  <c:v>27425.209821989494</c:v>
                </c:pt>
                <c:pt idx="7">
                  <c:v>27604.085150963005</c:v>
                </c:pt>
                <c:pt idx="8">
                  <c:v>27994.362565732055</c:v>
                </c:pt>
                <c:pt idx="9">
                  <c:v>28222.444308400572</c:v>
                </c:pt>
                <c:pt idx="10">
                  <c:v>28229.105785044954</c:v>
                </c:pt>
                <c:pt idx="11">
                  <c:v>28096.988445139854</c:v>
                </c:pt>
                <c:pt idx="12">
                  <c:v>27800.10918174238</c:v>
                </c:pt>
                <c:pt idx="13">
                  <c:v>27606.521707150281</c:v>
                </c:pt>
                <c:pt idx="14">
                  <c:v>27649.681672809507</c:v>
                </c:pt>
                <c:pt idx="15">
                  <c:v>28002.36602776423</c:v>
                </c:pt>
                <c:pt idx="16">
                  <c:v>29137.900920996708</c:v>
                </c:pt>
                <c:pt idx="17">
                  <c:v>29177.000700415007</c:v>
                </c:pt>
                <c:pt idx="18">
                  <c:v>30929.729865226436</c:v>
                </c:pt>
                <c:pt idx="19">
                  <c:v>30658.817712853703</c:v>
                </c:pt>
                <c:pt idx="20">
                  <c:v>17812.259946230548</c:v>
                </c:pt>
                <c:pt idx="21">
                  <c:v>17788.993430575185</c:v>
                </c:pt>
                <c:pt idx="22">
                  <c:v>18150.320111375291</c:v>
                </c:pt>
                <c:pt idx="23">
                  <c:v>18692.594207252561</c:v>
                </c:pt>
                <c:pt idx="24">
                  <c:v>19261.876979494209</c:v>
                </c:pt>
                <c:pt idx="25">
                  <c:v>18610.081551907857</c:v>
                </c:pt>
                <c:pt idx="26">
                  <c:v>18791.614767580024</c:v>
                </c:pt>
                <c:pt idx="27">
                  <c:v>10584.777186995172</c:v>
                </c:pt>
                <c:pt idx="28">
                  <c:v>10356.632025330757</c:v>
                </c:pt>
                <c:pt idx="29">
                  <c:v>10136.876747941094</c:v>
                </c:pt>
                <c:pt idx="30">
                  <c:v>9339.0775505781639</c:v>
                </c:pt>
                <c:pt idx="31">
                  <c:v>9487.6187741150152</c:v>
                </c:pt>
                <c:pt idx="32">
                  <c:v>9506.4235097645505</c:v>
                </c:pt>
                <c:pt idx="33">
                  <c:v>9512.9325649996263</c:v>
                </c:pt>
                <c:pt idx="34">
                  <c:v>9537.5719250887305</c:v>
                </c:pt>
                <c:pt idx="35">
                  <c:v>9995.9920107933958</c:v>
                </c:pt>
                <c:pt idx="36">
                  <c:v>10033.760242159055</c:v>
                </c:pt>
                <c:pt idx="37">
                  <c:v>9984.3077305518291</c:v>
                </c:pt>
                <c:pt idx="38">
                  <c:v>10037.420485117193</c:v>
                </c:pt>
                <c:pt idx="39">
                  <c:v>10196.108109530456</c:v>
                </c:pt>
                <c:pt idx="40">
                  <c:v>11027.83590327019</c:v>
                </c:pt>
                <c:pt idx="41">
                  <c:v>10981.118961857666</c:v>
                </c:pt>
                <c:pt idx="42">
                  <c:v>11026.214755767596</c:v>
                </c:pt>
                <c:pt idx="43">
                  <c:v>10897.344595875378</c:v>
                </c:pt>
                <c:pt idx="44">
                  <c:v>10787.272208461871</c:v>
                </c:pt>
                <c:pt idx="45">
                  <c:v>10876.0443081911</c:v>
                </c:pt>
                <c:pt idx="46">
                  <c:v>10754.106740597068</c:v>
                </c:pt>
                <c:pt idx="47">
                  <c:v>10718.775890981908</c:v>
                </c:pt>
                <c:pt idx="48">
                  <c:v>10756.889583476332</c:v>
                </c:pt>
                <c:pt idx="49">
                  <c:v>10740.097939380146</c:v>
                </c:pt>
                <c:pt idx="50">
                  <c:v>13345.226065264766</c:v>
                </c:pt>
                <c:pt idx="51">
                  <c:v>13524.792641179207</c:v>
                </c:pt>
                <c:pt idx="52">
                  <c:v>13557.147050566866</c:v>
                </c:pt>
                <c:pt idx="53">
                  <c:v>13698.832672518651</c:v>
                </c:pt>
                <c:pt idx="54">
                  <c:v>13857.775254880637</c:v>
                </c:pt>
                <c:pt idx="55">
                  <c:v>13517.533980412238</c:v>
                </c:pt>
                <c:pt idx="56">
                  <c:v>13164.788838708117</c:v>
                </c:pt>
                <c:pt idx="57">
                  <c:v>13147.78587247161</c:v>
                </c:pt>
                <c:pt idx="58">
                  <c:v>13238.200873366826</c:v>
                </c:pt>
                <c:pt idx="59">
                  <c:v>13417.973525863785</c:v>
                </c:pt>
                <c:pt idx="60">
                  <c:v>17761.074336790876</c:v>
                </c:pt>
                <c:pt idx="61">
                  <c:v>17044.829719360729</c:v>
                </c:pt>
                <c:pt idx="62">
                  <c:v>14190.116662176611</c:v>
                </c:pt>
                <c:pt idx="63">
                  <c:v>12079.033625724562</c:v>
                </c:pt>
                <c:pt idx="64">
                  <c:v>8678.7650029406414</c:v>
                </c:pt>
                <c:pt idx="65">
                  <c:v>8623.431294503047</c:v>
                </c:pt>
                <c:pt idx="66">
                  <c:v>7828.2616738273064</c:v>
                </c:pt>
                <c:pt idx="67">
                  <c:v>7750.9657036009748</c:v>
                </c:pt>
                <c:pt idx="68">
                  <c:v>7594.8601443188281</c:v>
                </c:pt>
                <c:pt idx="69">
                  <c:v>7524.1625323976023</c:v>
                </c:pt>
                <c:pt idx="70">
                  <c:v>8129.388691988609</c:v>
                </c:pt>
                <c:pt idx="71">
                  <c:v>8553.2684249825616</c:v>
                </c:pt>
                <c:pt idx="72">
                  <c:v>9241.8460550257187</c:v>
                </c:pt>
                <c:pt idx="73">
                  <c:v>8865.087228468763</c:v>
                </c:pt>
                <c:pt idx="74">
                  <c:v>9536.0619534593206</c:v>
                </c:pt>
                <c:pt idx="75">
                  <c:v>10495.738237317766</c:v>
                </c:pt>
                <c:pt idx="76">
                  <c:v>10806.483958362196</c:v>
                </c:pt>
                <c:pt idx="77">
                  <c:v>14308.959518360041</c:v>
                </c:pt>
                <c:pt idx="78">
                  <c:v>18201.345073792407</c:v>
                </c:pt>
                <c:pt idx="79">
                  <c:v>15318.018895242867</c:v>
                </c:pt>
                <c:pt idx="80">
                  <c:v>19996.880765529411</c:v>
                </c:pt>
                <c:pt idx="81">
                  <c:v>24215.82399401873</c:v>
                </c:pt>
                <c:pt idx="82">
                  <c:v>25899.988059177052</c:v>
                </c:pt>
                <c:pt idx="83">
                  <c:v>32117.16383163106</c:v>
                </c:pt>
                <c:pt idx="84">
                  <c:v>42774.834904875199</c:v>
                </c:pt>
                <c:pt idx="85">
                  <c:v>41943.855290544649</c:v>
                </c:pt>
                <c:pt idx="86">
                  <c:v>50975.285216331657</c:v>
                </c:pt>
                <c:pt idx="87">
                  <c:v>54749.504682687206</c:v>
                </c:pt>
                <c:pt idx="88">
                  <c:v>60675.573811399699</c:v>
                </c:pt>
                <c:pt idx="89">
                  <c:v>63484.899485383379</c:v>
                </c:pt>
                <c:pt idx="90">
                  <c:v>68093.304547609645</c:v>
                </c:pt>
                <c:pt idx="91">
                  <c:v>73743.239967030269</c:v>
                </c:pt>
                <c:pt idx="92">
                  <c:v>80027.300651759695</c:v>
                </c:pt>
                <c:pt idx="93">
                  <c:v>89787.570518161912</c:v>
                </c:pt>
                <c:pt idx="94">
                  <c:v>105238.2399110437</c:v>
                </c:pt>
                <c:pt idx="95">
                  <c:v>138452.11429899649</c:v>
                </c:pt>
                <c:pt idx="96">
                  <c:v>162639.59259428061</c:v>
                </c:pt>
                <c:pt idx="97">
                  <c:v>152913.44691454933</c:v>
                </c:pt>
                <c:pt idx="98">
                  <c:v>137856.8841554902</c:v>
                </c:pt>
                <c:pt idx="99">
                  <c:v>117912.93153345096</c:v>
                </c:pt>
                <c:pt idx="100">
                  <c:v>115366.00520315596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39-4A40-B4CE-CD40F1C74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2094632"/>
        <c:axId val="242091024"/>
      </c:barChart>
      <c:lineChart>
        <c:grouping val="standard"/>
        <c:varyColors val="0"/>
        <c:ser>
          <c:idx val="5"/>
          <c:order val="5"/>
          <c:tx>
            <c:strRef>
              <c:f>'G. 5.6.1'!$G$2</c:f>
              <c:strCache>
                <c:ptCount val="1"/>
                <c:pt idx="0">
                  <c:v>Čisté inkaso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'G.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'G. 5.6.1'!$G$3:$G$103</c:f>
              <c:numCache>
                <c:formatCode>#,##0.00</c:formatCode>
                <c:ptCount val="101"/>
                <c:pt idx="0">
                  <c:v>291536.38089901418</c:v>
                </c:pt>
                <c:pt idx="1">
                  <c:v>153821.90783050621</c:v>
                </c:pt>
                <c:pt idx="2">
                  <c:v>160271.66432156012</c:v>
                </c:pt>
                <c:pt idx="3">
                  <c:v>146725.92474583699</c:v>
                </c:pt>
                <c:pt idx="4">
                  <c:v>152230.1361895517</c:v>
                </c:pt>
                <c:pt idx="5">
                  <c:v>144096.06146807154</c:v>
                </c:pt>
                <c:pt idx="6">
                  <c:v>143802.2722207875</c:v>
                </c:pt>
                <c:pt idx="7">
                  <c:v>148818.65654309123</c:v>
                </c:pt>
                <c:pt idx="8">
                  <c:v>150645.20168783172</c:v>
                </c:pt>
                <c:pt idx="9">
                  <c:v>150044.25181436379</c:v>
                </c:pt>
                <c:pt idx="10">
                  <c:v>152720.25610872108</c:v>
                </c:pt>
                <c:pt idx="11">
                  <c:v>147998.51535349854</c:v>
                </c:pt>
                <c:pt idx="12">
                  <c:v>151277.14225162574</c:v>
                </c:pt>
                <c:pt idx="13">
                  <c:v>147364.27740660994</c:v>
                </c:pt>
                <c:pt idx="14">
                  <c:v>151252.39908395585</c:v>
                </c:pt>
                <c:pt idx="15">
                  <c:v>127215.72534483654</c:v>
                </c:pt>
                <c:pt idx="16">
                  <c:v>152465.0880054945</c:v>
                </c:pt>
                <c:pt idx="17">
                  <c:v>150336.34611806509</c:v>
                </c:pt>
                <c:pt idx="18">
                  <c:v>133594.15562051453</c:v>
                </c:pt>
                <c:pt idx="19">
                  <c:v>108884.97163682125</c:v>
                </c:pt>
                <c:pt idx="20">
                  <c:v>63195.152570972816</c:v>
                </c:pt>
                <c:pt idx="21">
                  <c:v>31621.225568577855</c:v>
                </c:pt>
                <c:pt idx="22">
                  <c:v>2780.3557320704749</c:v>
                </c:pt>
                <c:pt idx="23">
                  <c:v>-31591.518198862173</c:v>
                </c:pt>
                <c:pt idx="24">
                  <c:v>-67688.096182178808</c:v>
                </c:pt>
                <c:pt idx="25">
                  <c:v>-106262.05286794805</c:v>
                </c:pt>
                <c:pt idx="26">
                  <c:v>-115271.65432095935</c:v>
                </c:pt>
                <c:pt idx="27">
                  <c:v>-130678.53175255834</c:v>
                </c:pt>
                <c:pt idx="28">
                  <c:v>-137134.64257696969</c:v>
                </c:pt>
                <c:pt idx="29">
                  <c:v>-142997.1073485275</c:v>
                </c:pt>
                <c:pt idx="30">
                  <c:v>-155791.93052740092</c:v>
                </c:pt>
                <c:pt idx="31">
                  <c:v>-160768.76479634724</c:v>
                </c:pt>
                <c:pt idx="32">
                  <c:v>-166213.44306942695</c:v>
                </c:pt>
                <c:pt idx="33">
                  <c:v>-167464.72678778585</c:v>
                </c:pt>
                <c:pt idx="34">
                  <c:v>-168520.309262036</c:v>
                </c:pt>
                <c:pt idx="35">
                  <c:v>-185507.95792228068</c:v>
                </c:pt>
                <c:pt idx="36">
                  <c:v>-187238.80158416351</c:v>
                </c:pt>
                <c:pt idx="37">
                  <c:v>-188515.76100140368</c:v>
                </c:pt>
                <c:pt idx="38">
                  <c:v>-188586.40778391846</c:v>
                </c:pt>
                <c:pt idx="39">
                  <c:v>-188690.19257537994</c:v>
                </c:pt>
                <c:pt idx="40">
                  <c:v>-205821.30518945403</c:v>
                </c:pt>
                <c:pt idx="41">
                  <c:v>-205995.06146737651</c:v>
                </c:pt>
                <c:pt idx="42">
                  <c:v>-206050.06527367796</c:v>
                </c:pt>
                <c:pt idx="43">
                  <c:v>-205105.80933377577</c:v>
                </c:pt>
                <c:pt idx="44">
                  <c:v>-204037.36140440748</c:v>
                </c:pt>
                <c:pt idx="45">
                  <c:v>-202223.97150679218</c:v>
                </c:pt>
                <c:pt idx="46">
                  <c:v>-200273.74950627901</c:v>
                </c:pt>
                <c:pt idx="47">
                  <c:v>-198410.16217999868</c:v>
                </c:pt>
                <c:pt idx="48">
                  <c:v>-195808.26152185345</c:v>
                </c:pt>
                <c:pt idx="49">
                  <c:v>-192881.25341624452</c:v>
                </c:pt>
                <c:pt idx="50">
                  <c:v>-172462.33136439815</c:v>
                </c:pt>
                <c:pt idx="51">
                  <c:v>-168155.00544721892</c:v>
                </c:pt>
                <c:pt idx="52">
                  <c:v>-165195.57251335334</c:v>
                </c:pt>
                <c:pt idx="53">
                  <c:v>-163004.74899609789</c:v>
                </c:pt>
                <c:pt idx="54">
                  <c:v>-159904.06897218962</c:v>
                </c:pt>
                <c:pt idx="55">
                  <c:v>-134701.17379762698</c:v>
                </c:pt>
                <c:pt idx="56">
                  <c:v>-132824.79128274129</c:v>
                </c:pt>
                <c:pt idx="57">
                  <c:v>-130068.65895548387</c:v>
                </c:pt>
                <c:pt idx="58">
                  <c:v>-129091.25858890469</c:v>
                </c:pt>
                <c:pt idx="59">
                  <c:v>-128097.89080528889</c:v>
                </c:pt>
                <c:pt idx="60">
                  <c:v>-103786.67732173798</c:v>
                </c:pt>
                <c:pt idx="61">
                  <c:v>-48928.597174089286</c:v>
                </c:pt>
                <c:pt idx="62">
                  <c:v>22828.798599996684</c:v>
                </c:pt>
                <c:pt idx="63">
                  <c:v>132116.89758483518</c:v>
                </c:pt>
                <c:pt idx="64">
                  <c:v>255304.43356085234</c:v>
                </c:pt>
                <c:pt idx="65">
                  <c:v>277178.89604322548</c:v>
                </c:pt>
                <c:pt idx="66">
                  <c:v>299995.07395837508</c:v>
                </c:pt>
                <c:pt idx="67">
                  <c:v>315010.16483646992</c:v>
                </c:pt>
                <c:pt idx="68">
                  <c:v>333980.56910219498</c:v>
                </c:pt>
                <c:pt idx="69">
                  <c:v>334838.27127399837</c:v>
                </c:pt>
                <c:pt idx="70">
                  <c:v>348935.45584679145</c:v>
                </c:pt>
                <c:pt idx="71">
                  <c:v>345389.48441324139</c:v>
                </c:pt>
                <c:pt idx="72">
                  <c:v>349950.29892318399</c:v>
                </c:pt>
                <c:pt idx="73">
                  <c:v>356894.31881097314</c:v>
                </c:pt>
                <c:pt idx="74">
                  <c:v>362862.45725533011</c:v>
                </c:pt>
                <c:pt idx="75">
                  <c:v>369384.978441849</c:v>
                </c:pt>
                <c:pt idx="76">
                  <c:v>369352.02854294388</c:v>
                </c:pt>
                <c:pt idx="77">
                  <c:v>393306.64617630444</c:v>
                </c:pt>
                <c:pt idx="78">
                  <c:v>449715.87207713391</c:v>
                </c:pt>
                <c:pt idx="79">
                  <c:v>371677.89536629792</c:v>
                </c:pt>
                <c:pt idx="80">
                  <c:v>402296.02181630908</c:v>
                </c:pt>
                <c:pt idx="81">
                  <c:v>430265.02721340104</c:v>
                </c:pt>
                <c:pt idx="82">
                  <c:v>412155.82283963216</c:v>
                </c:pt>
                <c:pt idx="83">
                  <c:v>412613.64412531117</c:v>
                </c:pt>
                <c:pt idx="84">
                  <c:v>453291.12644278089</c:v>
                </c:pt>
                <c:pt idx="85">
                  <c:v>447073.89997742185</c:v>
                </c:pt>
                <c:pt idx="86">
                  <c:v>469762.45058064838</c:v>
                </c:pt>
                <c:pt idx="87">
                  <c:v>462530.03958257462</c:v>
                </c:pt>
                <c:pt idx="88">
                  <c:v>471071.78763973532</c:v>
                </c:pt>
                <c:pt idx="89">
                  <c:v>469615.6222276605</c:v>
                </c:pt>
                <c:pt idx="90">
                  <c:v>476632.30688141042</c:v>
                </c:pt>
                <c:pt idx="91">
                  <c:v>478748.8057264844</c:v>
                </c:pt>
                <c:pt idx="92">
                  <c:v>500181.18484539702</c:v>
                </c:pt>
                <c:pt idx="93">
                  <c:v>501782.60458916804</c:v>
                </c:pt>
                <c:pt idx="94">
                  <c:v>553929.53616805468</c:v>
                </c:pt>
                <c:pt idx="95">
                  <c:v>564456.94480703119</c:v>
                </c:pt>
                <c:pt idx="96">
                  <c:v>611587.32884370256</c:v>
                </c:pt>
                <c:pt idx="97">
                  <c:v>574237.09245852102</c:v>
                </c:pt>
                <c:pt idx="98">
                  <c:v>573437.04637460946</c:v>
                </c:pt>
                <c:pt idx="99">
                  <c:v>572422.6787732091</c:v>
                </c:pt>
                <c:pt idx="100">
                  <c:v>576167.50702507491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39-4A40-B4CE-CD40F1C74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094632"/>
        <c:axId val="242091024"/>
      </c:lineChart>
      <c:catAx>
        <c:axId val="242094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Věk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2091024"/>
        <c:crosses val="autoZero"/>
        <c:auto val="1"/>
        <c:lblAlgn val="ctr"/>
        <c:lblOffset val="100"/>
        <c:tickLblSkip val="5"/>
        <c:noMultiLvlLbl val="0"/>
      </c:catAx>
      <c:valAx>
        <c:axId val="242091024"/>
        <c:scaling>
          <c:orientation val="minMax"/>
          <c:max val="650000"/>
          <c:min val="-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2094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9893199095253481E-3"/>
                <c:y val="0.3823770983846708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Tisíce Kč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417427122370212"/>
          <c:y val="5.7062459461524405E-2"/>
          <c:w val="0.18582572877629788"/>
          <c:h val="0.84716974384289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99081364829393E-2"/>
          <c:y val="2.3529411764705882E-2"/>
          <c:w val="0.77201745406824152"/>
          <c:h val="0.9283727911937429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 5.6.2'!$AD$2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5.6.2'!$A$3:$A$52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5.6.2'!$AD$3:$AD$52</c:f>
              <c:numCache>
                <c:formatCode>General</c:formatCode>
                <c:ptCount val="50"/>
                <c:pt idx="0">
                  <c:v>20000000</c:v>
                </c:pt>
                <c:pt idx="1">
                  <c:v>20000000</c:v>
                </c:pt>
                <c:pt idx="2">
                  <c:v>20000000</c:v>
                </c:pt>
                <c:pt idx="3">
                  <c:v>20000000</c:v>
                </c:pt>
                <c:pt idx="4">
                  <c:v>20000000</c:v>
                </c:pt>
                <c:pt idx="5">
                  <c:v>20000000</c:v>
                </c:pt>
                <c:pt idx="6">
                  <c:v>20000000</c:v>
                </c:pt>
                <c:pt idx="7">
                  <c:v>20000000</c:v>
                </c:pt>
                <c:pt idx="8">
                  <c:v>20000000</c:v>
                </c:pt>
                <c:pt idx="9">
                  <c:v>20000000</c:v>
                </c:pt>
                <c:pt idx="10">
                  <c:v>20000000</c:v>
                </c:pt>
                <c:pt idx="11">
                  <c:v>20000000</c:v>
                </c:pt>
                <c:pt idx="12">
                  <c:v>20000000</c:v>
                </c:pt>
                <c:pt idx="13">
                  <c:v>20000000</c:v>
                </c:pt>
                <c:pt idx="14">
                  <c:v>20000000</c:v>
                </c:pt>
                <c:pt idx="15">
                  <c:v>20000000</c:v>
                </c:pt>
                <c:pt idx="16">
                  <c:v>20000000</c:v>
                </c:pt>
                <c:pt idx="17">
                  <c:v>20000000</c:v>
                </c:pt>
                <c:pt idx="18">
                  <c:v>20000000</c:v>
                </c:pt>
                <c:pt idx="19">
                  <c:v>20000000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20000000</c:v>
                </c:pt>
                <c:pt idx="32">
                  <c:v>20000000</c:v>
                </c:pt>
                <c:pt idx="33">
                  <c:v>20000000</c:v>
                </c:pt>
                <c:pt idx="34">
                  <c:v>20000000</c:v>
                </c:pt>
                <c:pt idx="35">
                  <c:v>20000000</c:v>
                </c:pt>
                <c:pt idx="36">
                  <c:v>20000000</c:v>
                </c:pt>
                <c:pt idx="37">
                  <c:v>20000000</c:v>
                </c:pt>
                <c:pt idx="38">
                  <c:v>20000000</c:v>
                </c:pt>
                <c:pt idx="39">
                  <c:v>20000000</c:v>
                </c:pt>
                <c:pt idx="40">
                  <c:v>20000000</c:v>
                </c:pt>
                <c:pt idx="41">
                  <c:v>20000000</c:v>
                </c:pt>
                <c:pt idx="42">
                  <c:v>20000000</c:v>
                </c:pt>
                <c:pt idx="43">
                  <c:v>20000000</c:v>
                </c:pt>
                <c:pt idx="44">
                  <c:v>20000000</c:v>
                </c:pt>
                <c:pt idx="45">
                  <c:v>20000000</c:v>
                </c:pt>
                <c:pt idx="46">
                  <c:v>20000000</c:v>
                </c:pt>
                <c:pt idx="47">
                  <c:v>20000000</c:v>
                </c:pt>
                <c:pt idx="48">
                  <c:v>20000000</c:v>
                </c:pt>
                <c:pt idx="49">
                  <c:v>20000000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C-4884-9DCC-BA18EA4F9237}"/>
            </c:ext>
          </c:extLst>
        </c:ser>
        <c:ser>
          <c:idx val="4"/>
          <c:order val="4"/>
          <c:tx>
            <c:strRef>
              <c:f>'G 5.6.2'!$AE$2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5.6.2'!$A$3:$A$52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5.6.2'!$AE$3:$AE$52</c:f>
              <c:numCache>
                <c:formatCode>General</c:formatCode>
                <c:ptCount val="50"/>
                <c:pt idx="0">
                  <c:v>-50000000</c:v>
                </c:pt>
                <c:pt idx="1">
                  <c:v>-50000000</c:v>
                </c:pt>
                <c:pt idx="2">
                  <c:v>-50000000</c:v>
                </c:pt>
                <c:pt idx="3">
                  <c:v>-50000000</c:v>
                </c:pt>
                <c:pt idx="4">
                  <c:v>-50000000</c:v>
                </c:pt>
                <c:pt idx="5">
                  <c:v>-50000000</c:v>
                </c:pt>
                <c:pt idx="6">
                  <c:v>-50000000</c:v>
                </c:pt>
                <c:pt idx="7">
                  <c:v>-50000000</c:v>
                </c:pt>
                <c:pt idx="8">
                  <c:v>-50000000</c:v>
                </c:pt>
                <c:pt idx="9">
                  <c:v>-50000000</c:v>
                </c:pt>
                <c:pt idx="10">
                  <c:v>-50000000</c:v>
                </c:pt>
                <c:pt idx="11">
                  <c:v>-50000000</c:v>
                </c:pt>
                <c:pt idx="12">
                  <c:v>-50000000</c:v>
                </c:pt>
                <c:pt idx="13">
                  <c:v>-50000000</c:v>
                </c:pt>
                <c:pt idx="14">
                  <c:v>-50000000</c:v>
                </c:pt>
                <c:pt idx="15">
                  <c:v>-50000000</c:v>
                </c:pt>
                <c:pt idx="16">
                  <c:v>-50000000</c:v>
                </c:pt>
                <c:pt idx="17">
                  <c:v>-50000000</c:v>
                </c:pt>
                <c:pt idx="18">
                  <c:v>-50000000</c:v>
                </c:pt>
                <c:pt idx="19">
                  <c:v>-50000000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-50000000</c:v>
                </c:pt>
                <c:pt idx="32">
                  <c:v>-50000000</c:v>
                </c:pt>
                <c:pt idx="33">
                  <c:v>-50000000</c:v>
                </c:pt>
                <c:pt idx="34">
                  <c:v>-50000000</c:v>
                </c:pt>
                <c:pt idx="35">
                  <c:v>-50000000</c:v>
                </c:pt>
                <c:pt idx="36">
                  <c:v>-50000000</c:v>
                </c:pt>
                <c:pt idx="37">
                  <c:v>-50000000</c:v>
                </c:pt>
                <c:pt idx="38">
                  <c:v>-50000000</c:v>
                </c:pt>
                <c:pt idx="39">
                  <c:v>-50000000</c:v>
                </c:pt>
                <c:pt idx="40">
                  <c:v>-50000000</c:v>
                </c:pt>
                <c:pt idx="41">
                  <c:v>-50000000</c:v>
                </c:pt>
                <c:pt idx="42">
                  <c:v>-50000000</c:v>
                </c:pt>
                <c:pt idx="43">
                  <c:v>-50000000</c:v>
                </c:pt>
                <c:pt idx="44">
                  <c:v>-50000000</c:v>
                </c:pt>
                <c:pt idx="45">
                  <c:v>-50000000</c:v>
                </c:pt>
                <c:pt idx="46">
                  <c:v>-50000000</c:v>
                </c:pt>
                <c:pt idx="47">
                  <c:v>-50000000</c:v>
                </c:pt>
                <c:pt idx="48">
                  <c:v>-50000000</c:v>
                </c:pt>
                <c:pt idx="49">
                  <c:v>-50000000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3C-4884-9DCC-BA18EA4F9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'G 5.6.2'!$B$2</c:f>
              <c:strCache>
                <c:ptCount val="1"/>
                <c:pt idx="0">
                  <c:v>Získají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5.6.2'!$A$3:$A$52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5.6.2'!$B$3:$B$52</c:f>
              <c:numCache>
                <c:formatCode>#\ ##0_ ;\-#\ ##0\ </c:formatCode>
                <c:ptCount val="50"/>
                <c:pt idx="0">
                  <c:v>2269.9675861707365</c:v>
                </c:pt>
                <c:pt idx="1">
                  <c:v>23937.0893642704</c:v>
                </c:pt>
                <c:pt idx="2">
                  <c:v>122131.55522233465</c:v>
                </c:pt>
                <c:pt idx="3">
                  <c:v>216978.92874687546</c:v>
                </c:pt>
                <c:pt idx="4">
                  <c:v>847862.19622672279</c:v>
                </c:pt>
                <c:pt idx="5">
                  <c:v>1485369.2539480808</c:v>
                </c:pt>
                <c:pt idx="6">
                  <c:v>2209622.7904675822</c:v>
                </c:pt>
                <c:pt idx="7">
                  <c:v>2837977.4318370936</c:v>
                </c:pt>
                <c:pt idx="8">
                  <c:v>4518670.9189432692</c:v>
                </c:pt>
                <c:pt idx="9">
                  <c:v>6424701.9842405906</c:v>
                </c:pt>
                <c:pt idx="10">
                  <c:v>7047390.6467081793</c:v>
                </c:pt>
                <c:pt idx="11">
                  <c:v>6970198.4890030045</c:v>
                </c:pt>
                <c:pt idx="12">
                  <c:v>6468156.6892507337</c:v>
                </c:pt>
                <c:pt idx="13">
                  <c:v>7406860.9724284532</c:v>
                </c:pt>
                <c:pt idx="14">
                  <c:v>9261476.8966889139</c:v>
                </c:pt>
                <c:pt idx="15">
                  <c:v>11682582.755605262</c:v>
                </c:pt>
                <c:pt idx="16">
                  <c:v>10918433.940804051</c:v>
                </c:pt>
                <c:pt idx="17">
                  <c:v>11495534.233877614</c:v>
                </c:pt>
                <c:pt idx="18">
                  <c:v>12245292.16680274</c:v>
                </c:pt>
                <c:pt idx="19">
                  <c:v>11004156.542574745</c:v>
                </c:pt>
                <c:pt idx="20">
                  <c:v>11723996.865656825</c:v>
                </c:pt>
                <c:pt idx="21">
                  <c:v>14158078.490609707</c:v>
                </c:pt>
                <c:pt idx="22">
                  <c:v>14799139.007167369</c:v>
                </c:pt>
                <c:pt idx="23">
                  <c:v>15439241.73380062</c:v>
                </c:pt>
                <c:pt idx="24">
                  <c:v>14876891.260494072</c:v>
                </c:pt>
                <c:pt idx="25">
                  <c:v>12889146.751591312</c:v>
                </c:pt>
                <c:pt idx="26">
                  <c:v>13614163.644641936</c:v>
                </c:pt>
                <c:pt idx="27">
                  <c:v>14511188.562481973</c:v>
                </c:pt>
                <c:pt idx="28">
                  <c:v>15442218.987548037</c:v>
                </c:pt>
                <c:pt idx="29">
                  <c:v>15835725.475673258</c:v>
                </c:pt>
                <c:pt idx="30">
                  <c:v>15263435.352982283</c:v>
                </c:pt>
                <c:pt idx="31">
                  <c:v>13527246.273937726</c:v>
                </c:pt>
                <c:pt idx="32">
                  <c:v>11574561.810309693</c:v>
                </c:pt>
                <c:pt idx="33">
                  <c:v>9798608.6760991439</c:v>
                </c:pt>
                <c:pt idx="34">
                  <c:v>8097485.1292131664</c:v>
                </c:pt>
                <c:pt idx="35">
                  <c:v>6273276.5638947962</c:v>
                </c:pt>
                <c:pt idx="36">
                  <c:v>4456361.1262424719</c:v>
                </c:pt>
                <c:pt idx="37">
                  <c:v>3352186.6780253635</c:v>
                </c:pt>
                <c:pt idx="38">
                  <c:v>2799560.7515490963</c:v>
                </c:pt>
                <c:pt idx="39">
                  <c:v>2414448.2719212426</c:v>
                </c:pt>
                <c:pt idx="40">
                  <c:v>2161883.4145078366</c:v>
                </c:pt>
                <c:pt idx="41">
                  <c:v>1926072.8400395517</c:v>
                </c:pt>
                <c:pt idx="42">
                  <c:v>1706285.2411567857</c:v>
                </c:pt>
                <c:pt idx="43">
                  <c:v>1488405.8208745883</c:v>
                </c:pt>
                <c:pt idx="44">
                  <c:v>1285382.6818421916</c:v>
                </c:pt>
                <c:pt idx="45">
                  <c:v>1103407.2959437019</c:v>
                </c:pt>
                <c:pt idx="46">
                  <c:v>894270.94169952185</c:v>
                </c:pt>
                <c:pt idx="47">
                  <c:v>632128.02005362022</c:v>
                </c:pt>
                <c:pt idx="48">
                  <c:v>374739.91607110598</c:v>
                </c:pt>
                <c:pt idx="49">
                  <c:v>136756.93824464033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3C-4884-9DCC-BA18EA4F9237}"/>
            </c:ext>
          </c:extLst>
        </c:ser>
        <c:ser>
          <c:idx val="1"/>
          <c:order val="1"/>
          <c:tx>
            <c:strRef>
              <c:f>'G 5.6.2'!$C$2</c:f>
              <c:strCache>
                <c:ptCount val="1"/>
                <c:pt idx="0">
                  <c:v>Zaplatí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5.6.2'!$A$3:$A$52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5.6.2'!$C$3:$C$52</c:f>
              <c:numCache>
                <c:formatCode>#\ ##0_ ;\-#\ ##0\ 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1408.496557228003</c:v>
                </c:pt>
                <c:pt idx="6">
                  <c:v>9985.8275904269685</c:v>
                </c:pt>
                <c:pt idx="7">
                  <c:v>38830.985953385163</c:v>
                </c:pt>
                <c:pt idx="8">
                  <c:v>240568.22814989917</c:v>
                </c:pt>
                <c:pt idx="9">
                  <c:v>1011681.8341986605</c:v>
                </c:pt>
                <c:pt idx="10">
                  <c:v>1994344.9440008341</c:v>
                </c:pt>
                <c:pt idx="11">
                  <c:v>2903053.4740592004</c:v>
                </c:pt>
                <c:pt idx="12">
                  <c:v>3729786.8317708382</c:v>
                </c:pt>
                <c:pt idx="13">
                  <c:v>5150910.5559425624</c:v>
                </c:pt>
                <c:pt idx="14">
                  <c:v>6965990.8514159285</c:v>
                </c:pt>
                <c:pt idx="15">
                  <c:v>9347487.052386241</c:v>
                </c:pt>
                <c:pt idx="16">
                  <c:v>8540328.5194954332</c:v>
                </c:pt>
                <c:pt idx="17">
                  <c:v>8473788.5623773616</c:v>
                </c:pt>
                <c:pt idx="18">
                  <c:v>8693330.6859839279</c:v>
                </c:pt>
                <c:pt idx="19">
                  <c:v>7530487.3580731647</c:v>
                </c:pt>
                <c:pt idx="20">
                  <c:v>7872073.5399861857</c:v>
                </c:pt>
                <c:pt idx="21">
                  <c:v>9625795.3840581104</c:v>
                </c:pt>
                <c:pt idx="22">
                  <c:v>10190630.349713383</c:v>
                </c:pt>
                <c:pt idx="23">
                  <c:v>10652023.042963689</c:v>
                </c:pt>
                <c:pt idx="24">
                  <c:v>10436834.826278577</c:v>
                </c:pt>
                <c:pt idx="25">
                  <c:v>8960860.2848546784</c:v>
                </c:pt>
                <c:pt idx="26">
                  <c:v>9519218.4829675686</c:v>
                </c:pt>
                <c:pt idx="27">
                  <c:v>10214549.796200668</c:v>
                </c:pt>
                <c:pt idx="28">
                  <c:v>10969632.134496834</c:v>
                </c:pt>
                <c:pt idx="29">
                  <c:v>11357452.809830585</c:v>
                </c:pt>
                <c:pt idx="30">
                  <c:v>11285102.305840591</c:v>
                </c:pt>
                <c:pt idx="31">
                  <c:v>10859120.857767779</c:v>
                </c:pt>
                <c:pt idx="32">
                  <c:v>10661006.029080831</c:v>
                </c:pt>
                <c:pt idx="33">
                  <c:v>10884698.11972362</c:v>
                </c:pt>
                <c:pt idx="34">
                  <c:v>11230990.649433777</c:v>
                </c:pt>
                <c:pt idx="35">
                  <c:v>11460188.624136992</c:v>
                </c:pt>
                <c:pt idx="36">
                  <c:v>11425970.378849374</c:v>
                </c:pt>
                <c:pt idx="37">
                  <c:v>10149898.87866465</c:v>
                </c:pt>
                <c:pt idx="38">
                  <c:v>8819344.9413188659</c:v>
                </c:pt>
                <c:pt idx="39">
                  <c:v>7581605.5769879818</c:v>
                </c:pt>
                <c:pt idx="40">
                  <c:v>6384446.6711580614</c:v>
                </c:pt>
                <c:pt idx="41">
                  <c:v>4983646.286806819</c:v>
                </c:pt>
                <c:pt idx="42">
                  <c:v>3563267.8403838635</c:v>
                </c:pt>
                <c:pt idx="43">
                  <c:v>2266054.3433235507</c:v>
                </c:pt>
                <c:pt idx="44">
                  <c:v>1172805.6239136581</c:v>
                </c:pt>
                <c:pt idx="45">
                  <c:v>350608.03229484486</c:v>
                </c:pt>
                <c:pt idx="46">
                  <c:v>25892.9126572038</c:v>
                </c:pt>
                <c:pt idx="47">
                  <c:v>55.162153634661315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3C-4884-9DCC-BA18EA4F9237}"/>
            </c:ext>
          </c:extLst>
        </c:ser>
        <c:ser>
          <c:idx val="2"/>
          <c:order val="2"/>
          <c:tx>
            <c:strRef>
              <c:f>'G 5.6.2'!$D$2</c:f>
              <c:strCache>
                <c:ptCount val="1"/>
                <c:pt idx="0">
                  <c:v>Čisté inkaso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5.6.2'!$A$3:$A$52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5.6.2'!$D$3:$D$52</c:f>
              <c:numCache>
                <c:formatCode>#\ ##0_ ;\-#\ ##0\ </c:formatCode>
                <c:ptCount val="50"/>
                <c:pt idx="0">
                  <c:v>2269.9675861707365</c:v>
                </c:pt>
                <c:pt idx="1">
                  <c:v>23937.0893642704</c:v>
                </c:pt>
                <c:pt idx="2">
                  <c:v>122131.55522233465</c:v>
                </c:pt>
                <c:pt idx="3">
                  <c:v>216978.92874687546</c:v>
                </c:pt>
                <c:pt idx="4">
                  <c:v>847862.19622672279</c:v>
                </c:pt>
                <c:pt idx="5">
                  <c:v>1483960.7573908528</c:v>
                </c:pt>
                <c:pt idx="6">
                  <c:v>2199636.9628771553</c:v>
                </c:pt>
                <c:pt idx="7">
                  <c:v>2799146.4458837085</c:v>
                </c:pt>
                <c:pt idx="8">
                  <c:v>4278102.6907933699</c:v>
                </c:pt>
                <c:pt idx="9">
                  <c:v>5413020.1500419304</c:v>
                </c:pt>
                <c:pt idx="10">
                  <c:v>5053045.7027073447</c:v>
                </c:pt>
                <c:pt idx="11">
                  <c:v>4067145.0149438041</c:v>
                </c:pt>
                <c:pt idx="12">
                  <c:v>2738369.8574798955</c:v>
                </c:pt>
                <c:pt idx="13">
                  <c:v>2255950.4164858907</c:v>
                </c:pt>
                <c:pt idx="14">
                  <c:v>2295486.0452729855</c:v>
                </c:pt>
                <c:pt idx="15">
                  <c:v>2335095.7032190207</c:v>
                </c:pt>
                <c:pt idx="16">
                  <c:v>2378105.421308618</c:v>
                </c:pt>
                <c:pt idx="17">
                  <c:v>3021745.6715002526</c:v>
                </c:pt>
                <c:pt idx="18">
                  <c:v>3551961.4808188118</c:v>
                </c:pt>
                <c:pt idx="19">
                  <c:v>3473669.18450158</c:v>
                </c:pt>
                <c:pt idx="20">
                  <c:v>3851923.3256706391</c:v>
                </c:pt>
                <c:pt idx="21">
                  <c:v>4532283.1065515969</c:v>
                </c:pt>
                <c:pt idx="22">
                  <c:v>4608508.6574539859</c:v>
                </c:pt>
                <c:pt idx="23">
                  <c:v>4787218.6908369306</c:v>
                </c:pt>
                <c:pt idx="24">
                  <c:v>4440056.4342154954</c:v>
                </c:pt>
                <c:pt idx="25">
                  <c:v>3928286.4667366333</c:v>
                </c:pt>
                <c:pt idx="26">
                  <c:v>4094945.1616743673</c:v>
                </c:pt>
                <c:pt idx="27">
                  <c:v>4296638.7662813049</c:v>
                </c:pt>
                <c:pt idx="28">
                  <c:v>4472586.8530512024</c:v>
                </c:pt>
                <c:pt idx="29">
                  <c:v>4478272.6658426728</c:v>
                </c:pt>
                <c:pt idx="30">
                  <c:v>3978333.0471416917</c:v>
                </c:pt>
                <c:pt idx="31">
                  <c:v>2668125.416169947</c:v>
                </c:pt>
                <c:pt idx="32">
                  <c:v>913555.7812288627</c:v>
                </c:pt>
                <c:pt idx="33">
                  <c:v>-1086089.443624476</c:v>
                </c:pt>
                <c:pt idx="34">
                  <c:v>-3133505.5202206103</c:v>
                </c:pt>
                <c:pt idx="35">
                  <c:v>-5186912.0602421956</c:v>
                </c:pt>
                <c:pt idx="36">
                  <c:v>-6969609.2526069023</c:v>
                </c:pt>
                <c:pt idx="37">
                  <c:v>-6797712.200639287</c:v>
                </c:pt>
                <c:pt idx="38">
                  <c:v>-6019784.1897697691</c:v>
                </c:pt>
                <c:pt idx="39">
                  <c:v>-5167157.3050667392</c:v>
                </c:pt>
                <c:pt idx="40">
                  <c:v>-4222563.2566502243</c:v>
                </c:pt>
                <c:pt idx="41">
                  <c:v>-3057573.4467672673</c:v>
                </c:pt>
                <c:pt idx="42">
                  <c:v>-1856982.5992270778</c:v>
                </c:pt>
                <c:pt idx="43">
                  <c:v>-777648.52244896232</c:v>
                </c:pt>
                <c:pt idx="44">
                  <c:v>112577.05792853353</c:v>
                </c:pt>
                <c:pt idx="45">
                  <c:v>752799.26364885701</c:v>
                </c:pt>
                <c:pt idx="46">
                  <c:v>868378.029042318</c:v>
                </c:pt>
                <c:pt idx="47">
                  <c:v>632072.85789998551</c:v>
                </c:pt>
                <c:pt idx="48">
                  <c:v>374739.91607110598</c:v>
                </c:pt>
                <c:pt idx="49">
                  <c:v>136756.93824464033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3C-4884-9DCC-BA18EA4F9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20000000"/>
          <c:min val="-1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1.6666666666666668E-3"/>
                <c:y val="0.3983007663339742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Mld. Kč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7794986876640413"/>
          <c:y val="0.23738038180010107"/>
          <c:w val="0.11936902887139107"/>
          <c:h val="0.47634806518750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52742559722404E-2"/>
          <c:y val="2.0887298550298035E-2"/>
          <c:w val="0.70979818200691014"/>
          <c:h val="0.91246903132435553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 5.6.3'!$A$80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5.6.3'!$B$2:$AY$2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5.6.3'!$B$80:$AY$80</c:f>
              <c:numCache>
                <c:formatCode>General</c:formatCode>
                <c:ptCount val="50"/>
                <c:pt idx="0">
                  <c:v>80000000</c:v>
                </c:pt>
                <c:pt idx="1">
                  <c:v>80000000</c:v>
                </c:pt>
                <c:pt idx="2">
                  <c:v>80000000</c:v>
                </c:pt>
                <c:pt idx="3">
                  <c:v>80000000</c:v>
                </c:pt>
                <c:pt idx="4">
                  <c:v>80000000</c:v>
                </c:pt>
                <c:pt idx="5">
                  <c:v>80000000</c:v>
                </c:pt>
                <c:pt idx="6">
                  <c:v>80000000</c:v>
                </c:pt>
                <c:pt idx="7">
                  <c:v>80000000</c:v>
                </c:pt>
                <c:pt idx="8">
                  <c:v>80000000</c:v>
                </c:pt>
                <c:pt idx="9">
                  <c:v>80000000</c:v>
                </c:pt>
                <c:pt idx="10">
                  <c:v>80000000</c:v>
                </c:pt>
                <c:pt idx="11">
                  <c:v>80000000</c:v>
                </c:pt>
                <c:pt idx="12">
                  <c:v>80000000</c:v>
                </c:pt>
                <c:pt idx="13">
                  <c:v>80000000</c:v>
                </c:pt>
                <c:pt idx="14">
                  <c:v>80000000</c:v>
                </c:pt>
                <c:pt idx="15">
                  <c:v>80000000</c:v>
                </c:pt>
                <c:pt idx="16">
                  <c:v>80000000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80000000</c:v>
                </c:pt>
                <c:pt idx="32">
                  <c:v>80000000</c:v>
                </c:pt>
                <c:pt idx="33">
                  <c:v>80000000</c:v>
                </c:pt>
                <c:pt idx="34">
                  <c:v>80000000</c:v>
                </c:pt>
                <c:pt idx="35">
                  <c:v>80000000</c:v>
                </c:pt>
                <c:pt idx="36">
                  <c:v>80000000</c:v>
                </c:pt>
                <c:pt idx="37">
                  <c:v>80000000</c:v>
                </c:pt>
                <c:pt idx="38">
                  <c:v>80000000</c:v>
                </c:pt>
                <c:pt idx="39">
                  <c:v>80000000</c:v>
                </c:pt>
                <c:pt idx="40">
                  <c:v>80000000</c:v>
                </c:pt>
                <c:pt idx="41">
                  <c:v>80000000</c:v>
                </c:pt>
                <c:pt idx="42">
                  <c:v>80000000</c:v>
                </c:pt>
                <c:pt idx="43">
                  <c:v>80000000</c:v>
                </c:pt>
                <c:pt idx="44">
                  <c:v>80000000</c:v>
                </c:pt>
                <c:pt idx="45">
                  <c:v>80000000</c:v>
                </c:pt>
                <c:pt idx="46">
                  <c:v>80000000</c:v>
                </c:pt>
                <c:pt idx="47">
                  <c:v>80000000</c:v>
                </c:pt>
                <c:pt idx="48">
                  <c:v>80000000</c:v>
                </c:pt>
                <c:pt idx="49">
                  <c:v>80000000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F-481E-BED9-717097777540}"/>
            </c:ext>
          </c:extLst>
        </c:ser>
        <c:ser>
          <c:idx val="4"/>
          <c:order val="4"/>
          <c:tx>
            <c:strRef>
              <c:f>'G 5.6.3'!$A$81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5.6.3'!$B$2:$AY$2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5.6.3'!$B$81:$AY$81</c:f>
              <c:numCache>
                <c:formatCode>General</c:formatCode>
                <c:ptCount val="50"/>
                <c:pt idx="0">
                  <c:v>-80000000</c:v>
                </c:pt>
                <c:pt idx="1">
                  <c:v>-80000000</c:v>
                </c:pt>
                <c:pt idx="2">
                  <c:v>-80000000</c:v>
                </c:pt>
                <c:pt idx="3">
                  <c:v>-80000000</c:v>
                </c:pt>
                <c:pt idx="4">
                  <c:v>-80000000</c:v>
                </c:pt>
                <c:pt idx="5">
                  <c:v>-80000000</c:v>
                </c:pt>
                <c:pt idx="6">
                  <c:v>-80000000</c:v>
                </c:pt>
                <c:pt idx="7">
                  <c:v>-80000000</c:v>
                </c:pt>
                <c:pt idx="8">
                  <c:v>-80000000</c:v>
                </c:pt>
                <c:pt idx="9">
                  <c:v>-80000000</c:v>
                </c:pt>
                <c:pt idx="10">
                  <c:v>-80000000</c:v>
                </c:pt>
                <c:pt idx="11">
                  <c:v>-80000000</c:v>
                </c:pt>
                <c:pt idx="12">
                  <c:v>-80000000</c:v>
                </c:pt>
                <c:pt idx="13">
                  <c:v>-80000000</c:v>
                </c:pt>
                <c:pt idx="14">
                  <c:v>-80000000</c:v>
                </c:pt>
                <c:pt idx="15">
                  <c:v>-80000000</c:v>
                </c:pt>
                <c:pt idx="16">
                  <c:v>-80000000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-80000000</c:v>
                </c:pt>
                <c:pt idx="32">
                  <c:v>-80000000</c:v>
                </c:pt>
                <c:pt idx="33">
                  <c:v>-80000000</c:v>
                </c:pt>
                <c:pt idx="34">
                  <c:v>-80000000</c:v>
                </c:pt>
                <c:pt idx="35">
                  <c:v>-80000000</c:v>
                </c:pt>
                <c:pt idx="36">
                  <c:v>-80000000</c:v>
                </c:pt>
                <c:pt idx="37">
                  <c:v>-80000000</c:v>
                </c:pt>
                <c:pt idx="38">
                  <c:v>-80000000</c:v>
                </c:pt>
                <c:pt idx="39">
                  <c:v>-80000000</c:v>
                </c:pt>
                <c:pt idx="40">
                  <c:v>-80000000</c:v>
                </c:pt>
                <c:pt idx="41">
                  <c:v>-80000000</c:v>
                </c:pt>
                <c:pt idx="42">
                  <c:v>-80000000</c:v>
                </c:pt>
                <c:pt idx="43">
                  <c:v>-80000000</c:v>
                </c:pt>
                <c:pt idx="44">
                  <c:v>-80000000</c:v>
                </c:pt>
                <c:pt idx="45">
                  <c:v>-80000000</c:v>
                </c:pt>
                <c:pt idx="46">
                  <c:v>-80000000</c:v>
                </c:pt>
                <c:pt idx="47">
                  <c:v>-80000000</c:v>
                </c:pt>
                <c:pt idx="48">
                  <c:v>-80000000</c:v>
                </c:pt>
                <c:pt idx="49">
                  <c:v>-80000000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F-481E-BED9-717097777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84901480"/>
        <c:axId val="884894264"/>
      </c:barChart>
      <c:lineChart>
        <c:grouping val="standard"/>
        <c:varyColors val="0"/>
        <c:ser>
          <c:idx val="0"/>
          <c:order val="0"/>
          <c:tx>
            <c:strRef>
              <c:f>'G 5.6.3'!$A$3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5.6.3'!$B$2:$AY$2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5.6.3'!$B$3:$AY$3</c:f>
              <c:numCache>
                <c:formatCode>#\ ##0_ ;\-#\ ##0\ </c:formatCode>
                <c:ptCount val="50"/>
                <c:pt idx="0">
                  <c:v>2269.9675861707365</c:v>
                </c:pt>
                <c:pt idx="1">
                  <c:v>23937.0893642704</c:v>
                </c:pt>
                <c:pt idx="2">
                  <c:v>122131.55522233465</c:v>
                </c:pt>
                <c:pt idx="3">
                  <c:v>216978.92874687546</c:v>
                </c:pt>
                <c:pt idx="4">
                  <c:v>847862.19622672279</c:v>
                </c:pt>
                <c:pt idx="5">
                  <c:v>1483960.7573908528</c:v>
                </c:pt>
                <c:pt idx="6">
                  <c:v>2199636.9628771553</c:v>
                </c:pt>
                <c:pt idx="7">
                  <c:v>2799146.4458837085</c:v>
                </c:pt>
                <c:pt idx="8">
                  <c:v>4278102.6907933699</c:v>
                </c:pt>
                <c:pt idx="9">
                  <c:v>5413020.1500419285</c:v>
                </c:pt>
                <c:pt idx="10">
                  <c:v>5053045.7027073465</c:v>
                </c:pt>
                <c:pt idx="11">
                  <c:v>4067145.0149438088</c:v>
                </c:pt>
                <c:pt idx="12">
                  <c:v>2738369.8574798973</c:v>
                </c:pt>
                <c:pt idx="13">
                  <c:v>2255950.4164858945</c:v>
                </c:pt>
                <c:pt idx="14">
                  <c:v>2295486.0452729864</c:v>
                </c:pt>
                <c:pt idx="15">
                  <c:v>2335095.7032190231</c:v>
                </c:pt>
                <c:pt idx="16">
                  <c:v>2378105.4213086171</c:v>
                </c:pt>
                <c:pt idx="17">
                  <c:v>3021745.671500253</c:v>
                </c:pt>
                <c:pt idx="18">
                  <c:v>3551961.4808188048</c:v>
                </c:pt>
                <c:pt idx="19">
                  <c:v>3473669.1845015814</c:v>
                </c:pt>
                <c:pt idx="20">
                  <c:v>3851923.32567064</c:v>
                </c:pt>
                <c:pt idx="21">
                  <c:v>4532283.1065515997</c:v>
                </c:pt>
                <c:pt idx="22">
                  <c:v>4608508.6574539887</c:v>
                </c:pt>
                <c:pt idx="23">
                  <c:v>4787218.6908369297</c:v>
                </c:pt>
                <c:pt idx="24">
                  <c:v>4440056.4342154926</c:v>
                </c:pt>
                <c:pt idx="25">
                  <c:v>3928286.4667366361</c:v>
                </c:pt>
                <c:pt idx="26">
                  <c:v>4094945.1616743645</c:v>
                </c:pt>
                <c:pt idx="27">
                  <c:v>4296638.7662813012</c:v>
                </c:pt>
                <c:pt idx="28">
                  <c:v>4472586.8530511986</c:v>
                </c:pt>
                <c:pt idx="29">
                  <c:v>4478272.66584267</c:v>
                </c:pt>
                <c:pt idx="30">
                  <c:v>3978333.0471416912</c:v>
                </c:pt>
                <c:pt idx="31">
                  <c:v>2668125.4161699512</c:v>
                </c:pt>
                <c:pt idx="32">
                  <c:v>913555.78122886131</c:v>
                </c:pt>
                <c:pt idx="33">
                  <c:v>-1086089.4436244795</c:v>
                </c:pt>
                <c:pt idx="34">
                  <c:v>-3133505.5202206103</c:v>
                </c:pt>
                <c:pt idx="35">
                  <c:v>-5186912.0602421984</c:v>
                </c:pt>
                <c:pt idx="36">
                  <c:v>-6969609.2526069004</c:v>
                </c:pt>
                <c:pt idx="37">
                  <c:v>-6797712.200639287</c:v>
                </c:pt>
                <c:pt idx="38">
                  <c:v>-6019784.1897697728</c:v>
                </c:pt>
                <c:pt idx="39">
                  <c:v>-5167157.3050667411</c:v>
                </c:pt>
                <c:pt idx="40">
                  <c:v>-4222563.2566502243</c:v>
                </c:pt>
                <c:pt idx="41">
                  <c:v>-3057573.4467672678</c:v>
                </c:pt>
                <c:pt idx="42">
                  <c:v>-1856982.5992270776</c:v>
                </c:pt>
                <c:pt idx="43">
                  <c:v>-777648.52244896232</c:v>
                </c:pt>
                <c:pt idx="44">
                  <c:v>112577.0579285337</c:v>
                </c:pt>
                <c:pt idx="45">
                  <c:v>752799.26364885701</c:v>
                </c:pt>
                <c:pt idx="46">
                  <c:v>868378.02904231823</c:v>
                </c:pt>
                <c:pt idx="47">
                  <c:v>632072.85789998563</c:v>
                </c:pt>
                <c:pt idx="48">
                  <c:v>374739.91607110598</c:v>
                </c:pt>
                <c:pt idx="49">
                  <c:v>136756.93824464033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F-481E-BED9-717097777540}"/>
            </c:ext>
          </c:extLst>
        </c:ser>
        <c:ser>
          <c:idx val="1"/>
          <c:order val="1"/>
          <c:tx>
            <c:strRef>
              <c:f>'G 5.6.3'!$A$4</c:f>
              <c:strCache>
                <c:ptCount val="1"/>
                <c:pt idx="0">
                  <c:v>Alternativní scénář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5.6.3'!$B$2:$AY$2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5.6.3'!$B$4:$AY$4</c:f>
              <c:numCache>
                <c:formatCode>#\ ##0_ ;\-#\ ##0\ </c:formatCode>
                <c:ptCount val="50"/>
                <c:pt idx="0">
                  <c:v>2269.9675861707365</c:v>
                </c:pt>
                <c:pt idx="1">
                  <c:v>23937.0893642704</c:v>
                </c:pt>
                <c:pt idx="2">
                  <c:v>122131.55522233465</c:v>
                </c:pt>
                <c:pt idx="3">
                  <c:v>216978.92874687546</c:v>
                </c:pt>
                <c:pt idx="4">
                  <c:v>847862.19622672279</c:v>
                </c:pt>
                <c:pt idx="5">
                  <c:v>1483960.7573908528</c:v>
                </c:pt>
                <c:pt idx="6">
                  <c:v>2199636.9628771553</c:v>
                </c:pt>
                <c:pt idx="7">
                  <c:v>2799146.4458837085</c:v>
                </c:pt>
                <c:pt idx="8">
                  <c:v>4278102.6907933699</c:v>
                </c:pt>
                <c:pt idx="9">
                  <c:v>5413020.1500419285</c:v>
                </c:pt>
                <c:pt idx="10">
                  <c:v>5053045.7027073465</c:v>
                </c:pt>
                <c:pt idx="11">
                  <c:v>4067145.0149438088</c:v>
                </c:pt>
                <c:pt idx="12">
                  <c:v>2738309.1007281062</c:v>
                </c:pt>
                <c:pt idx="13">
                  <c:v>2254974.1266546771</c:v>
                </c:pt>
                <c:pt idx="14">
                  <c:v>2267603.9107389869</c:v>
                </c:pt>
                <c:pt idx="15">
                  <c:v>2174322.443981512</c:v>
                </c:pt>
                <c:pt idx="16">
                  <c:v>2096218.1961858245</c:v>
                </c:pt>
                <c:pt idx="17">
                  <c:v>2598996.8026958858</c:v>
                </c:pt>
                <c:pt idx="18">
                  <c:v>2978512.1635038243</c:v>
                </c:pt>
                <c:pt idx="19">
                  <c:v>2864455.970644481</c:v>
                </c:pt>
                <c:pt idx="20">
                  <c:v>3110610.1525507262</c:v>
                </c:pt>
                <c:pt idx="21">
                  <c:v>3525355.0806687931</c:v>
                </c:pt>
                <c:pt idx="22">
                  <c:v>3458145.2684791246</c:v>
                </c:pt>
                <c:pt idx="23">
                  <c:v>3532540.3423710195</c:v>
                </c:pt>
                <c:pt idx="24">
                  <c:v>3202244.8797182785</c:v>
                </c:pt>
                <c:pt idx="25">
                  <c:v>2865427.4482432036</c:v>
                </c:pt>
                <c:pt idx="26">
                  <c:v>2965858.5681994213</c:v>
                </c:pt>
                <c:pt idx="27">
                  <c:v>3085078.0426874217</c:v>
                </c:pt>
                <c:pt idx="28">
                  <c:v>3171464.8543730974</c:v>
                </c:pt>
                <c:pt idx="29">
                  <c:v>3131150.764339014</c:v>
                </c:pt>
                <c:pt idx="30">
                  <c:v>2639792.7307999316</c:v>
                </c:pt>
                <c:pt idx="31">
                  <c:v>1380111.3003717163</c:v>
                </c:pt>
                <c:pt idx="32">
                  <c:v>-350959.68313708669</c:v>
                </c:pt>
                <c:pt idx="33">
                  <c:v>-2377137.3109458908</c:v>
                </c:pt>
                <c:pt idx="34">
                  <c:v>-4465627.5842752727</c:v>
                </c:pt>
                <c:pt idx="35">
                  <c:v>-6546219.5871530883</c:v>
                </c:pt>
                <c:pt idx="36">
                  <c:v>-8324858.1099877693</c:v>
                </c:pt>
                <c:pt idx="37">
                  <c:v>-8001604.5967988875</c:v>
                </c:pt>
                <c:pt idx="38">
                  <c:v>-7065857.8936448693</c:v>
                </c:pt>
                <c:pt idx="39">
                  <c:v>-6066421.1710352143</c:v>
                </c:pt>
                <c:pt idx="40">
                  <c:v>-4979830.584431218</c:v>
                </c:pt>
                <c:pt idx="41">
                  <c:v>-3648690.0619729059</c:v>
                </c:pt>
                <c:pt idx="42">
                  <c:v>-2279626.3230513036</c:v>
                </c:pt>
                <c:pt idx="43">
                  <c:v>-1046428.1059526124</c:v>
                </c:pt>
                <c:pt idx="44">
                  <c:v>-26530.906562697201</c:v>
                </c:pt>
                <c:pt idx="45">
                  <c:v>711213.19967343193</c:v>
                </c:pt>
                <c:pt idx="46">
                  <c:v>865306.83778858487</c:v>
                </c:pt>
                <c:pt idx="47">
                  <c:v>632066.31504688819</c:v>
                </c:pt>
                <c:pt idx="48">
                  <c:v>374739.91607110598</c:v>
                </c:pt>
                <c:pt idx="49">
                  <c:v>136756.93824464033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F-481E-BED9-717097777540}"/>
            </c:ext>
          </c:extLst>
        </c:ser>
        <c:ser>
          <c:idx val="2"/>
          <c:order val="2"/>
          <c:tx>
            <c:strRef>
              <c:f>'G 5.6.3'!$A$5</c:f>
              <c:strCache>
                <c:ptCount val="1"/>
                <c:pt idx="0">
                  <c:v>Rozdíl (náklad konsolidace)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5.6.3'!$B$2:$AY$2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5.6.3'!$B$5:$AY$5</c:f>
              <c:numCache>
                <c:formatCode>#\ ##0_ ;\-#\ ##0\ 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60.7567517911084</c:v>
                </c:pt>
                <c:pt idx="13">
                  <c:v>976.28983121737838</c:v>
                </c:pt>
                <c:pt idx="14">
                  <c:v>27882.134533999488</c:v>
                </c:pt>
                <c:pt idx="15">
                  <c:v>160773.25923751108</c:v>
                </c:pt>
                <c:pt idx="16">
                  <c:v>281887.22512279265</c:v>
                </c:pt>
                <c:pt idx="17">
                  <c:v>422748.86880436726</c:v>
                </c:pt>
                <c:pt idx="18">
                  <c:v>573449.31731498055</c:v>
                </c:pt>
                <c:pt idx="19">
                  <c:v>609213.21385710035</c:v>
                </c:pt>
                <c:pt idx="20">
                  <c:v>741313.17311991379</c:v>
                </c:pt>
                <c:pt idx="21">
                  <c:v>1006928.0258828066</c:v>
                </c:pt>
                <c:pt idx="22">
                  <c:v>1150363.388974864</c:v>
                </c:pt>
                <c:pt idx="23">
                  <c:v>1254678.3484659102</c:v>
                </c:pt>
                <c:pt idx="24">
                  <c:v>1237811.554497214</c:v>
                </c:pt>
                <c:pt idx="25">
                  <c:v>1062859.0184934326</c:v>
                </c:pt>
                <c:pt idx="26">
                  <c:v>1129086.5934749432</c:v>
                </c:pt>
                <c:pt idx="27">
                  <c:v>1211560.7235938795</c:v>
                </c:pt>
                <c:pt idx="28">
                  <c:v>1301121.9986781012</c:v>
                </c:pt>
                <c:pt idx="29">
                  <c:v>1347121.9015036561</c:v>
                </c:pt>
                <c:pt idx="30">
                  <c:v>1338540.3163417596</c:v>
                </c:pt>
                <c:pt idx="31">
                  <c:v>1288014.1157982349</c:v>
                </c:pt>
                <c:pt idx="32">
                  <c:v>1264515.464365948</c:v>
                </c:pt>
                <c:pt idx="33">
                  <c:v>1291047.8673214111</c:v>
                </c:pt>
                <c:pt idx="34">
                  <c:v>1332122.0640546624</c:v>
                </c:pt>
                <c:pt idx="35">
                  <c:v>1359307.5269108899</c:v>
                </c:pt>
                <c:pt idx="36">
                  <c:v>1355248.8573808689</c:v>
                </c:pt>
                <c:pt idx="37">
                  <c:v>1203892.3961596005</c:v>
                </c:pt>
                <c:pt idx="38">
                  <c:v>1046073.7038750965</c:v>
                </c:pt>
                <c:pt idx="39">
                  <c:v>899263.86596847326</c:v>
                </c:pt>
                <c:pt idx="40">
                  <c:v>757267.32778099366</c:v>
                </c:pt>
                <c:pt idx="41">
                  <c:v>591116.61520563811</c:v>
                </c:pt>
                <c:pt idx="42">
                  <c:v>422643.7238242263</c:v>
                </c:pt>
                <c:pt idx="43">
                  <c:v>268779.58350365004</c:v>
                </c:pt>
                <c:pt idx="44">
                  <c:v>139107.9644912309</c:v>
                </c:pt>
                <c:pt idx="45">
                  <c:v>41586.063975425088</c:v>
                </c:pt>
                <c:pt idx="46">
                  <c:v>3071.1912537332973</c:v>
                </c:pt>
                <c:pt idx="47">
                  <c:v>6.5428530973988757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F-481E-BED9-717097777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901480"/>
        <c:axId val="884894264"/>
      </c:lineChart>
      <c:catAx>
        <c:axId val="88490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84894264"/>
        <c:crosses val="autoZero"/>
        <c:auto val="1"/>
        <c:lblAlgn val="ctr"/>
        <c:lblOffset val="100"/>
        <c:tickLblSkip val="4"/>
        <c:noMultiLvlLbl val="0"/>
      </c:catAx>
      <c:valAx>
        <c:axId val="884894264"/>
        <c:scaling>
          <c:orientation val="minMax"/>
          <c:max val="8000000"/>
          <c:min val="-1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8490148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7.778370923973486E-3"/>
                <c:y val="0.399015748031496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Mld. Kč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1308390591303481"/>
          <c:y val="0.11669978168616774"/>
          <c:w val="0.18691609408696525"/>
          <c:h val="0.65695630043908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138699956211978E-2"/>
          <c:y val="2.5270153655929214E-2"/>
          <c:w val="0.76076767841778448"/>
          <c:h val="0.90351251767256213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 5.6.4'!$A$69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5.6.4'!$B$2:$AY$2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5.6.4'!$B$69:$AY$69</c:f>
              <c:numCache>
                <c:formatCode>General</c:formatCode>
                <c:ptCount val="50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10000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10000</c:v>
                </c:pt>
                <c:pt idx="36">
                  <c:v>10000</c:v>
                </c:pt>
                <c:pt idx="37">
                  <c:v>10000</c:v>
                </c:pt>
                <c:pt idx="38">
                  <c:v>10000</c:v>
                </c:pt>
                <c:pt idx="39">
                  <c:v>10000</c:v>
                </c:pt>
                <c:pt idx="40">
                  <c:v>10000</c:v>
                </c:pt>
                <c:pt idx="41">
                  <c:v>10000</c:v>
                </c:pt>
                <c:pt idx="42">
                  <c:v>10000</c:v>
                </c:pt>
                <c:pt idx="43">
                  <c:v>10000</c:v>
                </c:pt>
                <c:pt idx="44">
                  <c:v>10000</c:v>
                </c:pt>
                <c:pt idx="45">
                  <c:v>10000</c:v>
                </c:pt>
                <c:pt idx="46">
                  <c:v>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2-4FB0-9428-8470CF40E9AF}"/>
            </c:ext>
          </c:extLst>
        </c:ser>
        <c:ser>
          <c:idx val="4"/>
          <c:order val="4"/>
          <c:tx>
            <c:strRef>
              <c:f>'G 5.6.4'!$A$70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5.6.4'!$B$2:$AY$2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5.6.4'!$B$70:$AY$70</c:f>
              <c:numCache>
                <c:formatCode>General</c:formatCode>
                <c:ptCount val="50"/>
                <c:pt idx="0">
                  <c:v>-6000</c:v>
                </c:pt>
                <c:pt idx="1">
                  <c:v>-6000</c:v>
                </c:pt>
                <c:pt idx="2">
                  <c:v>-6000</c:v>
                </c:pt>
                <c:pt idx="3">
                  <c:v>-6000</c:v>
                </c:pt>
                <c:pt idx="4">
                  <c:v>-6000</c:v>
                </c:pt>
                <c:pt idx="5">
                  <c:v>-6000</c:v>
                </c:pt>
                <c:pt idx="6">
                  <c:v>-6000</c:v>
                </c:pt>
                <c:pt idx="7">
                  <c:v>-6000</c:v>
                </c:pt>
                <c:pt idx="8">
                  <c:v>-6000</c:v>
                </c:pt>
                <c:pt idx="9">
                  <c:v>-6000</c:v>
                </c:pt>
                <c:pt idx="10">
                  <c:v>-6000</c:v>
                </c:pt>
                <c:pt idx="11">
                  <c:v>-6000</c:v>
                </c:pt>
                <c:pt idx="12">
                  <c:v>-6000</c:v>
                </c:pt>
                <c:pt idx="13">
                  <c:v>-6000</c:v>
                </c:pt>
                <c:pt idx="14">
                  <c:v>-6000</c:v>
                </c:pt>
                <c:pt idx="15">
                  <c:v>-6000</c:v>
                </c:pt>
                <c:pt idx="16">
                  <c:v>-6000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-6000</c:v>
                </c:pt>
                <c:pt idx="32">
                  <c:v>-6000</c:v>
                </c:pt>
                <c:pt idx="33">
                  <c:v>-6000</c:v>
                </c:pt>
                <c:pt idx="34">
                  <c:v>-6000</c:v>
                </c:pt>
                <c:pt idx="35">
                  <c:v>-6000</c:v>
                </c:pt>
                <c:pt idx="36">
                  <c:v>-6000</c:v>
                </c:pt>
                <c:pt idx="37">
                  <c:v>-6000</c:v>
                </c:pt>
                <c:pt idx="38">
                  <c:v>-6000</c:v>
                </c:pt>
                <c:pt idx="39">
                  <c:v>-6000</c:v>
                </c:pt>
                <c:pt idx="40">
                  <c:v>-6000</c:v>
                </c:pt>
                <c:pt idx="41">
                  <c:v>-6000</c:v>
                </c:pt>
                <c:pt idx="42">
                  <c:v>-6000</c:v>
                </c:pt>
                <c:pt idx="43">
                  <c:v>-6000</c:v>
                </c:pt>
                <c:pt idx="44">
                  <c:v>-6000</c:v>
                </c:pt>
                <c:pt idx="45">
                  <c:v>-6000</c:v>
                </c:pt>
                <c:pt idx="46">
                  <c:v>-6000</c:v>
                </c:pt>
                <c:pt idx="47">
                  <c:v>-6000</c:v>
                </c:pt>
                <c:pt idx="48">
                  <c:v>-6000</c:v>
                </c:pt>
                <c:pt idx="49">
                  <c:v>-6000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2-4FB0-9428-8470CF40E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'G 5.6.4'!$A$3</c:f>
              <c:strCache>
                <c:ptCount val="1"/>
                <c:pt idx="0">
                  <c:v>Získají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5.6.4'!$B$2:$AY$2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5.6.4'!$B$3:$AY$3</c:f>
              <c:numCache>
                <c:formatCode>#,##0.00</c:formatCode>
                <c:ptCount val="50"/>
                <c:pt idx="0">
                  <c:v>0.83628149883459835</c:v>
                </c:pt>
                <c:pt idx="1">
                  <c:v>9.6115123813975014</c:v>
                </c:pt>
                <c:pt idx="2">
                  <c:v>54.484338488754616</c:v>
                </c:pt>
                <c:pt idx="3">
                  <c:v>107.49655651823666</c:v>
                </c:pt>
                <c:pt idx="4">
                  <c:v>450.74074287222203</c:v>
                </c:pt>
                <c:pt idx="5">
                  <c:v>818.24783701117735</c:v>
                </c:pt>
                <c:pt idx="6">
                  <c:v>1263.4367867243973</c:v>
                </c:pt>
                <c:pt idx="7">
                  <c:v>1702.4182623493211</c:v>
                </c:pt>
                <c:pt idx="8">
                  <c:v>2817.3878528617997</c:v>
                </c:pt>
                <c:pt idx="9">
                  <c:v>4001.9618285979518</c:v>
                </c:pt>
                <c:pt idx="10">
                  <c:v>4322.7642560878894</c:v>
                </c:pt>
                <c:pt idx="11">
                  <c:v>4211.3556495599541</c:v>
                </c:pt>
                <c:pt idx="12">
                  <c:v>3766.3819929383849</c:v>
                </c:pt>
                <c:pt idx="13">
                  <c:v>4215.7381459499738</c:v>
                </c:pt>
                <c:pt idx="14">
                  <c:v>5193.0964473572958</c:v>
                </c:pt>
                <c:pt idx="15">
                  <c:v>6290.8986898671092</c:v>
                </c:pt>
                <c:pt idx="16">
                  <c:v>5540.804122251714</c:v>
                </c:pt>
                <c:pt idx="17">
                  <c:v>5597.6493498394357</c:v>
                </c:pt>
                <c:pt idx="18">
                  <c:v>5722.3530816780658</c:v>
                </c:pt>
                <c:pt idx="19">
                  <c:v>5063.5840847691361</c:v>
                </c:pt>
                <c:pt idx="20">
                  <c:v>5502.2889965931381</c:v>
                </c:pt>
                <c:pt idx="21">
                  <c:v>6760.2873570596475</c:v>
                </c:pt>
                <c:pt idx="22">
                  <c:v>7137.0751530740999</c:v>
                </c:pt>
                <c:pt idx="23">
                  <c:v>7522.0710753733765</c:v>
                </c:pt>
                <c:pt idx="24">
                  <c:v>7277.1000232372371</c:v>
                </c:pt>
                <c:pt idx="25">
                  <c:v>6413.6719756142347</c:v>
                </c:pt>
                <c:pt idx="26">
                  <c:v>6807.8794884752297</c:v>
                </c:pt>
                <c:pt idx="27">
                  <c:v>7285.9405420167177</c:v>
                </c:pt>
                <c:pt idx="28">
                  <c:v>7773.1513116446968</c:v>
                </c:pt>
                <c:pt idx="29">
                  <c:v>7992.3795310877304</c:v>
                </c:pt>
                <c:pt idx="30">
                  <c:v>7726.5421453186864</c:v>
                </c:pt>
                <c:pt idx="31">
                  <c:v>6885.1977430296192</c:v>
                </c:pt>
                <c:pt idx="32">
                  <c:v>5847.3618050117975</c:v>
                </c:pt>
                <c:pt idx="33">
                  <c:v>4789.5186572393332</c:v>
                </c:pt>
                <c:pt idx="34">
                  <c:v>3656.6986457556109</c:v>
                </c:pt>
                <c:pt idx="35">
                  <c:v>2389.5717146107263</c:v>
                </c:pt>
                <c:pt idx="36">
                  <c:v>1104.5201254560639</c:v>
                </c:pt>
                <c:pt idx="37">
                  <c:v>501.638961440054</c:v>
                </c:pt>
                <c:pt idx="38">
                  <c:v>340.60561793055865</c:v>
                </c:pt>
                <c:pt idx="39">
                  <c:v>239.26774323344969</c:v>
                </c:pt>
                <c:pt idx="40">
                  <c:v>175.24786396423718</c:v>
                </c:pt>
                <c:pt idx="41">
                  <c:v>130.00197383200512</c:v>
                </c:pt>
                <c:pt idx="42">
                  <c:v>98.95715843442089</c:v>
                </c:pt>
                <c:pt idx="43">
                  <c:v>76.570809944663523</c:v>
                </c:pt>
                <c:pt idx="44">
                  <c:v>58.903635199143245</c:v>
                </c:pt>
                <c:pt idx="45">
                  <c:v>42.41570196708669</c:v>
                </c:pt>
                <c:pt idx="46">
                  <c:v>23.825247593694034</c:v>
                </c:pt>
                <c:pt idx="47">
                  <c:v>10.766991850883681</c:v>
                </c:pt>
                <c:pt idx="48">
                  <c:v>3.450736483160771</c:v>
                </c:pt>
                <c:pt idx="49">
                  <c:v>6.6460413946774981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52-4FB0-9428-8470CF40E9AF}"/>
            </c:ext>
          </c:extLst>
        </c:ser>
        <c:ser>
          <c:idx val="1"/>
          <c:order val="1"/>
          <c:tx>
            <c:strRef>
              <c:f>'G 5.6.4'!$A$4</c:f>
              <c:strCache>
                <c:ptCount val="1"/>
                <c:pt idx="0">
                  <c:v>Zaplatí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5.6.4'!$B$2:$AY$2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5.6.4'!$B$4:$AY$4</c:f>
              <c:numCache>
                <c:formatCode>#,##0.00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0.6966728173602843</c:v>
                </c:pt>
                <c:pt idx="6">
                  <c:v>5.0054905952218105</c:v>
                </c:pt>
                <c:pt idx="7">
                  <c:v>19.505459080556864</c:v>
                </c:pt>
                <c:pt idx="8">
                  <c:v>121.362509542837</c:v>
                </c:pt>
                <c:pt idx="9">
                  <c:v>514.0284072539456</c:v>
                </c:pt>
                <c:pt idx="10">
                  <c:v>1017.7556240316544</c:v>
                </c:pt>
                <c:pt idx="11">
                  <c:v>1479.7781010776473</c:v>
                </c:pt>
                <c:pt idx="12">
                  <c:v>1901.4818096274494</c:v>
                </c:pt>
                <c:pt idx="13">
                  <c:v>2625.1209179835923</c:v>
                </c:pt>
                <c:pt idx="14">
                  <c:v>3549.5261817712017</c:v>
                </c:pt>
                <c:pt idx="15">
                  <c:v>4760.0625941223361</c:v>
                </c:pt>
                <c:pt idx="16">
                  <c:v>4348.4449233267342</c:v>
                </c:pt>
                <c:pt idx="17">
                  <c:v>4309.871654378122</c:v>
                </c:pt>
                <c:pt idx="18">
                  <c:v>4417.9907251118157</c:v>
                </c:pt>
                <c:pt idx="19">
                  <c:v>3828.3519635064854</c:v>
                </c:pt>
                <c:pt idx="20">
                  <c:v>4000.2817590401719</c:v>
                </c:pt>
                <c:pt idx="21">
                  <c:v>4890.8482552059413</c:v>
                </c:pt>
                <c:pt idx="22">
                  <c:v>5176.6901625460696</c:v>
                </c:pt>
                <c:pt idx="23">
                  <c:v>5411.1584491079084</c:v>
                </c:pt>
                <c:pt idx="24">
                  <c:v>5301.9151245851199</c:v>
                </c:pt>
                <c:pt idx="25">
                  <c:v>4552.472404960401</c:v>
                </c:pt>
                <c:pt idx="26">
                  <c:v>4835.9456963692392</c:v>
                </c:pt>
                <c:pt idx="27">
                  <c:v>5189.1525785719687</c:v>
                </c:pt>
                <c:pt idx="28">
                  <c:v>5572.9238218208075</c:v>
                </c:pt>
                <c:pt idx="29">
                  <c:v>5770.2210067914102</c:v>
                </c:pt>
                <c:pt idx="30">
                  <c:v>5733.6620497081431</c:v>
                </c:pt>
                <c:pt idx="31">
                  <c:v>5517.322403760787</c:v>
                </c:pt>
                <c:pt idx="32">
                  <c:v>5416.6783407967805</c:v>
                </c:pt>
                <c:pt idx="33">
                  <c:v>5530.3395790248278</c:v>
                </c:pt>
                <c:pt idx="34">
                  <c:v>5706.2675387490026</c:v>
                </c:pt>
                <c:pt idx="35">
                  <c:v>5822.5854857588529</c:v>
                </c:pt>
                <c:pt idx="36">
                  <c:v>5805.5063160541558</c:v>
                </c:pt>
                <c:pt idx="37">
                  <c:v>5162.4185332255493</c:v>
                </c:pt>
                <c:pt idx="38">
                  <c:v>4488.57762516615</c:v>
                </c:pt>
                <c:pt idx="39">
                  <c:v>3858.644963474635</c:v>
                </c:pt>
                <c:pt idx="40">
                  <c:v>3248.5324551048188</c:v>
                </c:pt>
                <c:pt idx="41">
                  <c:v>2534.7055545963958</c:v>
                </c:pt>
                <c:pt idx="42">
                  <c:v>1811.5458006413462</c:v>
                </c:pt>
                <c:pt idx="43">
                  <c:v>1152.0084862350352</c:v>
                </c:pt>
                <c:pt idx="44">
                  <c:v>596.32903204268507</c:v>
                </c:pt>
                <c:pt idx="45">
                  <c:v>178.23681229128442</c:v>
                </c:pt>
                <c:pt idx="46">
                  <c:v>13.149610171728892</c:v>
                </c:pt>
                <c:pt idx="47">
                  <c:v>2.7989098231466145E-2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52-4FB0-9428-8470CF40E9AF}"/>
            </c:ext>
          </c:extLst>
        </c:ser>
        <c:ser>
          <c:idx val="2"/>
          <c:order val="2"/>
          <c:tx>
            <c:strRef>
              <c:f>'G 5.6.4'!$A$5</c:f>
              <c:strCache>
                <c:ptCount val="1"/>
                <c:pt idx="0">
                  <c:v>Čisté inkaso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5.6.4'!$B$2:$AY$2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5.6.4'!$B$5:$AY$5</c:f>
              <c:numCache>
                <c:formatCode>#,##0.00</c:formatCode>
                <c:ptCount val="50"/>
                <c:pt idx="0">
                  <c:v>0.83628149883459835</c:v>
                </c:pt>
                <c:pt idx="1">
                  <c:v>9.6115123813975014</c:v>
                </c:pt>
                <c:pt idx="2">
                  <c:v>54.484338488754616</c:v>
                </c:pt>
                <c:pt idx="3">
                  <c:v>107.49655651823666</c:v>
                </c:pt>
                <c:pt idx="4">
                  <c:v>450.74074287222203</c:v>
                </c:pt>
                <c:pt idx="5">
                  <c:v>817.55116419381704</c:v>
                </c:pt>
                <c:pt idx="6">
                  <c:v>1258.4312961291755</c:v>
                </c:pt>
                <c:pt idx="7">
                  <c:v>1682.9128032687643</c:v>
                </c:pt>
                <c:pt idx="8">
                  <c:v>2696.0253433189628</c:v>
                </c:pt>
                <c:pt idx="9">
                  <c:v>3487.9334213440061</c:v>
                </c:pt>
                <c:pt idx="10">
                  <c:v>3305.008632056235</c:v>
                </c:pt>
                <c:pt idx="11">
                  <c:v>2731.5775484823071</c:v>
                </c:pt>
                <c:pt idx="12">
                  <c:v>1864.9001833109355</c:v>
                </c:pt>
                <c:pt idx="13">
                  <c:v>1590.6172279663815</c:v>
                </c:pt>
                <c:pt idx="14">
                  <c:v>1643.5702655860941</c:v>
                </c:pt>
                <c:pt idx="15">
                  <c:v>1530.836095744773</c:v>
                </c:pt>
                <c:pt idx="16">
                  <c:v>1192.3591989249799</c:v>
                </c:pt>
                <c:pt idx="17">
                  <c:v>1287.7776954613137</c:v>
                </c:pt>
                <c:pt idx="18">
                  <c:v>1304.3623565662501</c:v>
                </c:pt>
                <c:pt idx="19">
                  <c:v>1235.2321212626507</c:v>
                </c:pt>
                <c:pt idx="20">
                  <c:v>1502.0072375529662</c:v>
                </c:pt>
                <c:pt idx="21">
                  <c:v>1869.4391018537062</c:v>
                </c:pt>
                <c:pt idx="22">
                  <c:v>1960.3849905280304</c:v>
                </c:pt>
                <c:pt idx="23">
                  <c:v>2110.9126262654681</c:v>
                </c:pt>
                <c:pt idx="24">
                  <c:v>1975.1848986521172</c:v>
                </c:pt>
                <c:pt idx="25">
                  <c:v>1861.1995706538337</c:v>
                </c:pt>
                <c:pt idx="26">
                  <c:v>1971.9337921059905</c:v>
                </c:pt>
                <c:pt idx="27">
                  <c:v>2096.787963444749</c:v>
                </c:pt>
                <c:pt idx="28">
                  <c:v>2200.2274898238893</c:v>
                </c:pt>
                <c:pt idx="29">
                  <c:v>2222.1585242963201</c:v>
                </c:pt>
                <c:pt idx="30">
                  <c:v>1992.8800956105433</c:v>
                </c:pt>
                <c:pt idx="31">
                  <c:v>1367.8753392688322</c:v>
                </c:pt>
                <c:pt idx="32">
                  <c:v>430.68346421501701</c:v>
                </c:pt>
                <c:pt idx="33">
                  <c:v>-740.82092178549465</c:v>
                </c:pt>
                <c:pt idx="34">
                  <c:v>-2049.5688929933917</c:v>
                </c:pt>
                <c:pt idx="35">
                  <c:v>-3433.0137711481266</c:v>
                </c:pt>
                <c:pt idx="36">
                  <c:v>-4700.9861905980924</c:v>
                </c:pt>
                <c:pt idx="37">
                  <c:v>-4660.7795717854951</c:v>
                </c:pt>
                <c:pt idx="38">
                  <c:v>-4147.9720072355913</c:v>
                </c:pt>
                <c:pt idx="39">
                  <c:v>-3619.3772202411851</c:v>
                </c:pt>
                <c:pt idx="40">
                  <c:v>-3073.2845911405816</c:v>
                </c:pt>
                <c:pt idx="41">
                  <c:v>-2404.7035807643906</c:v>
                </c:pt>
                <c:pt idx="42">
                  <c:v>-1712.5886422069252</c:v>
                </c:pt>
                <c:pt idx="43">
                  <c:v>-1075.4376762903717</c:v>
                </c:pt>
                <c:pt idx="44">
                  <c:v>-537.42539684354188</c:v>
                </c:pt>
                <c:pt idx="45">
                  <c:v>-135.82111032419772</c:v>
                </c:pt>
                <c:pt idx="46">
                  <c:v>10.675637421965142</c:v>
                </c:pt>
                <c:pt idx="47">
                  <c:v>10.739002752652215</c:v>
                </c:pt>
                <c:pt idx="48">
                  <c:v>3.450736483160771</c:v>
                </c:pt>
                <c:pt idx="49">
                  <c:v>6.6460413946774981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52-4FB0-9428-8470CF40E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10000"/>
          <c:min val="-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Mld.</a:t>
                </a:r>
                <a:r>
                  <a:rPr lang="cs-CZ" baseline="0"/>
                  <a:t> Kč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3.2609509114173737E-3"/>
              <c:y val="0.404117702812979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  <c:majorUnit val="200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5093262969516059"/>
          <c:y val="0.24525767676937801"/>
          <c:w val="0.14243606364678724"/>
          <c:h val="0.43598396168558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026782246389611E-2"/>
          <c:y val="2.3175549210909918E-2"/>
          <c:w val="0.72081670844956036"/>
          <c:h val="0.89851246224140946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'G 5.6.5'!$A$82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5.6.5'!$B$82:$AF$82</c:f>
              <c:numCache>
                <c:formatCode>General</c:formatCode>
                <c:ptCount val="3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E-44F5-8FBD-69A8C95A5536}"/>
            </c:ext>
          </c:extLst>
        </c:ser>
        <c:ser>
          <c:idx val="6"/>
          <c:order val="5"/>
          <c:tx>
            <c:strRef>
              <c:f>'G 5.6.5'!$A$83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5.6.5'!$B$83:$AF$83</c:f>
              <c:numCache>
                <c:formatCode>General</c:formatCode>
                <c:ptCount val="31"/>
                <c:pt idx="0">
                  <c:v>-15000</c:v>
                </c:pt>
                <c:pt idx="1">
                  <c:v>-15000</c:v>
                </c:pt>
                <c:pt idx="2">
                  <c:v>-15000</c:v>
                </c:pt>
                <c:pt idx="3">
                  <c:v>-15000</c:v>
                </c:pt>
                <c:pt idx="4">
                  <c:v>-15000</c:v>
                </c:pt>
                <c:pt idx="5">
                  <c:v>-15000</c:v>
                </c:pt>
                <c:pt idx="6">
                  <c:v>-15000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-15000</c:v>
                </c:pt>
                <c:pt idx="22">
                  <c:v>-15000</c:v>
                </c:pt>
                <c:pt idx="23">
                  <c:v>-15000</c:v>
                </c:pt>
                <c:pt idx="24">
                  <c:v>-15000</c:v>
                </c:pt>
                <c:pt idx="25">
                  <c:v>-15000</c:v>
                </c:pt>
                <c:pt idx="26">
                  <c:v>-15000</c:v>
                </c:pt>
                <c:pt idx="27">
                  <c:v>-15000</c:v>
                </c:pt>
                <c:pt idx="28">
                  <c:v>-15000</c:v>
                </c:pt>
                <c:pt idx="29">
                  <c:v>-15000</c:v>
                </c:pt>
                <c:pt idx="30">
                  <c:v>-15000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E-44F5-8FBD-69A8C95A5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'G 5.6.5'!$A$3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5.6.5'!$B$3:$AF$3</c:f>
              <c:numCache>
                <c:formatCode>#,##0.00</c:formatCode>
                <c:ptCount val="31"/>
                <c:pt idx="0">
                  <c:v>3305.008632056235</c:v>
                </c:pt>
                <c:pt idx="1">
                  <c:v>2731.5775484823071</c:v>
                </c:pt>
                <c:pt idx="2">
                  <c:v>1864.9001833109355</c:v>
                </c:pt>
                <c:pt idx="3">
                  <c:v>1590.6172279663815</c:v>
                </c:pt>
                <c:pt idx="4">
                  <c:v>1643.5702655860941</c:v>
                </c:pt>
                <c:pt idx="5">
                  <c:v>1530.836095744773</c:v>
                </c:pt>
                <c:pt idx="6">
                  <c:v>1192.3591989249799</c:v>
                </c:pt>
                <c:pt idx="7">
                  <c:v>1287.7776954613137</c:v>
                </c:pt>
                <c:pt idx="8">
                  <c:v>1304.3623565662501</c:v>
                </c:pt>
                <c:pt idx="9">
                  <c:v>1235.2321212626507</c:v>
                </c:pt>
                <c:pt idx="10">
                  <c:v>1502.0072375529662</c:v>
                </c:pt>
                <c:pt idx="11">
                  <c:v>1869.4391018537062</c:v>
                </c:pt>
                <c:pt idx="12">
                  <c:v>1960.3849905280304</c:v>
                </c:pt>
                <c:pt idx="13">
                  <c:v>2110.9126262654681</c:v>
                </c:pt>
                <c:pt idx="14">
                  <c:v>1975.1848986521172</c:v>
                </c:pt>
                <c:pt idx="15">
                  <c:v>1861.1995706538337</c:v>
                </c:pt>
                <c:pt idx="16">
                  <c:v>1971.9337921059905</c:v>
                </c:pt>
                <c:pt idx="17">
                  <c:v>2096.787963444749</c:v>
                </c:pt>
                <c:pt idx="18">
                  <c:v>2200.2274898238893</c:v>
                </c:pt>
                <c:pt idx="19">
                  <c:v>2222.1585242963201</c:v>
                </c:pt>
                <c:pt idx="20">
                  <c:v>1992.8800956105433</c:v>
                </c:pt>
                <c:pt idx="21">
                  <c:v>1367.8753392688322</c:v>
                </c:pt>
                <c:pt idx="22">
                  <c:v>430.68346421501701</c:v>
                </c:pt>
                <c:pt idx="23">
                  <c:v>-740.82092178549465</c:v>
                </c:pt>
                <c:pt idx="24">
                  <c:v>-2049.5688929933917</c:v>
                </c:pt>
                <c:pt idx="25">
                  <c:v>-3433.0137711481266</c:v>
                </c:pt>
                <c:pt idx="26">
                  <c:v>-4700.9861905980924</c:v>
                </c:pt>
                <c:pt idx="27">
                  <c:v>-4660.7795717854951</c:v>
                </c:pt>
                <c:pt idx="28">
                  <c:v>-4147.9720072355913</c:v>
                </c:pt>
                <c:pt idx="29">
                  <c:v>-3619.3772202411851</c:v>
                </c:pt>
                <c:pt idx="30">
                  <c:v>-3073.2845911405816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2E-44F5-8FBD-69A8C95A5536}"/>
            </c:ext>
          </c:extLst>
        </c:ser>
        <c:ser>
          <c:idx val="1"/>
          <c:order val="1"/>
          <c:tx>
            <c:strRef>
              <c:f>'G 5.6.5'!$A$4</c:f>
              <c:strCache>
                <c:ptCount val="1"/>
                <c:pt idx="0">
                  <c:v>Alternativa 1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5.6.5'!$B$4:$AF$4</c:f>
              <c:numCache>
                <c:formatCode>#,##0.00</c:formatCode>
                <c:ptCount val="31"/>
                <c:pt idx="0">
                  <c:v>3305.0200017136535</c:v>
                </c:pt>
                <c:pt idx="1">
                  <c:v>2731.8280611679847</c:v>
                </c:pt>
                <c:pt idx="2">
                  <c:v>1868.1915945681967</c:v>
                </c:pt>
                <c:pt idx="3">
                  <c:v>1615.3887435971033</c:v>
                </c:pt>
                <c:pt idx="4">
                  <c:v>1707.7666433287709</c:v>
                </c:pt>
                <c:pt idx="5">
                  <c:v>1623.8737500122033</c:v>
                </c:pt>
                <c:pt idx="6">
                  <c:v>1245.9038555157449</c:v>
                </c:pt>
                <c:pt idx="7">
                  <c:v>1279.0647908057581</c:v>
                </c:pt>
                <c:pt idx="8">
                  <c:v>1211.1182008906617</c:v>
                </c:pt>
                <c:pt idx="9">
                  <c:v>1070.1038053387847</c:v>
                </c:pt>
                <c:pt idx="10">
                  <c:v>1253.716197716195</c:v>
                </c:pt>
                <c:pt idx="11">
                  <c:v>1487.177552201967</c:v>
                </c:pt>
                <c:pt idx="12">
                  <c:v>1455.6766564338768</c:v>
                </c:pt>
                <c:pt idx="13">
                  <c:v>1463.6344803594166</c:v>
                </c:pt>
                <c:pt idx="14">
                  <c:v>1219.7009858440815</c:v>
                </c:pt>
                <c:pt idx="15">
                  <c:v>1108.8435116034352</c:v>
                </c:pt>
                <c:pt idx="16">
                  <c:v>1074.8355761795328</c:v>
                </c:pt>
                <c:pt idx="17">
                  <c:v>1028.5456825576875</c:v>
                </c:pt>
                <c:pt idx="18">
                  <c:v>931.67447590228039</c:v>
                </c:pt>
                <c:pt idx="19">
                  <c:v>766.30436374339934</c:v>
                </c:pt>
                <c:pt idx="20">
                  <c:v>391.47888695347501</c:v>
                </c:pt>
                <c:pt idx="21">
                  <c:v>-317.38179242439764</c:v>
                </c:pt>
                <c:pt idx="22">
                  <c:v>-1344.7398051103728</c:v>
                </c:pt>
                <c:pt idx="23">
                  <c:v>-2647.7136821626336</c:v>
                </c:pt>
                <c:pt idx="24">
                  <c:v>-4088.9211693696866</c:v>
                </c:pt>
                <c:pt idx="25">
                  <c:v>-5569.5790490271356</c:v>
                </c:pt>
                <c:pt idx="26">
                  <c:v>-6869.1233829446464</c:v>
                </c:pt>
                <c:pt idx="27">
                  <c:v>-6614.396991766891</c:v>
                </c:pt>
                <c:pt idx="28">
                  <c:v>-5859.9929145032811</c:v>
                </c:pt>
                <c:pt idx="29">
                  <c:v>-5092.8218209357483</c:v>
                </c:pt>
                <c:pt idx="30">
                  <c:v>-4307.6170512385761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2E-44F5-8FBD-69A8C95A5536}"/>
            </c:ext>
          </c:extLst>
        </c:ser>
        <c:ser>
          <c:idx val="3"/>
          <c:order val="2"/>
          <c:tx>
            <c:strRef>
              <c:f>'G 5.6.5'!$A$5</c:f>
              <c:strCache>
                <c:ptCount val="1"/>
                <c:pt idx="0">
                  <c:v>Alternativa 2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5.6.5'!$B$5:$AF$5</c:f>
              <c:numCache>
                <c:formatCode>#,##0.00</c:formatCode>
                <c:ptCount val="31"/>
                <c:pt idx="0">
                  <c:v>3305.008632056235</c:v>
                </c:pt>
                <c:pt idx="1">
                  <c:v>2731.4861968985429</c:v>
                </c:pt>
                <c:pt idx="2">
                  <c:v>1863.8724307801999</c:v>
                </c:pt>
                <c:pt idx="3">
                  <c:v>1578.3050140488899</c:v>
                </c:pt>
                <c:pt idx="4">
                  <c:v>1599.4063935424228</c:v>
                </c:pt>
                <c:pt idx="5">
                  <c:v>1436.4481442191718</c:v>
                </c:pt>
                <c:pt idx="6">
                  <c:v>1072.0684579408671</c:v>
                </c:pt>
                <c:pt idx="7">
                  <c:v>1132.6425930365886</c:v>
                </c:pt>
                <c:pt idx="8">
                  <c:v>1113.8544719294914</c:v>
                </c:pt>
                <c:pt idx="9">
                  <c:v>1047.9303457763731</c:v>
                </c:pt>
                <c:pt idx="10">
                  <c:v>1287.2737783380235</c:v>
                </c:pt>
                <c:pt idx="11">
                  <c:v>1591.5820529084449</c:v>
                </c:pt>
                <c:pt idx="12">
                  <c:v>1661.4827142833092</c:v>
                </c:pt>
                <c:pt idx="13">
                  <c:v>1798.2126851167541</c:v>
                </c:pt>
                <c:pt idx="14">
                  <c:v>1668.7979090590516</c:v>
                </c:pt>
                <c:pt idx="15">
                  <c:v>1598.1213654042849</c:v>
                </c:pt>
                <c:pt idx="16">
                  <c:v>1692.4742366567616</c:v>
                </c:pt>
                <c:pt idx="17">
                  <c:v>1796.9172941246397</c:v>
                </c:pt>
                <c:pt idx="18">
                  <c:v>1878.1794538073273</c:v>
                </c:pt>
                <c:pt idx="19">
                  <c:v>1888.7090815921965</c:v>
                </c:pt>
                <c:pt idx="20">
                  <c:v>1661.5433213554943</c:v>
                </c:pt>
                <c:pt idx="21">
                  <c:v>1049.0403971430997</c:v>
                </c:pt>
                <c:pt idx="22">
                  <c:v>117.66453965036453</c:v>
                </c:pt>
                <c:pt idx="23">
                  <c:v>-1060.4081002349794</c:v>
                </c:pt>
                <c:pt idx="24">
                  <c:v>-2379.3225936708882</c:v>
                </c:pt>
                <c:pt idx="25">
                  <c:v>-3769.4892515566398</c:v>
                </c:pt>
                <c:pt idx="26">
                  <c:v>-5036.4747002106506</c:v>
                </c:pt>
                <c:pt idx="27">
                  <c:v>-4959.1053345047167</c:v>
                </c:pt>
                <c:pt idx="28">
                  <c:v>-4407.3578619340969</c:v>
                </c:pt>
                <c:pt idx="29">
                  <c:v>-3842.3605359840876</c:v>
                </c:pt>
                <c:pt idx="30">
                  <c:v>-3261.0107346428913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2E-44F5-8FBD-69A8C95A5536}"/>
            </c:ext>
          </c:extLst>
        </c:ser>
        <c:ser>
          <c:idx val="4"/>
          <c:order val="3"/>
          <c:tx>
            <c:strRef>
              <c:f>'G 5.6.5'!#REF!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2E-44F5-8FBD-69A8C95A5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4000"/>
          <c:min val="-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</a:t>
                </a:r>
                <a:r>
                  <a:rPr lang="en-US"/>
                  <a:t>ld. Kč</a:t>
                </a:r>
              </a:p>
            </c:rich>
          </c:tx>
          <c:layout>
            <c:manualLayout>
              <c:xMode val="edge"/>
              <c:yMode val="edge"/>
              <c:x val="2.6068574007434581E-3"/>
              <c:y val="0.38566246000071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1272763110520696"/>
          <c:y val="2.5805558551756379E-2"/>
          <c:w val="0.17596007895273003"/>
          <c:h val="0.8890281523028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114821159907314E-2"/>
          <c:y val="2.3175585876192957E-2"/>
          <c:w val="0.74203568465858871"/>
          <c:h val="0.89792074486855933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'G 5.6.6'!$A$71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5.6.6'!$B$71:$AF$71</c:f>
              <c:numCache>
                <c:formatCode>General</c:formatCode>
                <c:ptCount val="3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C-4294-9026-1B03D2D07038}"/>
            </c:ext>
          </c:extLst>
        </c:ser>
        <c:ser>
          <c:idx val="6"/>
          <c:order val="5"/>
          <c:tx>
            <c:strRef>
              <c:f>'G 5.6.6'!$A$72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5.6.6'!$B$72:$AF$72</c:f>
              <c:numCache>
                <c:formatCode>General</c:formatCode>
                <c:ptCount val="31"/>
                <c:pt idx="0">
                  <c:v>-15000</c:v>
                </c:pt>
                <c:pt idx="1">
                  <c:v>-15000</c:v>
                </c:pt>
                <c:pt idx="2">
                  <c:v>-15000</c:v>
                </c:pt>
                <c:pt idx="3">
                  <c:v>-15000</c:v>
                </c:pt>
                <c:pt idx="4">
                  <c:v>-15000</c:v>
                </c:pt>
                <c:pt idx="5">
                  <c:v>-15000</c:v>
                </c:pt>
                <c:pt idx="6">
                  <c:v>-15000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-15000</c:v>
                </c:pt>
                <c:pt idx="22">
                  <c:v>-15000</c:v>
                </c:pt>
                <c:pt idx="23">
                  <c:v>-15000</c:v>
                </c:pt>
                <c:pt idx="24">
                  <c:v>-15000</c:v>
                </c:pt>
                <c:pt idx="25">
                  <c:v>-15000</c:v>
                </c:pt>
                <c:pt idx="26">
                  <c:v>-15000</c:v>
                </c:pt>
                <c:pt idx="27">
                  <c:v>-15000</c:v>
                </c:pt>
                <c:pt idx="28">
                  <c:v>-15000</c:v>
                </c:pt>
                <c:pt idx="29">
                  <c:v>-15000</c:v>
                </c:pt>
                <c:pt idx="30">
                  <c:v>-15000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C-4294-9026-1B03D2D07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'G 5.6.6'!$A$3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5.6.6'!$B$3:$AF$3</c:f>
              <c:numCache>
                <c:formatCode>#,##0.00</c:formatCode>
                <c:ptCount val="31"/>
                <c:pt idx="0">
                  <c:v>3305.008632056235</c:v>
                </c:pt>
                <c:pt idx="1">
                  <c:v>2731.5775484823071</c:v>
                </c:pt>
                <c:pt idx="2">
                  <c:v>1864.9001833109355</c:v>
                </c:pt>
                <c:pt idx="3">
                  <c:v>1590.6172279663815</c:v>
                </c:pt>
                <c:pt idx="4">
                  <c:v>1643.5702655860941</c:v>
                </c:pt>
                <c:pt idx="5">
                  <c:v>1530.836095744773</c:v>
                </c:pt>
                <c:pt idx="6">
                  <c:v>1192.3591989249799</c:v>
                </c:pt>
                <c:pt idx="7">
                  <c:v>1287.7776954613137</c:v>
                </c:pt>
                <c:pt idx="8">
                  <c:v>1304.3623565662501</c:v>
                </c:pt>
                <c:pt idx="9">
                  <c:v>1235.2321212626507</c:v>
                </c:pt>
                <c:pt idx="10">
                  <c:v>1502.0072375529662</c:v>
                </c:pt>
                <c:pt idx="11">
                  <c:v>1869.4391018537062</c:v>
                </c:pt>
                <c:pt idx="12">
                  <c:v>1960.3849905280304</c:v>
                </c:pt>
                <c:pt idx="13">
                  <c:v>2110.9126262654681</c:v>
                </c:pt>
                <c:pt idx="14">
                  <c:v>1975.1848986521172</c:v>
                </c:pt>
                <c:pt idx="15">
                  <c:v>1861.1995706538337</c:v>
                </c:pt>
                <c:pt idx="16">
                  <c:v>1971.9337921059905</c:v>
                </c:pt>
                <c:pt idx="17">
                  <c:v>2096.787963444749</c:v>
                </c:pt>
                <c:pt idx="18">
                  <c:v>2200.2274898238893</c:v>
                </c:pt>
                <c:pt idx="19">
                  <c:v>2222.1585242963201</c:v>
                </c:pt>
                <c:pt idx="20">
                  <c:v>1992.8800956105433</c:v>
                </c:pt>
                <c:pt idx="21">
                  <c:v>1367.8753392688322</c:v>
                </c:pt>
                <c:pt idx="22">
                  <c:v>430.68346421501701</c:v>
                </c:pt>
                <c:pt idx="23">
                  <c:v>-740.82092178549465</c:v>
                </c:pt>
                <c:pt idx="24">
                  <c:v>-2049.5688929933917</c:v>
                </c:pt>
                <c:pt idx="25">
                  <c:v>-3433.0137711481266</c:v>
                </c:pt>
                <c:pt idx="26">
                  <c:v>-4700.9861905980924</c:v>
                </c:pt>
                <c:pt idx="27">
                  <c:v>-4660.7795717854951</c:v>
                </c:pt>
                <c:pt idx="28">
                  <c:v>-4147.9720072355913</c:v>
                </c:pt>
                <c:pt idx="29">
                  <c:v>-3619.3772202411851</c:v>
                </c:pt>
                <c:pt idx="30">
                  <c:v>-3073.2845911405816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AC-4294-9026-1B03D2D07038}"/>
            </c:ext>
          </c:extLst>
        </c:ser>
        <c:ser>
          <c:idx val="1"/>
          <c:order val="1"/>
          <c:tx>
            <c:strRef>
              <c:f>'G 5.6.6'!$A$4</c:f>
              <c:strCache>
                <c:ptCount val="1"/>
                <c:pt idx="0">
                  <c:v>Alternativa 1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5.6.6'!$B$4:$AF$4</c:f>
              <c:numCache>
                <c:formatCode>#,##0.00</c:formatCode>
                <c:ptCount val="31"/>
                <c:pt idx="0">
                  <c:v>3393.7031838626972</c:v>
                </c:pt>
                <c:pt idx="1">
                  <c:v>2810.57361549294</c:v>
                </c:pt>
                <c:pt idx="2">
                  <c:v>1890.6885826526459</c:v>
                </c:pt>
                <c:pt idx="3">
                  <c:v>1502.0687895617721</c:v>
                </c:pt>
                <c:pt idx="4">
                  <c:v>1340.0632390371893</c:v>
                </c:pt>
                <c:pt idx="5">
                  <c:v>991.85008056878814</c:v>
                </c:pt>
                <c:pt idx="6">
                  <c:v>633.1023443220638</c:v>
                </c:pt>
                <c:pt idx="7">
                  <c:v>667.63300024095133</c:v>
                </c:pt>
                <c:pt idx="8">
                  <c:v>617.79073853402679</c:v>
                </c:pt>
                <c:pt idx="9">
                  <c:v>569.35565057325084</c:v>
                </c:pt>
                <c:pt idx="10">
                  <c:v>679.11656617231984</c:v>
                </c:pt>
                <c:pt idx="11">
                  <c:v>705.47710907227975</c:v>
                </c:pt>
                <c:pt idx="12">
                  <c:v>582.31410009795309</c:v>
                </c:pt>
                <c:pt idx="13">
                  <c:v>521.82372789777673</c:v>
                </c:pt>
                <c:pt idx="14">
                  <c:v>339.86545121593736</c:v>
                </c:pt>
                <c:pt idx="15">
                  <c:v>342.77867873319155</c:v>
                </c:pt>
                <c:pt idx="16">
                  <c:v>278.7591341287698</c:v>
                </c:pt>
                <c:pt idx="17">
                  <c:v>204.36273369335686</c:v>
                </c:pt>
                <c:pt idx="18">
                  <c:v>115.23996378386619</c:v>
                </c:pt>
                <c:pt idx="19">
                  <c:v>36.590088239011493</c:v>
                </c:pt>
                <c:pt idx="20">
                  <c:v>-134.99706063478243</c:v>
                </c:pt>
                <c:pt idx="21">
                  <c:v>-525.56255987989789</c:v>
                </c:pt>
                <c:pt idx="22">
                  <c:v>-1168.2135105396874</c:v>
                </c:pt>
                <c:pt idx="23">
                  <c:v>-2041.0995497684294</c:v>
                </c:pt>
                <c:pt idx="24">
                  <c:v>-3035.1918768857195</c:v>
                </c:pt>
                <c:pt idx="25">
                  <c:v>-4073.5148074392978</c:v>
                </c:pt>
                <c:pt idx="26">
                  <c:v>-4996.85411155971</c:v>
                </c:pt>
                <c:pt idx="27">
                  <c:v>-4795.7004252031547</c:v>
                </c:pt>
                <c:pt idx="28">
                  <c:v>-4239.7771785886225</c:v>
                </c:pt>
                <c:pt idx="29">
                  <c:v>-3684.2107132790306</c:v>
                </c:pt>
                <c:pt idx="30">
                  <c:v>-3121.1421190374886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AC-4294-9026-1B03D2D07038}"/>
            </c:ext>
          </c:extLst>
        </c:ser>
        <c:ser>
          <c:idx val="3"/>
          <c:order val="2"/>
          <c:tx>
            <c:strRef>
              <c:f>'G 5.6.6'!$A$5</c:f>
              <c:strCache>
                <c:ptCount val="1"/>
                <c:pt idx="0">
                  <c:v>Alternativa 2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5.6.6'!$B$5:$AF$5</c:f>
              <c:numCache>
                <c:formatCode>#,##0.00</c:formatCode>
                <c:ptCount val="31"/>
                <c:pt idx="0">
                  <c:v>3210.4461317724954</c:v>
                </c:pt>
                <c:pt idx="1">
                  <c:v>2590.5478502061233</c:v>
                </c:pt>
                <c:pt idx="2">
                  <c:v>1684.4234265418409</c:v>
                </c:pt>
                <c:pt idx="3">
                  <c:v>1350.7407806541651</c:v>
                </c:pt>
                <c:pt idx="4">
                  <c:v>1337.9724895876689</c:v>
                </c:pt>
                <c:pt idx="5">
                  <c:v>1154.9304717429222</c:v>
                </c:pt>
                <c:pt idx="6">
                  <c:v>858.65222117519352</c:v>
                </c:pt>
                <c:pt idx="7">
                  <c:v>949.10735880582433</c:v>
                </c:pt>
                <c:pt idx="8">
                  <c:v>957.16326182801731</c:v>
                </c:pt>
                <c:pt idx="9">
                  <c:v>927.01712203160832</c:v>
                </c:pt>
                <c:pt idx="10">
                  <c:v>1166.3414349859841</c:v>
                </c:pt>
                <c:pt idx="11">
                  <c:v>1456.0730973885966</c:v>
                </c:pt>
                <c:pt idx="12">
                  <c:v>1523.0053226179425</c:v>
                </c:pt>
                <c:pt idx="13">
                  <c:v>1649.3280900619038</c:v>
                </c:pt>
                <c:pt idx="14">
                  <c:v>1528.3473191361491</c:v>
                </c:pt>
                <c:pt idx="15">
                  <c:v>1467.287010222517</c:v>
                </c:pt>
                <c:pt idx="16">
                  <c:v>1553.7948676588812</c:v>
                </c:pt>
                <c:pt idx="17">
                  <c:v>1649.2866016797789</c:v>
                </c:pt>
                <c:pt idx="18">
                  <c:v>1722.8017165683577</c:v>
                </c:pt>
                <c:pt idx="19">
                  <c:v>1731.2677870910657</c:v>
                </c:pt>
                <c:pt idx="20">
                  <c:v>1518.3170502734374</c:v>
                </c:pt>
                <c:pt idx="21">
                  <c:v>944.98753936729645</c:v>
                </c:pt>
                <c:pt idx="22">
                  <c:v>71.539390037472003</c:v>
                </c:pt>
                <c:pt idx="23">
                  <c:v>-1034.9924304538954</c:v>
                </c:pt>
                <c:pt idx="24">
                  <c:v>-2274.1627685682811</c:v>
                </c:pt>
                <c:pt idx="25">
                  <c:v>-3579.7809030176049</c:v>
                </c:pt>
                <c:pt idx="26">
                  <c:v>-4768.8256489889491</c:v>
                </c:pt>
                <c:pt idx="27">
                  <c:v>-4691.5901606263224</c:v>
                </c:pt>
                <c:pt idx="28">
                  <c:v>-4168.8919525699976</c:v>
                </c:pt>
                <c:pt idx="29">
                  <c:v>-3634.0730086992339</c:v>
                </c:pt>
                <c:pt idx="30">
                  <c:v>-3084.0482883349441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AC-4294-9026-1B03D2D07038}"/>
            </c:ext>
          </c:extLst>
        </c:ser>
        <c:ser>
          <c:idx val="4"/>
          <c:order val="3"/>
          <c:tx>
            <c:strRef>
              <c:f>'G 5.6.6'!#REF!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'G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AC-4294-9026-1B03D2D07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4000"/>
          <c:min val="-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Mld.</a:t>
                </a:r>
                <a:r>
                  <a:rPr lang="cs-CZ" baseline="0"/>
                  <a:t> Kč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2.3653620180322642E-3"/>
              <c:y val="0.3595768954547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84773299063005725"/>
          <c:y val="0.1816876042448741"/>
          <c:w val="0.14975784930649358"/>
          <c:h val="0.59520406718898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5924287965142E-2"/>
          <c:y val="1.8818312192615493E-2"/>
          <c:w val="0.67042250397016734"/>
          <c:h val="0.90751573978676903"/>
        </c:manualLayout>
      </c:layout>
      <c:lineChart>
        <c:grouping val="standard"/>
        <c:varyColors val="0"/>
        <c:ser>
          <c:idx val="4"/>
          <c:order val="0"/>
          <c:tx>
            <c:strRef>
              <c:f>'G 1.1.2'!$A$5</c:f>
              <c:strCache>
                <c:ptCount val="1"/>
                <c:pt idx="0">
                  <c:v>Meziroční změna dluhu sektoru veřejných institucí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'G 1.1.2'!$B$2:$L$2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1.1.2'!$B$5:$L$5</c:f>
              <c:numCache>
                <c:formatCode>###\ ###\ ##0.0</c:formatCode>
                <c:ptCount val="11"/>
                <c:pt idx="0">
                  <c:v>-21.359000000000151</c:v>
                </c:pt>
                <c:pt idx="1">
                  <c:v>17.159000000000106</c:v>
                </c:pt>
                <c:pt idx="2">
                  <c:v>-81.309999999999945</c:v>
                </c:pt>
                <c:pt idx="3">
                  <c:v>-5.0600000000001728</c:v>
                </c:pt>
                <c:pt idx="4">
                  <c:v>-15.074999999999818</c:v>
                </c:pt>
                <c:pt idx="5">
                  <c:v>5.6609999999998308</c:v>
                </c:pt>
                <c:pt idx="6">
                  <c:v>409.39200000000028</c:v>
                </c:pt>
                <c:pt idx="7">
                  <c:v>417.09699999999975</c:v>
                </c:pt>
                <c:pt idx="8">
                  <c:v>430.88000000000011</c:v>
                </c:pt>
                <c:pt idx="9">
                  <c:v>236.44500000000016</c:v>
                </c:pt>
                <c:pt idx="10">
                  <c:v>257.83099999999968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A7-4031-B47D-83BEC1C33773}"/>
            </c:ext>
          </c:extLst>
        </c:ser>
        <c:ser>
          <c:idx val="5"/>
          <c:order val="1"/>
          <c:tx>
            <c:strRef>
              <c:f>'G 1.1.2'!$A$4</c:f>
              <c:strCache>
                <c:ptCount val="1"/>
                <c:pt idx="0">
                  <c:v>Saldo sektoru veřejných institucí bez salda subsektoru místních vládních institucí</c:v>
                </c:pt>
              </c:strCache>
            </c:strRef>
          </c:tx>
          <c:spPr>
            <a:ln w="28575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'G 1.1.2'!$B$2:$L$2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1.1.2'!$B$4:$L$4</c:f>
              <c:numCache>
                <c:formatCode>###\ ###\ ##0.0</c:formatCode>
                <c:ptCount val="11"/>
                <c:pt idx="0">
                  <c:v>99.326999999999998</c:v>
                </c:pt>
                <c:pt idx="1">
                  <c:v>56.959000000000003</c:v>
                </c:pt>
                <c:pt idx="2">
                  <c:v>16.509</c:v>
                </c:pt>
                <c:pt idx="3">
                  <c:v>-33.710999999999999</c:v>
                </c:pt>
                <c:pt idx="4">
                  <c:v>-24.713999999999999</c:v>
                </c:pt>
                <c:pt idx="5">
                  <c:v>20.943999999999999</c:v>
                </c:pt>
                <c:pt idx="6">
                  <c:v>356.32900000000001</c:v>
                </c:pt>
                <c:pt idx="7">
                  <c:v>367.77199999999999</c:v>
                </c:pt>
                <c:pt idx="8">
                  <c:v>281.404</c:v>
                </c:pt>
                <c:pt idx="9">
                  <c:v>350.42200000000003</c:v>
                </c:pt>
                <c:pt idx="10">
                  <c:v>232.42400000000001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7-4031-B47D-83BEC1C33773}"/>
            </c:ext>
          </c:extLst>
        </c:ser>
        <c:ser>
          <c:idx val="6"/>
          <c:order val="2"/>
          <c:tx>
            <c:strRef>
              <c:f>'G 1.1.2'!$A$3</c:f>
              <c:strCache>
                <c:ptCount val="1"/>
                <c:pt idx="0">
                  <c:v>Saldo sektoru veřejných institucí</c:v>
                </c:pt>
              </c:strCache>
            </c:strRef>
          </c:tx>
          <c:spPr>
            <a:ln w="38100"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'G 1.1.2'!$B$2:$L$2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'G 1.1.2'!$B$3:$L$3</c:f>
              <c:numCache>
                <c:formatCode>###\ ###\ ##0.0</c:formatCode>
                <c:ptCount val="11"/>
                <c:pt idx="0">
                  <c:v>91.652000000000001</c:v>
                </c:pt>
                <c:pt idx="1">
                  <c:v>30.969000000000001</c:v>
                </c:pt>
                <c:pt idx="2">
                  <c:v>-33.168999999999997</c:v>
                </c:pt>
                <c:pt idx="3">
                  <c:v>-75.634</c:v>
                </c:pt>
                <c:pt idx="4">
                  <c:v>-48.268999999999998</c:v>
                </c:pt>
                <c:pt idx="5">
                  <c:v>-16.651</c:v>
                </c:pt>
                <c:pt idx="6">
                  <c:v>329.28500000000003</c:v>
                </c:pt>
                <c:pt idx="7">
                  <c:v>312.30799999999999</c:v>
                </c:pt>
                <c:pt idx="8">
                  <c:v>216.345</c:v>
                </c:pt>
                <c:pt idx="9">
                  <c:v>286.06599999999997</c:v>
                </c:pt>
                <c:pt idx="10">
                  <c:v>177.173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7-4031-B47D-83BEC1C33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8645616"/>
        <c:axId val="1038672016"/>
      </c:lineChart>
      <c:catAx>
        <c:axId val="103864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038672016"/>
        <c:crosses val="autoZero"/>
        <c:auto val="1"/>
        <c:lblAlgn val="ctr"/>
        <c:lblOffset val="100"/>
        <c:noMultiLvlLbl val="0"/>
      </c:catAx>
      <c:valAx>
        <c:axId val="1038672016"/>
        <c:scaling>
          <c:orientation val="minMax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Mld. Kč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##\ ###\ ##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03864561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78455565557989837"/>
          <c:y val="9.3530716569354494E-2"/>
          <c:w val="0.20498162293965699"/>
          <c:h val="0.859655191096078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51271529680688E-2"/>
          <c:y val="2.3641681345936204E-2"/>
          <c:w val="0.69781792848284541"/>
          <c:h val="0.91119838833705114"/>
        </c:manualLayout>
      </c:layout>
      <c:barChart>
        <c:barDir val="col"/>
        <c:grouping val="clustered"/>
        <c:varyColors val="0"/>
        <c:ser>
          <c:idx val="2"/>
          <c:order val="3"/>
          <c:tx>
            <c:strRef>
              <c:f>'G 1.1.3'!$A$6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40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cat>
            <c:numRef>
              <c:f>'G 1.1.3'!$B$2:$M$2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'G 1.1.3'!$B$6:$M$6</c:f>
              <c:numCache>
                <c:formatCode>General</c:formatCode>
                <c:ptCount val="12"/>
                <c:pt idx="1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7-465D-AE1D-6DBB6B9D4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53694552"/>
        <c:axId val="353694944"/>
      </c:barChart>
      <c:lineChart>
        <c:grouping val="standard"/>
        <c:varyColors val="0"/>
        <c:ser>
          <c:idx val="3"/>
          <c:order val="0"/>
          <c:tx>
            <c:strRef>
              <c:f>'G 1.1.3'!$A$5</c:f>
              <c:strCache>
                <c:ptCount val="1"/>
                <c:pt idx="0">
                  <c:v>Hranice dluhové brzdy dle Zákona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1.1.3'!$B$2:$M$2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'G 1.1.3'!$B$5:$M$5</c:f>
              <c:numCache>
                <c:formatCode>General</c:formatCode>
                <c:ptCount val="12"/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F-458D-93E1-B3D04B2BF50C}"/>
            </c:ext>
          </c:extLst>
        </c:ser>
        <c:ser>
          <c:idx val="0"/>
          <c:order val="1"/>
          <c:tx>
            <c:strRef>
              <c:f>'G 1.1.3'!$A$4</c:f>
              <c:strCache>
                <c:ptCount val="1"/>
                <c:pt idx="0">
                  <c:v>Predikce dle MF ČR (srpen, 2025)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1.1.3'!$B$2:$M$2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'G 1.1.3'!$B$4:$M$4</c:f>
              <c:numCache>
                <c:formatCode>0.00</c:formatCode>
                <c:ptCount val="12"/>
                <c:pt idx="10" formatCode="0.0">
                  <c:v>43.339879995511993</c:v>
                </c:pt>
                <c:pt idx="11" formatCode="0.0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0F-458D-93E1-B3D04B2BF50C}"/>
            </c:ext>
          </c:extLst>
        </c:ser>
        <c:ser>
          <c:idx val="1"/>
          <c:order val="2"/>
          <c:tx>
            <c:strRef>
              <c:f>'G 1.1.3'!$A$3</c:f>
              <c:strCache>
                <c:ptCount val="1"/>
                <c:pt idx="0">
                  <c:v>Výše dluhu dle ČSÚ (srpen, 2025)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1.1.3'!$B$2:$M$2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'G 1.1.3'!$B$3:$M$3</c:f>
              <c:numCache>
                <c:formatCode>0.0</c:formatCode>
                <c:ptCount val="12"/>
                <c:pt idx="0">
                  <c:v>41.546179514759167</c:v>
                </c:pt>
                <c:pt idx="1">
                  <c:v>39.469492862245318</c:v>
                </c:pt>
                <c:pt idx="2">
                  <c:v>36.232214130410092</c:v>
                </c:pt>
                <c:pt idx="3">
                  <c:v>33.781826424350264</c:v>
                </c:pt>
                <c:pt idx="4">
                  <c:v>31.677755816393411</c:v>
                </c:pt>
                <c:pt idx="5">
                  <c:v>29.551735655861933</c:v>
                </c:pt>
                <c:pt idx="6">
                  <c:v>36.882939468985739</c:v>
                </c:pt>
                <c:pt idx="7">
                  <c:v>40.692005317264226</c:v>
                </c:pt>
                <c:pt idx="8">
                  <c:v>42.520374838011243</c:v>
                </c:pt>
                <c:pt idx="9">
                  <c:v>42.222228024630354</c:v>
                </c:pt>
                <c:pt idx="10">
                  <c:v>43.339879995511993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0F-458D-93E1-B3D04B2BF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694552"/>
        <c:axId val="353694944"/>
      </c:lineChart>
      <c:catAx>
        <c:axId val="35369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944"/>
        <c:crosses val="autoZero"/>
        <c:auto val="1"/>
        <c:lblAlgn val="ctr"/>
        <c:lblOffset val="100"/>
        <c:noMultiLvlLbl val="0"/>
      </c:catAx>
      <c:valAx>
        <c:axId val="353694944"/>
        <c:scaling>
          <c:orientation val="minMax"/>
          <c:max val="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7884471881663297"/>
          <c:y val="0.15669976679873376"/>
          <c:w val="0.22115528118336683"/>
          <c:h val="0.58244229704173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39489436330419"/>
          <c:y val="3.2062294400078718E-2"/>
          <c:w val="0.62710990248928489"/>
          <c:h val="0.8587624127629207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1.1.4'!$B$2</c:f>
              <c:strCache>
                <c:ptCount val="1"/>
                <c:pt idx="0">
                  <c:v>Veřejný dluh v držbě rezidentů (levá osa)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'G 1.1.4'!$A$3:$A$32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'G 1.1.4'!$B$3:$B$32</c:f>
              <c:numCache>
                <c:formatCode>0.00</c:formatCode>
                <c:ptCount val="30"/>
                <c:pt idx="0">
                  <c:v>148.96700000000001</c:v>
                </c:pt>
                <c:pt idx="1">
                  <c:v>155.82400000000001</c:v>
                </c:pt>
                <c:pt idx="2">
                  <c:v>180.75200000000001</c:v>
                </c:pt>
                <c:pt idx="3">
                  <c:v>260.43400000000003</c:v>
                </c:pt>
                <c:pt idx="4">
                  <c:v>305.505</c:v>
                </c:pt>
                <c:pt idx="5">
                  <c:v>368.73500000000001</c:v>
                </c:pt>
                <c:pt idx="6">
                  <c:v>555.08100000000002</c:v>
                </c:pt>
                <c:pt idx="7">
                  <c:v>659.67100000000005</c:v>
                </c:pt>
                <c:pt idx="8">
                  <c:v>732.17982697000002</c:v>
                </c:pt>
                <c:pt idx="9">
                  <c:v>694.60115498999994</c:v>
                </c:pt>
                <c:pt idx="10">
                  <c:v>665.79491283000004</c:v>
                </c:pt>
                <c:pt idx="11">
                  <c:v>708.32188006999991</c:v>
                </c:pt>
                <c:pt idx="12">
                  <c:v>764.13885137</c:v>
                </c:pt>
                <c:pt idx="13">
                  <c:v>816.72874368999999</c:v>
                </c:pt>
                <c:pt idx="14">
                  <c:v>924.53116032000003</c:v>
                </c:pt>
                <c:pt idx="15">
                  <c:v>1025.3510163999999</c:v>
                </c:pt>
                <c:pt idx="16">
                  <c:v>1123.732</c:v>
                </c:pt>
                <c:pt idx="17">
                  <c:v>1268.8119999999999</c:v>
                </c:pt>
                <c:pt idx="18">
                  <c:v>1241.8900000000001</c:v>
                </c:pt>
                <c:pt idx="19">
                  <c:v>1279.701</c:v>
                </c:pt>
                <c:pt idx="20">
                  <c:v>1158.5940000000001</c:v>
                </c:pt>
                <c:pt idx="21">
                  <c:v>968.798</c:v>
                </c:pt>
                <c:pt idx="22">
                  <c:v>954.48500000000001</c:v>
                </c:pt>
                <c:pt idx="23">
                  <c:v>1048.2860000000001</c:v>
                </c:pt>
                <c:pt idx="24">
                  <c:v>1072.3126314000001</c:v>
                </c:pt>
                <c:pt idx="25">
                  <c:v>1458.4179999999999</c:v>
                </c:pt>
                <c:pt idx="26">
                  <c:v>1773.376</c:v>
                </c:pt>
                <c:pt idx="27">
                  <c:v>2103.8879999999999</c:v>
                </c:pt>
                <c:pt idx="28">
                  <c:v>2384.0309999999999</c:v>
                </c:pt>
                <c:pt idx="29">
                  <c:v>2620.7310000000002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D-4BAE-A76E-CE3FA88D8A00}"/>
            </c:ext>
          </c:extLst>
        </c:ser>
        <c:ser>
          <c:idx val="2"/>
          <c:order val="1"/>
          <c:tx>
            <c:strRef>
              <c:f>'G 1.1.4'!$C$2</c:f>
              <c:strCache>
                <c:ptCount val="1"/>
                <c:pt idx="0">
                  <c:v>Veřejný dluh v držbě nerezidentů (levá osa)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 1.1.4'!$A$3:$A$32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'G 1.1.4'!$C$3:$C$32</c:f>
              <c:numCache>
                <c:formatCode>0.00</c:formatCode>
                <c:ptCount val="30"/>
                <c:pt idx="0">
                  <c:v>67.677999999999997</c:v>
                </c:pt>
                <c:pt idx="1">
                  <c:v>55.953000000000003</c:v>
                </c:pt>
                <c:pt idx="2">
                  <c:v>59.588999999999999</c:v>
                </c:pt>
                <c:pt idx="3">
                  <c:v>40.542000000000002</c:v>
                </c:pt>
                <c:pt idx="4">
                  <c:v>36.578000000000003</c:v>
                </c:pt>
                <c:pt idx="5">
                  <c:v>36.683</c:v>
                </c:pt>
                <c:pt idx="6">
                  <c:v>30.533999999999999</c:v>
                </c:pt>
                <c:pt idx="7">
                  <c:v>35.462000000000003</c:v>
                </c:pt>
                <c:pt idx="8">
                  <c:v>62.860008545999996</c:v>
                </c:pt>
                <c:pt idx="9">
                  <c:v>178.89184501</c:v>
                </c:pt>
                <c:pt idx="10">
                  <c:v>244.38808717000001</c:v>
                </c:pt>
                <c:pt idx="11">
                  <c:v>264.78511993000001</c:v>
                </c:pt>
                <c:pt idx="12">
                  <c:v>290.49414862999998</c:v>
                </c:pt>
                <c:pt idx="13">
                  <c:v>320.04525631000001</c:v>
                </c:pt>
                <c:pt idx="14">
                  <c:v>394.47083967999998</c:v>
                </c:pt>
                <c:pt idx="15">
                  <c:v>454.74598365000003</c:v>
                </c:pt>
                <c:pt idx="16">
                  <c:v>489.91800000000001</c:v>
                </c:pt>
                <c:pt idx="17">
                  <c:v>536.495</c:v>
                </c:pt>
                <c:pt idx="18">
                  <c:v>598.35699999999997</c:v>
                </c:pt>
                <c:pt idx="19">
                  <c:v>539.18700000000001</c:v>
                </c:pt>
                <c:pt idx="20">
                  <c:v>677.45299999999997</c:v>
                </c:pt>
                <c:pt idx="21">
                  <c:v>785.93899999999996</c:v>
                </c:pt>
                <c:pt idx="22">
                  <c:v>795.19200000000001</c:v>
                </c:pt>
                <c:pt idx="23">
                  <c:v>686.3157812899999</c:v>
                </c:pt>
                <c:pt idx="24">
                  <c:v>667.95064215000002</c:v>
                </c:pt>
                <c:pt idx="25">
                  <c:v>691.23699999999997</c:v>
                </c:pt>
                <c:pt idx="26">
                  <c:v>793.37599999999998</c:v>
                </c:pt>
                <c:pt idx="27">
                  <c:v>893.74400000000003</c:v>
                </c:pt>
                <c:pt idx="28">
                  <c:v>850.04600000000005</c:v>
                </c:pt>
                <c:pt idx="29">
                  <c:v>871.17700000000002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CD-4BAE-A76E-CE3FA88D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51240704"/>
        <c:axId val="151242240"/>
      </c:barChart>
      <c:lineChart>
        <c:grouping val="standard"/>
        <c:varyColors val="0"/>
        <c:ser>
          <c:idx val="3"/>
          <c:order val="2"/>
          <c:tx>
            <c:strRef>
              <c:f>'G 1.1.4'!$D$2</c:f>
              <c:strCache>
                <c:ptCount val="1"/>
                <c:pt idx="0">
                  <c:v>Veřejný dluh (pravá osa)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1.1.4'!$A$3:$A$32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'G 1.1.4'!$D$3:$D$32</c:f>
              <c:numCache>
                <c:formatCode>0.00</c:formatCode>
                <c:ptCount val="30"/>
                <c:pt idx="0">
                  <c:v>13.476375520888087</c:v>
                </c:pt>
                <c:pt idx="1">
                  <c:v>11.506142709050961</c:v>
                </c:pt>
                <c:pt idx="2">
                  <c:v>12.123598243160012</c:v>
                </c:pt>
                <c:pt idx="3">
                  <c:v>13.876998493234307</c:v>
                </c:pt>
                <c:pt idx="4">
                  <c:v>15.087847746744441</c:v>
                </c:pt>
                <c:pt idx="5">
                  <c:v>16.894528482727008</c:v>
                </c:pt>
                <c:pt idx="6">
                  <c:v>22.596885136214517</c:v>
                </c:pt>
                <c:pt idx="7">
                  <c:v>25.703151749735436</c:v>
                </c:pt>
                <c:pt idx="8">
                  <c:v>28.061585551587132</c:v>
                </c:pt>
                <c:pt idx="9">
                  <c:v>28.288733286114898</c:v>
                </c:pt>
                <c:pt idx="10">
                  <c:v>27.677814731550288</c:v>
                </c:pt>
                <c:pt idx="11">
                  <c:v>27.564802739294532</c:v>
                </c:pt>
                <c:pt idx="12">
                  <c:v>27.345980129278701</c:v>
                </c:pt>
                <c:pt idx="13">
                  <c:v>28.154946893721068</c:v>
                </c:pt>
                <c:pt idx="14">
                  <c:v>33.430498757446763</c:v>
                </c:pt>
                <c:pt idx="15">
                  <c:v>36.700089661369638</c:v>
                </c:pt>
                <c:pt idx="16">
                  <c:v>39.401956606936395</c:v>
                </c:pt>
                <c:pt idx="17">
                  <c:v>43.835303441688076</c:v>
                </c:pt>
                <c:pt idx="18">
                  <c:v>44.141092455740704</c:v>
                </c:pt>
                <c:pt idx="19">
                  <c:v>41.546179514759167</c:v>
                </c:pt>
                <c:pt idx="20">
                  <c:v>39.469492862245318</c:v>
                </c:pt>
                <c:pt idx="21">
                  <c:v>36.232214130410092</c:v>
                </c:pt>
                <c:pt idx="22">
                  <c:v>33.781826424350264</c:v>
                </c:pt>
                <c:pt idx="23">
                  <c:v>31.677755816393411</c:v>
                </c:pt>
                <c:pt idx="24">
                  <c:v>29.551735655861933</c:v>
                </c:pt>
                <c:pt idx="25">
                  <c:v>36.882939468985739</c:v>
                </c:pt>
                <c:pt idx="26">
                  <c:v>40.692005317264226</c:v>
                </c:pt>
                <c:pt idx="27">
                  <c:v>42.520374838011243</c:v>
                </c:pt>
                <c:pt idx="28">
                  <c:v>42.222228024630354</c:v>
                </c:pt>
                <c:pt idx="29">
                  <c:v>43.339879995511993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CD-4BAE-A76E-CE3FA88D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249664"/>
        <c:axId val="151243776"/>
      </c:lineChart>
      <c:catAx>
        <c:axId val="15124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151242240"/>
        <c:crosses val="autoZero"/>
        <c:auto val="1"/>
        <c:lblAlgn val="ctr"/>
        <c:lblOffset val="100"/>
        <c:noMultiLvlLbl val="0"/>
      </c:catAx>
      <c:valAx>
        <c:axId val="15124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ld. Kč</a:t>
                </a:r>
              </a:p>
            </c:rich>
          </c:tx>
          <c:layout>
            <c:manualLayout>
              <c:xMode val="edge"/>
              <c:yMode val="edge"/>
              <c:x val="3.2557007553400633E-3"/>
              <c:y val="0.3901871137075607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1240704"/>
        <c:crosses val="autoZero"/>
        <c:crossBetween val="between"/>
      </c:valAx>
      <c:valAx>
        <c:axId val="15124377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% HDP</a:t>
                </a:r>
              </a:p>
            </c:rich>
          </c:tx>
          <c:layout>
            <c:manualLayout>
              <c:xMode val="edge"/>
              <c:yMode val="edge"/>
              <c:x val="0.77834827836970144"/>
              <c:y val="0.41358054212854628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1249664"/>
        <c:crosses val="max"/>
        <c:crossBetween val="between"/>
        <c:majorUnit val="10"/>
      </c:valAx>
      <c:catAx>
        <c:axId val="151249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1243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493104589022425"/>
          <c:y val="6.6633644764035729E-2"/>
          <c:w val="0.18168209262570661"/>
          <c:h val="0.839850865416016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508661417322836E-2"/>
          <c:y val="2.2325579214983415E-2"/>
          <c:w val="0.72797322834645672"/>
          <c:h val="0.877717965033148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1.1.5'!$B$2</c:f>
              <c:strCache>
                <c:ptCount val="1"/>
                <c:pt idx="0">
                  <c:v>Veřejný dluh držený bankami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'G 1.1.5'!$A$3:$A$32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'G 1.1.5'!$B$3:$B$32</c:f>
              <c:numCache>
                <c:formatCode>#\ ##0.0</c:formatCode>
                <c:ptCount val="30"/>
                <c:pt idx="0">
                  <c:v>121.82299999999999</c:v>
                </c:pt>
                <c:pt idx="1">
                  <c:v>117.006</c:v>
                </c:pt>
                <c:pt idx="2">
                  <c:v>134.34899999999999</c:v>
                </c:pt>
                <c:pt idx="3">
                  <c:v>187.68199999999999</c:v>
                </c:pt>
                <c:pt idx="4">
                  <c:v>220.04599999999999</c:v>
                </c:pt>
                <c:pt idx="5">
                  <c:v>286.11099999999999</c:v>
                </c:pt>
                <c:pt idx="6">
                  <c:v>439.58800000000002</c:v>
                </c:pt>
                <c:pt idx="7">
                  <c:v>508.29</c:v>
                </c:pt>
                <c:pt idx="8">
                  <c:v>533.44859196000004</c:v>
                </c:pt>
                <c:pt idx="9">
                  <c:v>451.39811064999998</c:v>
                </c:pt>
                <c:pt idx="10">
                  <c:v>402.00077928000002</c:v>
                </c:pt>
                <c:pt idx="11">
                  <c:v>417.07471526</c:v>
                </c:pt>
                <c:pt idx="12">
                  <c:v>445.93310557999996</c:v>
                </c:pt>
                <c:pt idx="13">
                  <c:v>429.70061673000004</c:v>
                </c:pt>
                <c:pt idx="14">
                  <c:v>494.14615821000001</c:v>
                </c:pt>
                <c:pt idx="15">
                  <c:v>582.69495813000003</c:v>
                </c:pt>
                <c:pt idx="16">
                  <c:v>676.30499999999995</c:v>
                </c:pt>
                <c:pt idx="17">
                  <c:v>772.87</c:v>
                </c:pt>
                <c:pt idx="18">
                  <c:v>718.62400000000002</c:v>
                </c:pt>
                <c:pt idx="19">
                  <c:v>725.25400000000002</c:v>
                </c:pt>
                <c:pt idx="20">
                  <c:v>617.33900000000006</c:v>
                </c:pt>
                <c:pt idx="21">
                  <c:v>438.41699999999997</c:v>
                </c:pt>
                <c:pt idx="22">
                  <c:v>478.56599999999997</c:v>
                </c:pt>
                <c:pt idx="23">
                  <c:v>522.14800000000002</c:v>
                </c:pt>
                <c:pt idx="24">
                  <c:v>541.8502019</c:v>
                </c:pt>
                <c:pt idx="25">
                  <c:v>821.18</c:v>
                </c:pt>
                <c:pt idx="26">
                  <c:v>1033.961</c:v>
                </c:pt>
                <c:pt idx="27">
                  <c:v>1221.4290000000001</c:v>
                </c:pt>
                <c:pt idx="28">
                  <c:v>1422.902</c:v>
                </c:pt>
                <c:pt idx="29">
                  <c:v>1612.623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E-40CB-ABDC-A038CBD6CB91}"/>
            </c:ext>
          </c:extLst>
        </c:ser>
        <c:ser>
          <c:idx val="1"/>
          <c:order val="1"/>
          <c:tx>
            <c:strRef>
              <c:f>'G 1.1.5'!$C$2</c:f>
              <c:strCache>
                <c:ptCount val="1"/>
                <c:pt idx="0">
                  <c:v>Veřejný dluh držený ostatními finančními institucemi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 1.1.5'!$A$3:$A$32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'G 1.1.5'!$C$3:$C$32</c:f>
              <c:numCache>
                <c:formatCode>#\ ##0.0</c:formatCode>
                <c:ptCount val="30"/>
                <c:pt idx="0">
                  <c:v>13.177</c:v>
                </c:pt>
                <c:pt idx="1">
                  <c:v>18.303999999999998</c:v>
                </c:pt>
                <c:pt idx="2">
                  <c:v>24.669</c:v>
                </c:pt>
                <c:pt idx="3">
                  <c:v>57.143999999999998</c:v>
                </c:pt>
                <c:pt idx="4">
                  <c:v>74.33</c:v>
                </c:pt>
                <c:pt idx="5">
                  <c:v>73.893000000000001</c:v>
                </c:pt>
                <c:pt idx="6">
                  <c:v>87.792000000000002</c:v>
                </c:pt>
                <c:pt idx="7">
                  <c:v>110.779</c:v>
                </c:pt>
                <c:pt idx="8">
                  <c:v>178.80663336000001</c:v>
                </c:pt>
                <c:pt idx="9">
                  <c:v>223.13752753</c:v>
                </c:pt>
                <c:pt idx="10">
                  <c:v>243.88230181999998</c:v>
                </c:pt>
                <c:pt idx="11">
                  <c:v>270.73523769999997</c:v>
                </c:pt>
                <c:pt idx="12">
                  <c:v>294.69721749000001</c:v>
                </c:pt>
                <c:pt idx="13">
                  <c:v>336.13090529999999</c:v>
                </c:pt>
                <c:pt idx="14">
                  <c:v>373.32885775</c:v>
                </c:pt>
                <c:pt idx="15">
                  <c:v>383.39424200999997</c:v>
                </c:pt>
                <c:pt idx="16">
                  <c:v>360.26100000000002</c:v>
                </c:pt>
                <c:pt idx="17">
                  <c:v>390.411</c:v>
                </c:pt>
                <c:pt idx="18">
                  <c:v>389.25599999999997</c:v>
                </c:pt>
                <c:pt idx="19">
                  <c:v>431.75299999999999</c:v>
                </c:pt>
                <c:pt idx="20">
                  <c:v>415.286</c:v>
                </c:pt>
                <c:pt idx="21">
                  <c:v>436.04399999999998</c:v>
                </c:pt>
                <c:pt idx="22">
                  <c:v>406.17399999999998</c:v>
                </c:pt>
                <c:pt idx="23">
                  <c:v>493.25799999999998</c:v>
                </c:pt>
                <c:pt idx="24">
                  <c:v>503.67642946000001</c:v>
                </c:pt>
                <c:pt idx="25">
                  <c:v>579.63400000000001</c:v>
                </c:pt>
                <c:pt idx="26">
                  <c:v>663.03499999999997</c:v>
                </c:pt>
                <c:pt idx="27">
                  <c:v>714.89300000000003</c:v>
                </c:pt>
                <c:pt idx="28">
                  <c:v>751.02800000000002</c:v>
                </c:pt>
                <c:pt idx="29">
                  <c:v>781.096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AE-40CB-ABDC-A038CBD6CB91}"/>
            </c:ext>
          </c:extLst>
        </c:ser>
        <c:ser>
          <c:idx val="2"/>
          <c:order val="2"/>
          <c:tx>
            <c:strRef>
              <c:f>'G 1.1.5'!$D$2</c:f>
              <c:strCache>
                <c:ptCount val="1"/>
                <c:pt idx="0">
                  <c:v>Veřejný dluh držený ostatními rezidenty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'G 1.1.5'!$A$3:$A$32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'G 1.1.5'!$D$3:$D$32</c:f>
              <c:numCache>
                <c:formatCode>#\ ##0.0</c:formatCode>
                <c:ptCount val="30"/>
                <c:pt idx="0">
                  <c:v>13.967000000000001</c:v>
                </c:pt>
                <c:pt idx="1">
                  <c:v>20.513999999999999</c:v>
                </c:pt>
                <c:pt idx="2">
                  <c:v>21.734000000000002</c:v>
                </c:pt>
                <c:pt idx="3">
                  <c:v>15.608000000000001</c:v>
                </c:pt>
                <c:pt idx="4">
                  <c:v>11.129</c:v>
                </c:pt>
                <c:pt idx="5">
                  <c:v>8.7309999999999999</c:v>
                </c:pt>
                <c:pt idx="6">
                  <c:v>27.701000000000001</c:v>
                </c:pt>
                <c:pt idx="7">
                  <c:v>40.601999999999997</c:v>
                </c:pt>
                <c:pt idx="8">
                  <c:v>19.92460165</c:v>
                </c:pt>
                <c:pt idx="9">
                  <c:v>20.065516809000002</c:v>
                </c:pt>
                <c:pt idx="10">
                  <c:v>19.911831721999999</c:v>
                </c:pt>
                <c:pt idx="11">
                  <c:v>20.511927106999998</c:v>
                </c:pt>
                <c:pt idx="12">
                  <c:v>23.508528297000002</c:v>
                </c:pt>
                <c:pt idx="13">
                  <c:v>50.897221661000003</c:v>
                </c:pt>
                <c:pt idx="14">
                  <c:v>57.056144354999994</c:v>
                </c:pt>
                <c:pt idx="15">
                  <c:v>59.261816216</c:v>
                </c:pt>
                <c:pt idx="16">
                  <c:v>87.165999999999997</c:v>
                </c:pt>
                <c:pt idx="17">
                  <c:v>105.53100000000001</c:v>
                </c:pt>
                <c:pt idx="18">
                  <c:v>134.01</c:v>
                </c:pt>
                <c:pt idx="19">
                  <c:v>122.694</c:v>
                </c:pt>
                <c:pt idx="20">
                  <c:v>125.96899999999999</c:v>
                </c:pt>
                <c:pt idx="21">
                  <c:v>94.337000000000003</c:v>
                </c:pt>
                <c:pt idx="22">
                  <c:v>69.745000000000005</c:v>
                </c:pt>
                <c:pt idx="23">
                  <c:v>32.880000000000003</c:v>
                </c:pt>
                <c:pt idx="24">
                  <c:v>26.786000000000001</c:v>
                </c:pt>
                <c:pt idx="25">
                  <c:v>57.603999999999999</c:v>
                </c:pt>
                <c:pt idx="26">
                  <c:v>76.38</c:v>
                </c:pt>
                <c:pt idx="27">
                  <c:v>167.566</c:v>
                </c:pt>
                <c:pt idx="28">
                  <c:v>210.101</c:v>
                </c:pt>
                <c:pt idx="29">
                  <c:v>227.012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AE-40CB-ABDC-A038CBD6C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222757264"/>
        <c:axId val="1222761104"/>
      </c:barChart>
      <c:catAx>
        <c:axId val="122275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22761104"/>
        <c:crosses val="autoZero"/>
        <c:auto val="1"/>
        <c:lblAlgn val="ctr"/>
        <c:lblOffset val="100"/>
        <c:noMultiLvlLbl val="0"/>
      </c:catAx>
      <c:valAx>
        <c:axId val="122276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Mld. Kč</a:t>
                </a:r>
              </a:p>
            </c:rich>
          </c:tx>
          <c:layout>
            <c:manualLayout>
              <c:xMode val="edge"/>
              <c:yMode val="edge"/>
              <c:x val="6.6666666666666671E-3"/>
              <c:y val="0.426877380027845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2275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148188976377956"/>
          <c:y val="0.1155373893691897"/>
          <c:w val="0.16851811023622046"/>
          <c:h val="0.715976799206907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 1.1.6'!$B$2</c:f>
              <c:strCache>
                <c:ptCount val="1"/>
                <c:pt idx="0">
                  <c:v>Národní měna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1.1.6'!$A$3:$A$9</c:f>
              <c:strCache>
                <c:ptCount val="7"/>
                <c:pt idx="0">
                  <c:v>Dánsko</c:v>
                </c:pt>
                <c:pt idx="1">
                  <c:v>Česko</c:v>
                </c:pt>
                <c:pt idx="2">
                  <c:v>Švédsko</c:v>
                </c:pt>
                <c:pt idx="3">
                  <c:v>Polsko</c:v>
                </c:pt>
                <c:pt idx="4">
                  <c:v>Maďarsko</c:v>
                </c:pt>
                <c:pt idx="5">
                  <c:v>Rumunsko</c:v>
                </c:pt>
                <c:pt idx="6">
                  <c:v>Bulharsko</c:v>
                </c:pt>
              </c:strCache>
            </c:strRef>
          </c:cat>
          <c:val>
            <c:numRef>
              <c:f>'G 1.1.6'!$B$3:$B$9</c:f>
              <c:numCache>
                <c:formatCode>0.0</c:formatCode>
                <c:ptCount val="7"/>
                <c:pt idx="0">
                  <c:v>96.399999999999991</c:v>
                </c:pt>
                <c:pt idx="1">
                  <c:v>93.300000000000011</c:v>
                </c:pt>
                <c:pt idx="2">
                  <c:v>93.199999999999989</c:v>
                </c:pt>
                <c:pt idx="3">
                  <c:v>75.600000000000009</c:v>
                </c:pt>
                <c:pt idx="4">
                  <c:v>70.5</c:v>
                </c:pt>
                <c:pt idx="5">
                  <c:v>49.099999999999994</c:v>
                </c:pt>
                <c:pt idx="6">
                  <c:v>24.999999999999993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CC-4529-9FDA-DE6052D0D4A4}"/>
            </c:ext>
          </c:extLst>
        </c:ser>
        <c:ser>
          <c:idx val="1"/>
          <c:order val="1"/>
          <c:tx>
            <c:strRef>
              <c:f>'G 1.1.6'!$C$2</c:f>
              <c:strCache>
                <c:ptCount val="1"/>
                <c:pt idx="0">
                  <c:v>Euro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1.1.6'!$A$3:$A$9</c:f>
              <c:strCache>
                <c:ptCount val="7"/>
                <c:pt idx="0">
                  <c:v>Dánsko</c:v>
                </c:pt>
                <c:pt idx="1">
                  <c:v>Česko</c:v>
                </c:pt>
                <c:pt idx="2">
                  <c:v>Švédsko</c:v>
                </c:pt>
                <c:pt idx="3">
                  <c:v>Polsko</c:v>
                </c:pt>
                <c:pt idx="4">
                  <c:v>Maďarsko</c:v>
                </c:pt>
                <c:pt idx="5">
                  <c:v>Rumunsko</c:v>
                </c:pt>
                <c:pt idx="6">
                  <c:v>Bulharsko</c:v>
                </c:pt>
              </c:strCache>
            </c:strRef>
          </c:cat>
          <c:val>
            <c:numRef>
              <c:f>'G 1.1.6'!$C$3:$C$9</c:f>
              <c:numCache>
                <c:formatCode>0.0</c:formatCode>
                <c:ptCount val="7"/>
                <c:pt idx="0">
                  <c:v>1.7000000000000002</c:v>
                </c:pt>
                <c:pt idx="1">
                  <c:v>6.5</c:v>
                </c:pt>
                <c:pt idx="2">
                  <c:v>4.4000000000000004</c:v>
                </c:pt>
                <c:pt idx="3">
                  <c:v>21.4</c:v>
                </c:pt>
                <c:pt idx="4">
                  <c:v>29.5</c:v>
                </c:pt>
                <c:pt idx="5">
                  <c:v>42.2</c:v>
                </c:pt>
                <c:pt idx="6">
                  <c:v>74.900000000000006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CC-4529-9FDA-DE6052D0D4A4}"/>
            </c:ext>
          </c:extLst>
        </c:ser>
        <c:ser>
          <c:idx val="2"/>
          <c:order val="2"/>
          <c:tx>
            <c:strRef>
              <c:f>'G 1.1.6'!$D$2</c:f>
              <c:strCache>
                <c:ptCount val="1"/>
                <c:pt idx="0">
                  <c:v>Jiná měna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1.1.6'!$A$3:$A$9</c:f>
              <c:strCache>
                <c:ptCount val="7"/>
                <c:pt idx="0">
                  <c:v>Dánsko</c:v>
                </c:pt>
                <c:pt idx="1">
                  <c:v>Česko</c:v>
                </c:pt>
                <c:pt idx="2">
                  <c:v>Švédsko</c:v>
                </c:pt>
                <c:pt idx="3">
                  <c:v>Polsko</c:v>
                </c:pt>
                <c:pt idx="4">
                  <c:v>Maďarsko</c:v>
                </c:pt>
                <c:pt idx="5">
                  <c:v>Rumunsko</c:v>
                </c:pt>
                <c:pt idx="6">
                  <c:v>Bulharsko</c:v>
                </c:pt>
              </c:strCache>
            </c:strRef>
          </c:cat>
          <c:val>
            <c:numRef>
              <c:f>'G 1.1.6'!$D$3:$D$9</c:f>
              <c:numCache>
                <c:formatCode>0.0</c:formatCode>
                <c:ptCount val="7"/>
                <c:pt idx="0">
                  <c:v>1.9</c:v>
                </c:pt>
                <c:pt idx="1">
                  <c:v>0.2</c:v>
                </c:pt>
                <c:pt idx="2">
                  <c:v>2.4</c:v>
                </c:pt>
                <c:pt idx="3">
                  <c:v>3.0000000000000004</c:v>
                </c:pt>
                <c:pt idx="4">
                  <c:v>0</c:v>
                </c:pt>
                <c:pt idx="5">
                  <c:v>8.6999999999999993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CC-4529-9FDA-DE6052D0D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773245248"/>
        <c:axId val="773241408"/>
      </c:barChart>
      <c:catAx>
        <c:axId val="77324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73241408"/>
        <c:crosses val="autoZero"/>
        <c:auto val="1"/>
        <c:lblAlgn val="ctr"/>
        <c:lblOffset val="100"/>
        <c:noMultiLvlLbl val="0"/>
      </c:catAx>
      <c:valAx>
        <c:axId val="77324140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7324524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 1.1.7'!$B$2</c:f>
              <c:strCache>
                <c:ptCount val="1"/>
                <c:pt idx="0">
                  <c:v>Dluhové cenné papíry (AF.3)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1.1.7'!$A$3:$A$30</c:f>
              <c:strCache>
                <c:ptCount val="28"/>
                <c:pt idx="0">
                  <c:v>Česko</c:v>
                </c:pt>
                <c:pt idx="1">
                  <c:v>Dánsko</c:v>
                </c:pt>
                <c:pt idx="2">
                  <c:v>Španělsko</c:v>
                </c:pt>
                <c:pt idx="3">
                  <c:v>Francie</c:v>
                </c:pt>
                <c:pt idx="4">
                  <c:v>Slovensko</c:v>
                </c:pt>
                <c:pt idx="5">
                  <c:v>Rakousko</c:v>
                </c:pt>
                <c:pt idx="6">
                  <c:v>Lotyššsko</c:v>
                </c:pt>
                <c:pt idx="7">
                  <c:v>Slovinsko</c:v>
                </c:pt>
                <c:pt idx="8">
                  <c:v>Maďarsko</c:v>
                </c:pt>
                <c:pt idx="9">
                  <c:v>Malta</c:v>
                </c:pt>
                <c:pt idx="10">
                  <c:v>Belgie</c:v>
                </c:pt>
                <c:pt idx="11">
                  <c:v>Bulharsko</c:v>
                </c:pt>
                <c:pt idx="12">
                  <c:v>Lucembursko</c:v>
                </c:pt>
                <c:pt idx="13">
                  <c:v>Nizozemí</c:v>
                </c:pt>
                <c:pt idx="14">
                  <c:v>Itálie</c:v>
                </c:pt>
                <c:pt idx="15">
                  <c:v>Rumunsko</c:v>
                </c:pt>
                <c:pt idx="16">
                  <c:v>Litva</c:v>
                </c:pt>
                <c:pt idx="17">
                  <c:v>Německo</c:v>
                </c:pt>
                <c:pt idx="18">
                  <c:v>Finsko</c:v>
                </c:pt>
                <c:pt idx="19">
                  <c:v>Polsko</c:v>
                </c:pt>
                <c:pt idx="20">
                  <c:v>Chorvatsko</c:v>
                </c:pt>
                <c:pt idx="21">
                  <c:v>Irsko</c:v>
                </c:pt>
                <c:pt idx="22">
                  <c:v>Kypr</c:v>
                </c:pt>
                <c:pt idx="23">
                  <c:v>Švédsko</c:v>
                </c:pt>
                <c:pt idx="24">
                  <c:v>Portugalsko</c:v>
                </c:pt>
                <c:pt idx="25">
                  <c:v>Estonsko</c:v>
                </c:pt>
                <c:pt idx="26">
                  <c:v>Norsko</c:v>
                </c:pt>
                <c:pt idx="27">
                  <c:v>Řecko</c:v>
                </c:pt>
              </c:strCache>
            </c:strRef>
          </c:cat>
          <c:val>
            <c:numRef>
              <c:f>'G 1.1.7'!$B$3:$B$30</c:f>
              <c:numCache>
                <c:formatCode>0.0</c:formatCode>
                <c:ptCount val="28"/>
                <c:pt idx="0">
                  <c:v>90.5</c:v>
                </c:pt>
                <c:pt idx="1">
                  <c:v>90.2</c:v>
                </c:pt>
                <c:pt idx="2">
                  <c:v>89.6</c:v>
                </c:pt>
                <c:pt idx="3">
                  <c:v>89.399999999999991</c:v>
                </c:pt>
                <c:pt idx="4">
                  <c:v>88.7</c:v>
                </c:pt>
                <c:pt idx="5">
                  <c:v>88.6</c:v>
                </c:pt>
                <c:pt idx="6">
                  <c:v>87.6</c:v>
                </c:pt>
                <c:pt idx="7">
                  <c:v>86.7</c:v>
                </c:pt>
                <c:pt idx="8">
                  <c:v>86.6</c:v>
                </c:pt>
                <c:pt idx="9">
                  <c:v>86.5</c:v>
                </c:pt>
                <c:pt idx="10">
                  <c:v>86</c:v>
                </c:pt>
                <c:pt idx="11">
                  <c:v>85.8</c:v>
                </c:pt>
                <c:pt idx="12">
                  <c:v>84.9</c:v>
                </c:pt>
                <c:pt idx="13">
                  <c:v>84.899999999999991</c:v>
                </c:pt>
                <c:pt idx="14">
                  <c:v>83.9</c:v>
                </c:pt>
                <c:pt idx="15">
                  <c:v>81.5</c:v>
                </c:pt>
                <c:pt idx="16">
                  <c:v>80.900000000000006</c:v>
                </c:pt>
                <c:pt idx="17">
                  <c:v>79.3</c:v>
                </c:pt>
                <c:pt idx="18">
                  <c:v>75.100000000000009</c:v>
                </c:pt>
                <c:pt idx="19">
                  <c:v>73.099999999999994</c:v>
                </c:pt>
                <c:pt idx="20">
                  <c:v>72.100000000000009</c:v>
                </c:pt>
                <c:pt idx="21">
                  <c:v>66.400000000000006</c:v>
                </c:pt>
                <c:pt idx="22">
                  <c:v>58.5</c:v>
                </c:pt>
                <c:pt idx="23">
                  <c:v>58.2</c:v>
                </c:pt>
                <c:pt idx="24">
                  <c:v>57.1</c:v>
                </c:pt>
                <c:pt idx="25">
                  <c:v>56.4</c:v>
                </c:pt>
                <c:pt idx="26">
                  <c:v>29.1</c:v>
                </c:pt>
                <c:pt idx="2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B-420F-842A-BD7795B390A7}"/>
            </c:ext>
          </c:extLst>
        </c:ser>
        <c:ser>
          <c:idx val="1"/>
          <c:order val="1"/>
          <c:tx>
            <c:strRef>
              <c:f>'G 1.1.7'!$C$2</c:f>
              <c:strCache>
                <c:ptCount val="1"/>
                <c:pt idx="0">
                  <c:v>Půjčky (AF.4)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1.1.7'!$A$3:$A$30</c:f>
              <c:strCache>
                <c:ptCount val="28"/>
                <c:pt idx="0">
                  <c:v>Česko</c:v>
                </c:pt>
                <c:pt idx="1">
                  <c:v>Dánsko</c:v>
                </c:pt>
                <c:pt idx="2">
                  <c:v>Španělsko</c:v>
                </c:pt>
                <c:pt idx="3">
                  <c:v>Francie</c:v>
                </c:pt>
                <c:pt idx="4">
                  <c:v>Slovensko</c:v>
                </c:pt>
                <c:pt idx="5">
                  <c:v>Rakousko</c:v>
                </c:pt>
                <c:pt idx="6">
                  <c:v>Lotyššsko</c:v>
                </c:pt>
                <c:pt idx="7">
                  <c:v>Slovinsko</c:v>
                </c:pt>
                <c:pt idx="8">
                  <c:v>Maďarsko</c:v>
                </c:pt>
                <c:pt idx="9">
                  <c:v>Malta</c:v>
                </c:pt>
                <c:pt idx="10">
                  <c:v>Belgie</c:v>
                </c:pt>
                <c:pt idx="11">
                  <c:v>Bulharsko</c:v>
                </c:pt>
                <c:pt idx="12">
                  <c:v>Lucembursko</c:v>
                </c:pt>
                <c:pt idx="13">
                  <c:v>Nizozemí</c:v>
                </c:pt>
                <c:pt idx="14">
                  <c:v>Itálie</c:v>
                </c:pt>
                <c:pt idx="15">
                  <c:v>Rumunsko</c:v>
                </c:pt>
                <c:pt idx="16">
                  <c:v>Litva</c:v>
                </c:pt>
                <c:pt idx="17">
                  <c:v>Německo</c:v>
                </c:pt>
                <c:pt idx="18">
                  <c:v>Finsko</c:v>
                </c:pt>
                <c:pt idx="19">
                  <c:v>Polsko</c:v>
                </c:pt>
                <c:pt idx="20">
                  <c:v>Chorvatsko</c:v>
                </c:pt>
                <c:pt idx="21">
                  <c:v>Irsko</c:v>
                </c:pt>
                <c:pt idx="22">
                  <c:v>Kypr</c:v>
                </c:pt>
                <c:pt idx="23">
                  <c:v>Švédsko</c:v>
                </c:pt>
                <c:pt idx="24">
                  <c:v>Portugalsko</c:v>
                </c:pt>
                <c:pt idx="25">
                  <c:v>Estonsko</c:v>
                </c:pt>
                <c:pt idx="26">
                  <c:v>Norsko</c:v>
                </c:pt>
                <c:pt idx="27">
                  <c:v>Řecko</c:v>
                </c:pt>
              </c:strCache>
            </c:strRef>
          </c:cat>
          <c:val>
            <c:numRef>
              <c:f>'G 1.1.7'!$C$3:$C$30</c:f>
              <c:numCache>
                <c:formatCode>0.0</c:formatCode>
                <c:ptCount val="28"/>
                <c:pt idx="0">
                  <c:v>8.1999999999999993</c:v>
                </c:pt>
                <c:pt idx="1">
                  <c:v>7.7</c:v>
                </c:pt>
                <c:pt idx="2">
                  <c:v>10.100000000000001</c:v>
                </c:pt>
                <c:pt idx="3">
                  <c:v>9.4</c:v>
                </c:pt>
                <c:pt idx="4">
                  <c:v>11.2</c:v>
                </c:pt>
                <c:pt idx="5">
                  <c:v>10.9</c:v>
                </c:pt>
                <c:pt idx="6">
                  <c:v>9.1999999999999993</c:v>
                </c:pt>
                <c:pt idx="7">
                  <c:v>12.8</c:v>
                </c:pt>
                <c:pt idx="8">
                  <c:v>12.4</c:v>
                </c:pt>
                <c:pt idx="9">
                  <c:v>9.5</c:v>
                </c:pt>
                <c:pt idx="10">
                  <c:v>13.799999999999999</c:v>
                </c:pt>
                <c:pt idx="11">
                  <c:v>14.2</c:v>
                </c:pt>
                <c:pt idx="12">
                  <c:v>13.5</c:v>
                </c:pt>
                <c:pt idx="13">
                  <c:v>14.8</c:v>
                </c:pt>
                <c:pt idx="14">
                  <c:v>10.1</c:v>
                </c:pt>
                <c:pt idx="15">
                  <c:v>16.5</c:v>
                </c:pt>
                <c:pt idx="16">
                  <c:v>18.8</c:v>
                </c:pt>
                <c:pt idx="17">
                  <c:v>20.2</c:v>
                </c:pt>
                <c:pt idx="18">
                  <c:v>24.5</c:v>
                </c:pt>
                <c:pt idx="19">
                  <c:v>26.2</c:v>
                </c:pt>
                <c:pt idx="20">
                  <c:v>27.8</c:v>
                </c:pt>
                <c:pt idx="21">
                  <c:v>22</c:v>
                </c:pt>
                <c:pt idx="22">
                  <c:v>40.6</c:v>
                </c:pt>
                <c:pt idx="23">
                  <c:v>34.799999999999997</c:v>
                </c:pt>
                <c:pt idx="24">
                  <c:v>25.5</c:v>
                </c:pt>
                <c:pt idx="25">
                  <c:v>43.2</c:v>
                </c:pt>
                <c:pt idx="26">
                  <c:v>70.900000000000006</c:v>
                </c:pt>
                <c:pt idx="2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7B-420F-842A-BD7795B390A7}"/>
            </c:ext>
          </c:extLst>
        </c:ser>
        <c:ser>
          <c:idx val="2"/>
          <c:order val="2"/>
          <c:tx>
            <c:strRef>
              <c:f>'G 1.1.7'!$D$2</c:f>
              <c:strCache>
                <c:ptCount val="1"/>
                <c:pt idx="0">
                  <c:v>Oběživo a vklady (AF.2)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1.1.7'!$A$3:$A$30</c:f>
              <c:strCache>
                <c:ptCount val="28"/>
                <c:pt idx="0">
                  <c:v>Česko</c:v>
                </c:pt>
                <c:pt idx="1">
                  <c:v>Dánsko</c:v>
                </c:pt>
                <c:pt idx="2">
                  <c:v>Španělsko</c:v>
                </c:pt>
                <c:pt idx="3">
                  <c:v>Francie</c:v>
                </c:pt>
                <c:pt idx="4">
                  <c:v>Slovensko</c:v>
                </c:pt>
                <c:pt idx="5">
                  <c:v>Rakousko</c:v>
                </c:pt>
                <c:pt idx="6">
                  <c:v>Lotyššsko</c:v>
                </c:pt>
                <c:pt idx="7">
                  <c:v>Slovinsko</c:v>
                </c:pt>
                <c:pt idx="8">
                  <c:v>Maďarsko</c:v>
                </c:pt>
                <c:pt idx="9">
                  <c:v>Malta</c:v>
                </c:pt>
                <c:pt idx="10">
                  <c:v>Belgie</c:v>
                </c:pt>
                <c:pt idx="11">
                  <c:v>Bulharsko</c:v>
                </c:pt>
                <c:pt idx="12">
                  <c:v>Lucembursko</c:v>
                </c:pt>
                <c:pt idx="13">
                  <c:v>Nizozemí</c:v>
                </c:pt>
                <c:pt idx="14">
                  <c:v>Itálie</c:v>
                </c:pt>
                <c:pt idx="15">
                  <c:v>Rumunsko</c:v>
                </c:pt>
                <c:pt idx="16">
                  <c:v>Litva</c:v>
                </c:pt>
                <c:pt idx="17">
                  <c:v>Německo</c:v>
                </c:pt>
                <c:pt idx="18">
                  <c:v>Finsko</c:v>
                </c:pt>
                <c:pt idx="19">
                  <c:v>Polsko</c:v>
                </c:pt>
                <c:pt idx="20">
                  <c:v>Chorvatsko</c:v>
                </c:pt>
                <c:pt idx="21">
                  <c:v>Irsko</c:v>
                </c:pt>
                <c:pt idx="22">
                  <c:v>Kypr</c:v>
                </c:pt>
                <c:pt idx="23">
                  <c:v>Švédsko</c:v>
                </c:pt>
                <c:pt idx="24">
                  <c:v>Portugalsko</c:v>
                </c:pt>
                <c:pt idx="25">
                  <c:v>Estonsko</c:v>
                </c:pt>
                <c:pt idx="26">
                  <c:v>Norsko</c:v>
                </c:pt>
                <c:pt idx="27">
                  <c:v>Řecko</c:v>
                </c:pt>
              </c:strCache>
            </c:strRef>
          </c:cat>
          <c:val>
            <c:numRef>
              <c:f>'G 1.1.7'!$D$3:$D$30</c:f>
              <c:numCache>
                <c:formatCode>0.0</c:formatCode>
                <c:ptCount val="28"/>
                <c:pt idx="0">
                  <c:v>1.3000000000000007</c:v>
                </c:pt>
                <c:pt idx="1">
                  <c:v>2.099999999999997</c:v>
                </c:pt>
                <c:pt idx="2">
                  <c:v>0.30000000000000426</c:v>
                </c:pt>
                <c:pt idx="3">
                  <c:v>1.2000000000000082</c:v>
                </c:pt>
                <c:pt idx="4">
                  <c:v>9.9999999999997868E-2</c:v>
                </c:pt>
                <c:pt idx="5">
                  <c:v>0.50000000000000533</c:v>
                </c:pt>
                <c:pt idx="6">
                  <c:v>3.2000000000000064</c:v>
                </c:pt>
                <c:pt idx="7">
                  <c:v>0.49999999999999645</c:v>
                </c:pt>
                <c:pt idx="8">
                  <c:v>1.0000000000000053</c:v>
                </c:pt>
                <c:pt idx="9">
                  <c:v>4</c:v>
                </c:pt>
                <c:pt idx="10">
                  <c:v>0.20000000000000107</c:v>
                </c:pt>
                <c:pt idx="11">
                  <c:v>0</c:v>
                </c:pt>
                <c:pt idx="12">
                  <c:v>1.5999999999999943</c:v>
                </c:pt>
                <c:pt idx="13">
                  <c:v>0.30000000000000782</c:v>
                </c:pt>
                <c:pt idx="14">
                  <c:v>5.9999999999999947</c:v>
                </c:pt>
                <c:pt idx="15">
                  <c:v>2</c:v>
                </c:pt>
                <c:pt idx="16">
                  <c:v>0.29999999999999361</c:v>
                </c:pt>
                <c:pt idx="17">
                  <c:v>0.50000000000000355</c:v>
                </c:pt>
                <c:pt idx="18">
                  <c:v>0.39999999999999147</c:v>
                </c:pt>
                <c:pt idx="19">
                  <c:v>0.70000000000000639</c:v>
                </c:pt>
                <c:pt idx="20">
                  <c:v>9.9999999999990763E-2</c:v>
                </c:pt>
                <c:pt idx="21">
                  <c:v>11.599999999999994</c:v>
                </c:pt>
                <c:pt idx="22">
                  <c:v>0.89999999999999858</c:v>
                </c:pt>
                <c:pt idx="23">
                  <c:v>7</c:v>
                </c:pt>
                <c:pt idx="24">
                  <c:v>17.399999999999999</c:v>
                </c:pt>
                <c:pt idx="25">
                  <c:v>0.39999999999999858</c:v>
                </c:pt>
                <c:pt idx="26">
                  <c:v>0</c:v>
                </c:pt>
                <c:pt idx="2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7B-420F-842A-BD7795B39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34033920"/>
        <c:axId val="234045440"/>
      </c:barChart>
      <c:catAx>
        <c:axId val="23403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34045440"/>
        <c:crosses val="autoZero"/>
        <c:auto val="1"/>
        <c:lblAlgn val="ctr"/>
        <c:lblOffset val="100"/>
        <c:noMultiLvlLbl val="0"/>
      </c:catAx>
      <c:valAx>
        <c:axId val="2340454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5.5617352614015575E-3"/>
              <c:y val="0.342489246321320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3403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0</xdr:row>
      <xdr:rowOff>167641</xdr:rowOff>
    </xdr:from>
    <xdr:to>
      <xdr:col>7</xdr:col>
      <xdr:colOff>83820</xdr:colOff>
      <xdr:row>6</xdr:row>
      <xdr:rowOff>106680</xdr:rowOff>
    </xdr:to>
    <xdr:grpSp>
      <xdr:nvGrpSpPr>
        <xdr:cNvPr id="48" name="Group 507">
          <a:extLst>
            <a:ext uri="{FF2B5EF4-FFF2-40B4-BE49-F238E27FC236}">
              <a16:creationId xmlns:a16="http://schemas.microsoft.com/office/drawing/2014/main" id="{15F05B76-9938-48FC-9B5C-020BEB2B3CB5}"/>
            </a:ext>
          </a:extLst>
        </xdr:cNvPr>
        <xdr:cNvGrpSpPr/>
      </xdr:nvGrpSpPr>
      <xdr:grpSpPr>
        <a:xfrm>
          <a:off x="91441" y="167641"/>
          <a:ext cx="3253739" cy="944879"/>
          <a:chOff x="0" y="0"/>
          <a:chExt cx="4242979" cy="1297954"/>
        </a:xfrm>
      </xdr:grpSpPr>
      <xdr:sp macro="" textlink="">
        <xdr:nvSpPr>
          <xdr:cNvPr id="49" name="Shape 25">
            <a:extLst>
              <a:ext uri="{FF2B5EF4-FFF2-40B4-BE49-F238E27FC236}">
                <a16:creationId xmlns:a16="http://schemas.microsoft.com/office/drawing/2014/main" id="{DCB285F6-1605-4E81-888D-2A6C0784D5AD}"/>
              </a:ext>
            </a:extLst>
          </xdr:cNvPr>
          <xdr:cNvSpPr/>
        </xdr:nvSpPr>
        <xdr:spPr>
          <a:xfrm>
            <a:off x="1805078" y="10670"/>
            <a:ext cx="282397" cy="334378"/>
          </a:xfrm>
          <a:custGeom>
            <a:avLst/>
            <a:gdLst/>
            <a:ahLst/>
            <a:cxnLst/>
            <a:rect l="0" t="0" r="0" b="0"/>
            <a:pathLst>
              <a:path w="282397" h="334378">
                <a:moveTo>
                  <a:pt x="0" y="0"/>
                </a:moveTo>
                <a:lnTo>
                  <a:pt x="73050" y="0"/>
                </a:lnTo>
                <a:lnTo>
                  <a:pt x="212611" y="224320"/>
                </a:lnTo>
                <a:lnTo>
                  <a:pt x="213551" y="224320"/>
                </a:lnTo>
                <a:lnTo>
                  <a:pt x="213551" y="0"/>
                </a:lnTo>
                <a:lnTo>
                  <a:pt x="282397" y="0"/>
                </a:lnTo>
                <a:lnTo>
                  <a:pt x="282397" y="334378"/>
                </a:lnTo>
                <a:lnTo>
                  <a:pt x="208864" y="334378"/>
                </a:lnTo>
                <a:lnTo>
                  <a:pt x="69786" y="110528"/>
                </a:lnTo>
                <a:lnTo>
                  <a:pt x="68834" y="110528"/>
                </a:lnTo>
                <a:lnTo>
                  <a:pt x="68834" y="334378"/>
                </a:lnTo>
                <a:lnTo>
                  <a:pt x="0" y="33437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0" name="Shape 26">
            <a:extLst>
              <a:ext uri="{FF2B5EF4-FFF2-40B4-BE49-F238E27FC236}">
                <a16:creationId xmlns:a16="http://schemas.microsoft.com/office/drawing/2014/main" id="{09AA4B3C-0C3D-45A4-BA75-EBEEFE4FC1E1}"/>
              </a:ext>
            </a:extLst>
          </xdr:cNvPr>
          <xdr:cNvSpPr/>
        </xdr:nvSpPr>
        <xdr:spPr>
          <a:xfrm>
            <a:off x="2134674" y="201448"/>
            <a:ext cx="113811" cy="150154"/>
          </a:xfrm>
          <a:custGeom>
            <a:avLst/>
            <a:gdLst/>
            <a:ahLst/>
            <a:cxnLst/>
            <a:rect l="0" t="0" r="0" b="0"/>
            <a:pathLst>
              <a:path w="113811" h="150154">
                <a:moveTo>
                  <a:pt x="113811" y="0"/>
                </a:moveTo>
                <a:lnTo>
                  <a:pt x="113811" y="37956"/>
                </a:lnTo>
                <a:lnTo>
                  <a:pt x="105854" y="39169"/>
                </a:lnTo>
                <a:cubicBezTo>
                  <a:pt x="85242" y="43372"/>
                  <a:pt x="66510" y="50408"/>
                  <a:pt x="66510" y="74767"/>
                </a:cubicBezTo>
                <a:cubicBezTo>
                  <a:pt x="66510" y="99582"/>
                  <a:pt x="85712" y="105666"/>
                  <a:pt x="107251" y="105666"/>
                </a:cubicBezTo>
                <a:lnTo>
                  <a:pt x="113811" y="104225"/>
                </a:lnTo>
                <a:lnTo>
                  <a:pt x="113811" y="145346"/>
                </a:lnTo>
                <a:lnTo>
                  <a:pt x="82423" y="150154"/>
                </a:lnTo>
                <a:cubicBezTo>
                  <a:pt x="36538" y="150154"/>
                  <a:pt x="0" y="127205"/>
                  <a:pt x="0" y="77573"/>
                </a:cubicBezTo>
                <a:cubicBezTo>
                  <a:pt x="0" y="22773"/>
                  <a:pt x="41224" y="9667"/>
                  <a:pt x="82423" y="4053"/>
                </a:cubicBezTo>
                <a:cubicBezTo>
                  <a:pt x="92611" y="2529"/>
                  <a:pt x="102624" y="1474"/>
                  <a:pt x="111911" y="325"/>
                </a:cubicBezTo>
                <a:lnTo>
                  <a:pt x="11381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1" name="Shape 27">
            <a:extLst>
              <a:ext uri="{FF2B5EF4-FFF2-40B4-BE49-F238E27FC236}">
                <a16:creationId xmlns:a16="http://schemas.microsoft.com/office/drawing/2014/main" id="{52E1F4DE-99E6-4B51-B900-548751641A9C}"/>
              </a:ext>
            </a:extLst>
          </xdr:cNvPr>
          <xdr:cNvSpPr/>
        </xdr:nvSpPr>
        <xdr:spPr>
          <a:xfrm>
            <a:off x="2142180" y="97111"/>
            <a:ext cx="106306" cy="80286"/>
          </a:xfrm>
          <a:custGeom>
            <a:avLst/>
            <a:gdLst/>
            <a:ahLst/>
            <a:cxnLst/>
            <a:rect l="0" t="0" r="0" b="0"/>
            <a:pathLst>
              <a:path w="106306" h="80286">
                <a:moveTo>
                  <a:pt x="106306" y="0"/>
                </a:moveTo>
                <a:lnTo>
                  <a:pt x="106306" y="44255"/>
                </a:lnTo>
                <a:lnTo>
                  <a:pt x="93306" y="45778"/>
                </a:lnTo>
                <a:cubicBezTo>
                  <a:pt x="77915" y="49901"/>
                  <a:pt x="68259" y="60607"/>
                  <a:pt x="66497" y="80286"/>
                </a:cubicBezTo>
                <a:lnTo>
                  <a:pt x="0" y="80286"/>
                </a:lnTo>
                <a:cubicBezTo>
                  <a:pt x="2810" y="33565"/>
                  <a:pt x="34859" y="11356"/>
                  <a:pt x="73629" y="3171"/>
                </a:cubicBezTo>
                <a:lnTo>
                  <a:pt x="1063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2" name="Shape 28">
            <a:extLst>
              <a:ext uri="{FF2B5EF4-FFF2-40B4-BE49-F238E27FC236}">
                <a16:creationId xmlns:a16="http://schemas.microsoft.com/office/drawing/2014/main" id="{31C3D71D-A4B0-4CA5-8333-B0F4E95E1B3B}"/>
              </a:ext>
            </a:extLst>
          </xdr:cNvPr>
          <xdr:cNvSpPr/>
        </xdr:nvSpPr>
        <xdr:spPr>
          <a:xfrm>
            <a:off x="2226483" y="43454"/>
            <a:ext cx="22003" cy="32786"/>
          </a:xfrm>
          <a:custGeom>
            <a:avLst/>
            <a:gdLst/>
            <a:ahLst/>
            <a:cxnLst/>
            <a:rect l="0" t="0" r="0" b="0"/>
            <a:pathLst>
              <a:path w="22003" h="32786">
                <a:moveTo>
                  <a:pt x="22003" y="0"/>
                </a:moveTo>
                <a:lnTo>
                  <a:pt x="22003" y="32786"/>
                </a:lnTo>
                <a:lnTo>
                  <a:pt x="0" y="32786"/>
                </a:lnTo>
                <a:lnTo>
                  <a:pt x="220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3" name="Shape 29">
            <a:extLst>
              <a:ext uri="{FF2B5EF4-FFF2-40B4-BE49-F238E27FC236}">
                <a16:creationId xmlns:a16="http://schemas.microsoft.com/office/drawing/2014/main" id="{446CF3B1-7F11-4C85-9891-0FDF6636E8A5}"/>
              </a:ext>
            </a:extLst>
          </xdr:cNvPr>
          <xdr:cNvSpPr/>
        </xdr:nvSpPr>
        <xdr:spPr>
          <a:xfrm>
            <a:off x="2248486" y="96383"/>
            <a:ext cx="122231" cy="250411"/>
          </a:xfrm>
          <a:custGeom>
            <a:avLst/>
            <a:gdLst/>
            <a:ahLst/>
            <a:cxnLst/>
            <a:rect l="0" t="0" r="0" b="0"/>
            <a:pathLst>
              <a:path w="122231" h="250411">
                <a:moveTo>
                  <a:pt x="7499" y="0"/>
                </a:moveTo>
                <a:cubicBezTo>
                  <a:pt x="55734" y="0"/>
                  <a:pt x="113811" y="10770"/>
                  <a:pt x="113811" y="68834"/>
                </a:cubicBezTo>
                <a:lnTo>
                  <a:pt x="113811" y="194805"/>
                </a:lnTo>
                <a:cubicBezTo>
                  <a:pt x="113811" y="216814"/>
                  <a:pt x="116135" y="238836"/>
                  <a:pt x="122231" y="248666"/>
                </a:cubicBezTo>
                <a:lnTo>
                  <a:pt x="54781" y="248666"/>
                </a:lnTo>
                <a:cubicBezTo>
                  <a:pt x="52445" y="241173"/>
                  <a:pt x="50590" y="233210"/>
                  <a:pt x="50108" y="225247"/>
                </a:cubicBezTo>
                <a:cubicBezTo>
                  <a:pt x="39573" y="236258"/>
                  <a:pt x="26581" y="243751"/>
                  <a:pt x="12532" y="248491"/>
                </a:cubicBezTo>
                <a:lnTo>
                  <a:pt x="0" y="250411"/>
                </a:lnTo>
                <a:lnTo>
                  <a:pt x="0" y="209290"/>
                </a:lnTo>
                <a:lnTo>
                  <a:pt x="23786" y="204065"/>
                </a:lnTo>
                <a:cubicBezTo>
                  <a:pt x="46244" y="191794"/>
                  <a:pt x="47301" y="165891"/>
                  <a:pt x="47301" y="155004"/>
                </a:cubicBezTo>
                <a:lnTo>
                  <a:pt x="47301" y="130175"/>
                </a:lnTo>
                <a:cubicBezTo>
                  <a:pt x="41688" y="135090"/>
                  <a:pt x="33026" y="137668"/>
                  <a:pt x="23192" y="139486"/>
                </a:cubicBezTo>
                <a:lnTo>
                  <a:pt x="0" y="143021"/>
                </a:lnTo>
                <a:lnTo>
                  <a:pt x="0" y="105065"/>
                </a:lnTo>
                <a:lnTo>
                  <a:pt x="23239" y="101094"/>
                </a:lnTo>
                <a:cubicBezTo>
                  <a:pt x="37817" y="97288"/>
                  <a:pt x="47301" y="90849"/>
                  <a:pt x="47301" y="77267"/>
                </a:cubicBezTo>
                <a:cubicBezTo>
                  <a:pt x="47301" y="48692"/>
                  <a:pt x="27616" y="44488"/>
                  <a:pt x="4223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4" name="Shape 30">
            <a:extLst>
              <a:ext uri="{FF2B5EF4-FFF2-40B4-BE49-F238E27FC236}">
                <a16:creationId xmlns:a16="http://schemas.microsoft.com/office/drawing/2014/main" id="{8B0EB932-60DD-4759-9FD3-FE95E1F2F54C}"/>
              </a:ext>
            </a:extLst>
          </xdr:cNvPr>
          <xdr:cNvSpPr/>
        </xdr:nvSpPr>
        <xdr:spPr>
          <a:xfrm>
            <a:off x="2248486" y="6467"/>
            <a:ext cx="103499" cy="69774"/>
          </a:xfrm>
          <a:custGeom>
            <a:avLst/>
            <a:gdLst/>
            <a:ahLst/>
            <a:cxnLst/>
            <a:rect l="0" t="0" r="0" b="0"/>
            <a:pathLst>
              <a:path w="103499" h="69774">
                <a:moveTo>
                  <a:pt x="24822" y="0"/>
                </a:moveTo>
                <a:lnTo>
                  <a:pt x="103499" y="0"/>
                </a:lnTo>
                <a:lnTo>
                  <a:pt x="28099" y="69774"/>
                </a:lnTo>
                <a:lnTo>
                  <a:pt x="0" y="69774"/>
                </a:lnTo>
                <a:lnTo>
                  <a:pt x="0" y="36987"/>
                </a:lnTo>
                <a:lnTo>
                  <a:pt x="248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5" name="Shape 31">
            <a:extLst>
              <a:ext uri="{FF2B5EF4-FFF2-40B4-BE49-F238E27FC236}">
                <a16:creationId xmlns:a16="http://schemas.microsoft.com/office/drawing/2014/main" id="{B7E0CA34-38A4-425A-9C4A-703D8D061C08}"/>
              </a:ext>
            </a:extLst>
          </xdr:cNvPr>
          <xdr:cNvSpPr/>
        </xdr:nvSpPr>
        <xdr:spPr>
          <a:xfrm>
            <a:off x="2413712" y="96378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40" y="0"/>
                </a:moveTo>
                <a:cubicBezTo>
                  <a:pt x="146126" y="0"/>
                  <a:pt x="151752" y="927"/>
                  <a:pt x="155956" y="2349"/>
                </a:cubicBezTo>
                <a:lnTo>
                  <a:pt x="155956" y="64148"/>
                </a:lnTo>
                <a:cubicBezTo>
                  <a:pt x="149873" y="62751"/>
                  <a:pt x="140030" y="61811"/>
                  <a:pt x="132067" y="61811"/>
                </a:cubicBezTo>
                <a:cubicBezTo>
                  <a:pt x="83363" y="61811"/>
                  <a:pt x="66523" y="96926"/>
                  <a:pt x="66523" y="139548"/>
                </a:cubicBezTo>
                <a:lnTo>
                  <a:pt x="66523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33" y="6553"/>
                </a:lnTo>
                <a:lnTo>
                  <a:pt x="63233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4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6" name="Shape 32">
            <a:extLst>
              <a:ext uri="{FF2B5EF4-FFF2-40B4-BE49-F238E27FC236}">
                <a16:creationId xmlns:a16="http://schemas.microsoft.com/office/drawing/2014/main" id="{F1D3C60C-BCB0-4C30-AADB-A0BED507BCC9}"/>
              </a:ext>
            </a:extLst>
          </xdr:cNvPr>
          <xdr:cNvSpPr/>
        </xdr:nvSpPr>
        <xdr:spPr>
          <a:xfrm>
            <a:off x="2579950" y="96385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44"/>
                </a:lnTo>
                <a:lnTo>
                  <a:pt x="125032" y="50089"/>
                </a:lnTo>
                <a:cubicBezTo>
                  <a:pt x="80073" y="50089"/>
                  <a:pt x="66497" y="88976"/>
                  <a:pt x="66497" y="127838"/>
                </a:cubicBezTo>
                <a:cubicBezTo>
                  <a:pt x="66497" y="166230"/>
                  <a:pt x="80073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71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7" name="Shape 33">
            <a:extLst>
              <a:ext uri="{FF2B5EF4-FFF2-40B4-BE49-F238E27FC236}">
                <a16:creationId xmlns:a16="http://schemas.microsoft.com/office/drawing/2014/main" id="{D73A1430-BACD-44E5-8CFA-296DC95E1681}"/>
              </a:ext>
            </a:extLst>
          </xdr:cNvPr>
          <xdr:cNvSpPr/>
        </xdr:nvSpPr>
        <xdr:spPr>
          <a:xfrm>
            <a:off x="2705217" y="96426"/>
            <a:ext cx="125279" cy="255137"/>
          </a:xfrm>
          <a:custGeom>
            <a:avLst/>
            <a:gdLst/>
            <a:ahLst/>
            <a:cxnLst/>
            <a:rect l="0" t="0" r="0" b="0"/>
            <a:pathLst>
              <a:path w="125279" h="255137">
                <a:moveTo>
                  <a:pt x="0" y="0"/>
                </a:moveTo>
                <a:lnTo>
                  <a:pt x="51583" y="9068"/>
                </a:lnTo>
                <a:cubicBezTo>
                  <a:pt x="97618" y="26913"/>
                  <a:pt x="125279" y="69847"/>
                  <a:pt x="125279" y="127797"/>
                </a:cubicBezTo>
                <a:cubicBezTo>
                  <a:pt x="125279" y="185395"/>
                  <a:pt x="97618" y="228248"/>
                  <a:pt x="51583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44" y="198400"/>
                </a:lnTo>
                <a:cubicBezTo>
                  <a:pt x="51126" y="185664"/>
                  <a:pt x="58769" y="156591"/>
                  <a:pt x="58769" y="127797"/>
                </a:cubicBezTo>
                <a:cubicBezTo>
                  <a:pt x="58769" y="98650"/>
                  <a:pt x="51126" y="69490"/>
                  <a:pt x="28144" y="56731"/>
                </a:cubicBezTo>
                <a:lnTo>
                  <a:pt x="0" y="5010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8" name="Shape 34">
            <a:extLst>
              <a:ext uri="{FF2B5EF4-FFF2-40B4-BE49-F238E27FC236}">
                <a16:creationId xmlns:a16="http://schemas.microsoft.com/office/drawing/2014/main" id="{FC71A071-64EE-47FE-9915-E97D0CAA2FE9}"/>
              </a:ext>
            </a:extLst>
          </xdr:cNvPr>
          <xdr:cNvSpPr/>
        </xdr:nvSpPr>
        <xdr:spPr>
          <a:xfrm>
            <a:off x="2863186" y="96375"/>
            <a:ext cx="124327" cy="255219"/>
          </a:xfrm>
          <a:custGeom>
            <a:avLst/>
            <a:gdLst/>
            <a:ahLst/>
            <a:cxnLst/>
            <a:rect l="0" t="0" r="0" b="0"/>
            <a:pathLst>
              <a:path w="124327" h="255219">
                <a:moveTo>
                  <a:pt x="107239" y="0"/>
                </a:moveTo>
                <a:lnTo>
                  <a:pt x="124327" y="3790"/>
                </a:lnTo>
                <a:lnTo>
                  <a:pt x="124327" y="50267"/>
                </a:lnTo>
                <a:lnTo>
                  <a:pt x="97508" y="56579"/>
                </a:lnTo>
                <a:cubicBezTo>
                  <a:pt x="74920" y="68986"/>
                  <a:pt x="66497" y="97530"/>
                  <a:pt x="66497" y="127381"/>
                </a:cubicBezTo>
                <a:cubicBezTo>
                  <a:pt x="66497" y="155823"/>
                  <a:pt x="76241" y="185336"/>
                  <a:pt x="98499" y="198315"/>
                </a:cubicBezTo>
                <a:lnTo>
                  <a:pt x="124327" y="204949"/>
                </a:lnTo>
                <a:lnTo>
                  <a:pt x="124327" y="253701"/>
                </a:lnTo>
                <a:lnTo>
                  <a:pt x="108636" y="255219"/>
                </a:lnTo>
                <a:cubicBezTo>
                  <a:pt x="35585" y="255219"/>
                  <a:pt x="0" y="192468"/>
                  <a:pt x="0" y="125501"/>
                </a:cubicBezTo>
                <a:cubicBezTo>
                  <a:pt x="0" y="60414"/>
                  <a:pt x="36068" y="0"/>
                  <a:pt x="107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9" name="Shape 35">
            <a:extLst>
              <a:ext uri="{FF2B5EF4-FFF2-40B4-BE49-F238E27FC236}">
                <a16:creationId xmlns:a16="http://schemas.microsoft.com/office/drawing/2014/main" id="{9E94BBB0-E83E-4235-8135-E989D6B79736}"/>
              </a:ext>
            </a:extLst>
          </xdr:cNvPr>
          <xdr:cNvSpPr/>
        </xdr:nvSpPr>
        <xdr:spPr>
          <a:xfrm>
            <a:off x="2987512" y="10663"/>
            <a:ext cx="122003" cy="339413"/>
          </a:xfrm>
          <a:custGeom>
            <a:avLst/>
            <a:gdLst/>
            <a:ahLst/>
            <a:cxnLst/>
            <a:rect l="0" t="0" r="0" b="0"/>
            <a:pathLst>
              <a:path w="122003" h="339413">
                <a:moveTo>
                  <a:pt x="55506" y="0"/>
                </a:moveTo>
                <a:lnTo>
                  <a:pt x="122003" y="0"/>
                </a:lnTo>
                <a:lnTo>
                  <a:pt x="122003" y="334378"/>
                </a:lnTo>
                <a:lnTo>
                  <a:pt x="58782" y="334378"/>
                </a:lnTo>
                <a:lnTo>
                  <a:pt x="58782" y="303479"/>
                </a:lnTo>
                <a:lnTo>
                  <a:pt x="57829" y="303479"/>
                </a:lnTo>
                <a:cubicBezTo>
                  <a:pt x="46247" y="323148"/>
                  <a:pt x="28071" y="334381"/>
                  <a:pt x="6666" y="338768"/>
                </a:cubicBezTo>
                <a:lnTo>
                  <a:pt x="0" y="339413"/>
                </a:lnTo>
                <a:lnTo>
                  <a:pt x="0" y="290662"/>
                </a:lnTo>
                <a:lnTo>
                  <a:pt x="705" y="290843"/>
                </a:lnTo>
                <a:cubicBezTo>
                  <a:pt x="44748" y="290843"/>
                  <a:pt x="57829" y="252438"/>
                  <a:pt x="57829" y="212611"/>
                </a:cubicBezTo>
                <a:cubicBezTo>
                  <a:pt x="57829" y="173291"/>
                  <a:pt x="43796" y="135814"/>
                  <a:pt x="705" y="135814"/>
                </a:cubicBezTo>
                <a:lnTo>
                  <a:pt x="0" y="135980"/>
                </a:lnTo>
                <a:lnTo>
                  <a:pt x="0" y="89502"/>
                </a:lnTo>
                <a:lnTo>
                  <a:pt x="23835" y="94788"/>
                </a:lnTo>
                <a:cubicBezTo>
                  <a:pt x="36303" y="100819"/>
                  <a:pt x="47073" y="109836"/>
                  <a:pt x="54566" y="121780"/>
                </a:cubicBezTo>
                <a:lnTo>
                  <a:pt x="55506" y="121780"/>
                </a:lnTo>
                <a:lnTo>
                  <a:pt x="55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0" name="Shape 36">
            <a:extLst>
              <a:ext uri="{FF2B5EF4-FFF2-40B4-BE49-F238E27FC236}">
                <a16:creationId xmlns:a16="http://schemas.microsoft.com/office/drawing/2014/main" id="{5B63E817-D979-433F-AC95-22E16B9D5B9E}"/>
              </a:ext>
            </a:extLst>
          </xdr:cNvPr>
          <xdr:cNvSpPr/>
        </xdr:nvSpPr>
        <xdr:spPr>
          <a:xfrm>
            <a:off x="3159555" y="96378"/>
            <a:ext cx="227127" cy="248666"/>
          </a:xfrm>
          <a:custGeom>
            <a:avLst/>
            <a:gdLst/>
            <a:ahLst/>
            <a:cxnLst/>
            <a:rect l="0" t="0" r="0" b="0"/>
            <a:pathLst>
              <a:path w="227127" h="248666">
                <a:moveTo>
                  <a:pt x="138621" y="0"/>
                </a:moveTo>
                <a:cubicBezTo>
                  <a:pt x="209334" y="0"/>
                  <a:pt x="227127" y="39815"/>
                  <a:pt x="227127" y="99758"/>
                </a:cubicBezTo>
                <a:lnTo>
                  <a:pt x="227127" y="248666"/>
                </a:lnTo>
                <a:lnTo>
                  <a:pt x="160617" y="248666"/>
                </a:lnTo>
                <a:lnTo>
                  <a:pt x="160617" y="111925"/>
                </a:lnTo>
                <a:cubicBezTo>
                  <a:pt x="160617" y="72123"/>
                  <a:pt x="148908" y="52451"/>
                  <a:pt x="118008" y="52451"/>
                </a:cubicBezTo>
                <a:cubicBezTo>
                  <a:pt x="81940" y="52451"/>
                  <a:pt x="66510" y="72580"/>
                  <a:pt x="66510" y="121755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40272"/>
                </a:lnTo>
                <a:lnTo>
                  <a:pt x="64618" y="40272"/>
                </a:lnTo>
                <a:cubicBezTo>
                  <a:pt x="81483" y="13119"/>
                  <a:pt x="110515" y="0"/>
                  <a:pt x="138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1" name="Shape 514">
            <a:extLst>
              <a:ext uri="{FF2B5EF4-FFF2-40B4-BE49-F238E27FC236}">
                <a16:creationId xmlns:a16="http://schemas.microsoft.com/office/drawing/2014/main" id="{719CC39A-265C-4B89-8CED-5B33C4C955BB}"/>
              </a:ext>
            </a:extLst>
          </xdr:cNvPr>
          <xdr:cNvSpPr/>
        </xdr:nvSpPr>
        <xdr:spPr>
          <a:xfrm>
            <a:off x="3439063" y="102936"/>
            <a:ext cx="66497" cy="242113"/>
          </a:xfrm>
          <a:custGeom>
            <a:avLst/>
            <a:gdLst/>
            <a:ahLst/>
            <a:cxnLst/>
            <a:rect l="0" t="0" r="0" b="0"/>
            <a:pathLst>
              <a:path w="66497" h="242113">
                <a:moveTo>
                  <a:pt x="0" y="0"/>
                </a:moveTo>
                <a:lnTo>
                  <a:pt x="66497" y="0"/>
                </a:lnTo>
                <a:lnTo>
                  <a:pt x="66497" y="242113"/>
                </a:lnTo>
                <a:lnTo>
                  <a:pt x="0" y="24211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2" name="Shape 38">
            <a:extLst>
              <a:ext uri="{FF2B5EF4-FFF2-40B4-BE49-F238E27FC236}">
                <a16:creationId xmlns:a16="http://schemas.microsoft.com/office/drawing/2014/main" id="{24CE4887-3EC5-4446-A5AC-989486B7D406}"/>
              </a:ext>
            </a:extLst>
          </xdr:cNvPr>
          <xdr:cNvSpPr/>
        </xdr:nvSpPr>
        <xdr:spPr>
          <a:xfrm>
            <a:off x="3448423" y="6467"/>
            <a:ext cx="125514" cy="69774"/>
          </a:xfrm>
          <a:custGeom>
            <a:avLst/>
            <a:gdLst/>
            <a:ahLst/>
            <a:cxnLst/>
            <a:rect l="0" t="0" r="0" b="0"/>
            <a:pathLst>
              <a:path w="125514" h="69774">
                <a:moveTo>
                  <a:pt x="46838" y="0"/>
                </a:moveTo>
                <a:lnTo>
                  <a:pt x="125514" y="0"/>
                </a:lnTo>
                <a:lnTo>
                  <a:pt x="50114" y="69774"/>
                </a:lnTo>
                <a:lnTo>
                  <a:pt x="0" y="69774"/>
                </a:lnTo>
                <a:lnTo>
                  <a:pt x="46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3" name="Shape 39">
            <a:extLst>
              <a:ext uri="{FF2B5EF4-FFF2-40B4-BE49-F238E27FC236}">
                <a16:creationId xmlns:a16="http://schemas.microsoft.com/office/drawing/2014/main" id="{93B999E1-F9CF-4B0D-B476-4A6CB82C24B7}"/>
              </a:ext>
            </a:extLst>
          </xdr:cNvPr>
          <xdr:cNvSpPr/>
        </xdr:nvSpPr>
        <xdr:spPr>
          <a:xfrm>
            <a:off x="1798053" y="569555"/>
            <a:ext cx="155956" cy="248679"/>
          </a:xfrm>
          <a:custGeom>
            <a:avLst/>
            <a:gdLst/>
            <a:ahLst/>
            <a:cxnLst/>
            <a:rect l="0" t="0" r="0" b="0"/>
            <a:pathLst>
              <a:path w="155956" h="248679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60"/>
                </a:lnTo>
                <a:cubicBezTo>
                  <a:pt x="149860" y="62763"/>
                  <a:pt x="140030" y="61811"/>
                  <a:pt x="132055" y="61811"/>
                </a:cubicBezTo>
                <a:cubicBezTo>
                  <a:pt x="83363" y="61811"/>
                  <a:pt x="66510" y="96939"/>
                  <a:pt x="66510" y="139560"/>
                </a:cubicBezTo>
                <a:lnTo>
                  <a:pt x="66510" y="248679"/>
                </a:lnTo>
                <a:lnTo>
                  <a:pt x="0" y="248679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4" name="Shape 40">
            <a:extLst>
              <a:ext uri="{FF2B5EF4-FFF2-40B4-BE49-F238E27FC236}">
                <a16:creationId xmlns:a16="http://schemas.microsoft.com/office/drawing/2014/main" id="{4E4648EC-AC72-4A2A-BC4F-E6D4F88E4654}"/>
              </a:ext>
            </a:extLst>
          </xdr:cNvPr>
          <xdr:cNvSpPr/>
        </xdr:nvSpPr>
        <xdr:spPr>
          <a:xfrm>
            <a:off x="1964275" y="569560"/>
            <a:ext cx="125254" cy="255219"/>
          </a:xfrm>
          <a:custGeom>
            <a:avLst/>
            <a:gdLst/>
            <a:ahLst/>
            <a:cxnLst/>
            <a:rect l="0" t="0" r="0" b="0"/>
            <a:pathLst>
              <a:path w="125254" h="255219">
                <a:moveTo>
                  <a:pt x="125032" y="0"/>
                </a:moveTo>
                <a:lnTo>
                  <a:pt x="125254" y="39"/>
                </a:lnTo>
                <a:lnTo>
                  <a:pt x="125254" y="50154"/>
                </a:lnTo>
                <a:lnTo>
                  <a:pt x="125032" y="50102"/>
                </a:lnTo>
                <a:cubicBezTo>
                  <a:pt x="80074" y="50102"/>
                  <a:pt x="66472" y="88976"/>
                  <a:pt x="66472" y="127838"/>
                </a:cubicBezTo>
                <a:cubicBezTo>
                  <a:pt x="66472" y="166243"/>
                  <a:pt x="80074" y="205118"/>
                  <a:pt x="125032" y="205118"/>
                </a:cubicBezTo>
                <a:lnTo>
                  <a:pt x="125254" y="205065"/>
                </a:lnTo>
                <a:lnTo>
                  <a:pt x="125254" y="255180"/>
                </a:lnTo>
                <a:lnTo>
                  <a:pt x="125032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5" name="Shape 41">
            <a:extLst>
              <a:ext uri="{FF2B5EF4-FFF2-40B4-BE49-F238E27FC236}">
                <a16:creationId xmlns:a16="http://schemas.microsoft.com/office/drawing/2014/main" id="{6A166AD7-2557-4FAE-80F9-1D926A589327}"/>
              </a:ext>
            </a:extLst>
          </xdr:cNvPr>
          <xdr:cNvSpPr/>
        </xdr:nvSpPr>
        <xdr:spPr>
          <a:xfrm>
            <a:off x="2089528" y="569599"/>
            <a:ext cx="125279" cy="255141"/>
          </a:xfrm>
          <a:custGeom>
            <a:avLst/>
            <a:gdLst/>
            <a:ahLst/>
            <a:cxnLst/>
            <a:rect l="0" t="0" r="0" b="0"/>
            <a:pathLst>
              <a:path w="125279" h="255141">
                <a:moveTo>
                  <a:pt x="0" y="0"/>
                </a:moveTo>
                <a:lnTo>
                  <a:pt x="51588" y="9072"/>
                </a:lnTo>
                <a:cubicBezTo>
                  <a:pt x="97618" y="26920"/>
                  <a:pt x="125279" y="69859"/>
                  <a:pt x="125279" y="127799"/>
                </a:cubicBezTo>
                <a:cubicBezTo>
                  <a:pt x="125279" y="185397"/>
                  <a:pt x="97618" y="228250"/>
                  <a:pt x="51588" y="246076"/>
                </a:cubicBezTo>
                <a:lnTo>
                  <a:pt x="0" y="255141"/>
                </a:lnTo>
                <a:lnTo>
                  <a:pt x="0" y="205026"/>
                </a:lnTo>
                <a:lnTo>
                  <a:pt x="28157" y="198404"/>
                </a:lnTo>
                <a:cubicBezTo>
                  <a:pt x="51138" y="185671"/>
                  <a:pt x="58782" y="156603"/>
                  <a:pt x="58782" y="127799"/>
                </a:cubicBezTo>
                <a:cubicBezTo>
                  <a:pt x="58782" y="98653"/>
                  <a:pt x="51138" y="69499"/>
                  <a:pt x="28157" y="56744"/>
                </a:cubicBezTo>
                <a:lnTo>
                  <a:pt x="0" y="501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6" name="Shape 42">
            <a:extLst>
              <a:ext uri="{FF2B5EF4-FFF2-40B4-BE49-F238E27FC236}">
                <a16:creationId xmlns:a16="http://schemas.microsoft.com/office/drawing/2014/main" id="{5E38334C-E714-4440-AE95-8A091BFB39B3}"/>
              </a:ext>
            </a:extLst>
          </xdr:cNvPr>
          <xdr:cNvSpPr/>
        </xdr:nvSpPr>
        <xdr:spPr>
          <a:xfrm>
            <a:off x="2242842" y="576113"/>
            <a:ext cx="222453" cy="242113"/>
          </a:xfrm>
          <a:custGeom>
            <a:avLst/>
            <a:gdLst/>
            <a:ahLst/>
            <a:cxnLst/>
            <a:rect l="0" t="0" r="0" b="0"/>
            <a:pathLst>
              <a:path w="222453" h="242113">
                <a:moveTo>
                  <a:pt x="9347" y="0"/>
                </a:moveTo>
                <a:lnTo>
                  <a:pt x="213551" y="0"/>
                </a:lnTo>
                <a:lnTo>
                  <a:pt x="213551" y="50114"/>
                </a:lnTo>
                <a:lnTo>
                  <a:pt x="87567" y="191999"/>
                </a:lnTo>
                <a:lnTo>
                  <a:pt x="222453" y="191999"/>
                </a:lnTo>
                <a:lnTo>
                  <a:pt x="222453" y="242113"/>
                </a:lnTo>
                <a:lnTo>
                  <a:pt x="0" y="242113"/>
                </a:lnTo>
                <a:lnTo>
                  <a:pt x="0" y="191999"/>
                </a:lnTo>
                <a:lnTo>
                  <a:pt x="125984" y="50114"/>
                </a:lnTo>
                <a:lnTo>
                  <a:pt x="9347" y="50114"/>
                </a:lnTo>
                <a:lnTo>
                  <a:pt x="934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7" name="Shape 43">
            <a:extLst>
              <a:ext uri="{FF2B5EF4-FFF2-40B4-BE49-F238E27FC236}">
                <a16:creationId xmlns:a16="http://schemas.microsoft.com/office/drawing/2014/main" id="{9BDB8F0A-7E54-428E-B700-14BEA85F92ED}"/>
              </a:ext>
            </a:extLst>
          </xdr:cNvPr>
          <xdr:cNvSpPr/>
        </xdr:nvSpPr>
        <xdr:spPr>
          <a:xfrm>
            <a:off x="2500819" y="571024"/>
            <a:ext cx="121996" cy="332439"/>
          </a:xfrm>
          <a:custGeom>
            <a:avLst/>
            <a:gdLst/>
            <a:ahLst/>
            <a:cxnLst/>
            <a:rect l="0" t="0" r="0" b="0"/>
            <a:pathLst>
              <a:path w="121996" h="332439">
                <a:moveTo>
                  <a:pt x="121996" y="0"/>
                </a:moveTo>
                <a:lnTo>
                  <a:pt x="121996" y="48693"/>
                </a:lnTo>
                <a:lnTo>
                  <a:pt x="121755" y="48632"/>
                </a:lnTo>
                <a:cubicBezTo>
                  <a:pt x="78194" y="48632"/>
                  <a:pt x="64160" y="87507"/>
                  <a:pt x="64160" y="126852"/>
                </a:cubicBezTo>
                <a:cubicBezTo>
                  <a:pt x="64160" y="156351"/>
                  <a:pt x="72590" y="184799"/>
                  <a:pt x="94978" y="197180"/>
                </a:cubicBezTo>
                <a:lnTo>
                  <a:pt x="121996" y="203594"/>
                </a:lnTo>
                <a:lnTo>
                  <a:pt x="121996" y="249679"/>
                </a:lnTo>
                <a:lnTo>
                  <a:pt x="98817" y="244446"/>
                </a:lnTo>
                <a:cubicBezTo>
                  <a:pt x="86287" y="238300"/>
                  <a:pt x="75393" y="229169"/>
                  <a:pt x="67424" y="217225"/>
                </a:cubicBezTo>
                <a:lnTo>
                  <a:pt x="66510" y="217225"/>
                </a:lnTo>
                <a:lnTo>
                  <a:pt x="66510" y="332439"/>
                </a:lnTo>
                <a:lnTo>
                  <a:pt x="0" y="332439"/>
                </a:lnTo>
                <a:lnTo>
                  <a:pt x="0" y="5084"/>
                </a:lnTo>
                <a:lnTo>
                  <a:pt x="63221" y="5084"/>
                </a:lnTo>
                <a:lnTo>
                  <a:pt x="63221" y="35996"/>
                </a:lnTo>
                <a:lnTo>
                  <a:pt x="64160" y="35996"/>
                </a:lnTo>
                <a:cubicBezTo>
                  <a:pt x="76095" y="16670"/>
                  <a:pt x="93838" y="5259"/>
                  <a:pt x="114602" y="761"/>
                </a:cubicBezTo>
                <a:lnTo>
                  <a:pt x="1219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8" name="Shape 44">
            <a:extLst>
              <a:ext uri="{FF2B5EF4-FFF2-40B4-BE49-F238E27FC236}">
                <a16:creationId xmlns:a16="http://schemas.microsoft.com/office/drawing/2014/main" id="{45763383-2DBA-43D4-AC6E-9EFB434AC9D0}"/>
              </a:ext>
            </a:extLst>
          </xdr:cNvPr>
          <xdr:cNvSpPr/>
        </xdr:nvSpPr>
        <xdr:spPr>
          <a:xfrm>
            <a:off x="2622816" y="569554"/>
            <a:ext cx="124346" cy="255219"/>
          </a:xfrm>
          <a:custGeom>
            <a:avLst/>
            <a:gdLst/>
            <a:ahLst/>
            <a:cxnLst/>
            <a:rect l="0" t="0" r="0" b="0"/>
            <a:pathLst>
              <a:path w="124346" h="255219">
                <a:moveTo>
                  <a:pt x="14275" y="0"/>
                </a:moveTo>
                <a:cubicBezTo>
                  <a:pt x="90157" y="0"/>
                  <a:pt x="124346" y="61354"/>
                  <a:pt x="124346" y="130188"/>
                </a:cubicBezTo>
                <a:cubicBezTo>
                  <a:pt x="124346" y="194818"/>
                  <a:pt x="88747" y="255219"/>
                  <a:pt x="18034" y="255219"/>
                </a:cubicBezTo>
                <a:lnTo>
                  <a:pt x="0" y="251148"/>
                </a:lnTo>
                <a:lnTo>
                  <a:pt x="0" y="205063"/>
                </a:lnTo>
                <a:lnTo>
                  <a:pt x="228" y="205118"/>
                </a:lnTo>
                <a:cubicBezTo>
                  <a:pt x="43790" y="205118"/>
                  <a:pt x="57836" y="167653"/>
                  <a:pt x="57836" y="128321"/>
                </a:cubicBezTo>
                <a:cubicBezTo>
                  <a:pt x="57836" y="99527"/>
                  <a:pt x="49142" y="69926"/>
                  <a:pt x="26814" y="56924"/>
                </a:cubicBezTo>
                <a:lnTo>
                  <a:pt x="0" y="50162"/>
                </a:lnTo>
                <a:lnTo>
                  <a:pt x="0" y="1469"/>
                </a:lnTo>
                <a:lnTo>
                  <a:pt x="14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9" name="Shape 45">
            <a:extLst>
              <a:ext uri="{FF2B5EF4-FFF2-40B4-BE49-F238E27FC236}">
                <a16:creationId xmlns:a16="http://schemas.microsoft.com/office/drawing/2014/main" id="{7488ABEF-3673-4081-8A1D-F93BB92C0EF2}"/>
              </a:ext>
            </a:extLst>
          </xdr:cNvPr>
          <xdr:cNvSpPr/>
        </xdr:nvSpPr>
        <xdr:spPr>
          <a:xfrm>
            <a:off x="2779399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19" y="0"/>
                </a:moveTo>
                <a:lnTo>
                  <a:pt x="125266" y="44"/>
                </a:lnTo>
                <a:lnTo>
                  <a:pt x="125266" y="50160"/>
                </a:lnTo>
                <a:lnTo>
                  <a:pt x="125019" y="50102"/>
                </a:lnTo>
                <a:cubicBezTo>
                  <a:pt x="80073" y="50102"/>
                  <a:pt x="66497" y="88976"/>
                  <a:pt x="66497" y="127838"/>
                </a:cubicBezTo>
                <a:cubicBezTo>
                  <a:pt x="66497" y="166243"/>
                  <a:pt x="80073" y="205118"/>
                  <a:pt x="125019" y="205118"/>
                </a:cubicBezTo>
                <a:lnTo>
                  <a:pt x="125266" y="205060"/>
                </a:lnTo>
                <a:lnTo>
                  <a:pt x="125266" y="255176"/>
                </a:lnTo>
                <a:lnTo>
                  <a:pt x="125019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1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0" name="Shape 46">
            <a:extLst>
              <a:ext uri="{FF2B5EF4-FFF2-40B4-BE49-F238E27FC236}">
                <a16:creationId xmlns:a16="http://schemas.microsoft.com/office/drawing/2014/main" id="{6CCB28F9-E70D-4D1A-A0F4-B7126DFD0520}"/>
              </a:ext>
            </a:extLst>
          </xdr:cNvPr>
          <xdr:cNvSpPr/>
        </xdr:nvSpPr>
        <xdr:spPr>
          <a:xfrm>
            <a:off x="2904665" y="569603"/>
            <a:ext cx="125279" cy="255132"/>
          </a:xfrm>
          <a:custGeom>
            <a:avLst/>
            <a:gdLst/>
            <a:ahLst/>
            <a:cxnLst/>
            <a:rect l="0" t="0" r="0" b="0"/>
            <a:pathLst>
              <a:path w="125279" h="255132">
                <a:moveTo>
                  <a:pt x="0" y="0"/>
                </a:moveTo>
                <a:lnTo>
                  <a:pt x="51572" y="9067"/>
                </a:lnTo>
                <a:cubicBezTo>
                  <a:pt x="97611" y="26915"/>
                  <a:pt x="125279" y="69854"/>
                  <a:pt x="125279" y="127795"/>
                </a:cubicBezTo>
                <a:cubicBezTo>
                  <a:pt x="125279" y="185392"/>
                  <a:pt x="97611" y="228245"/>
                  <a:pt x="51572" y="246072"/>
                </a:cubicBezTo>
                <a:lnTo>
                  <a:pt x="0" y="255132"/>
                </a:lnTo>
                <a:lnTo>
                  <a:pt x="0" y="205016"/>
                </a:lnTo>
                <a:lnTo>
                  <a:pt x="28144" y="198400"/>
                </a:lnTo>
                <a:cubicBezTo>
                  <a:pt x="51133" y="185666"/>
                  <a:pt x="58769" y="156598"/>
                  <a:pt x="58769" y="127795"/>
                </a:cubicBezTo>
                <a:cubicBezTo>
                  <a:pt x="58769" y="98648"/>
                  <a:pt x="51133" y="69494"/>
                  <a:pt x="28144" y="56739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1" name="Shape 47">
            <a:extLst>
              <a:ext uri="{FF2B5EF4-FFF2-40B4-BE49-F238E27FC236}">
                <a16:creationId xmlns:a16="http://schemas.microsoft.com/office/drawing/2014/main" id="{E05290B4-84D3-4938-9919-717D5DA9F095}"/>
              </a:ext>
            </a:extLst>
          </xdr:cNvPr>
          <xdr:cNvSpPr/>
        </xdr:nvSpPr>
        <xdr:spPr>
          <a:xfrm>
            <a:off x="3065456" y="569558"/>
            <a:ext cx="238836" cy="255219"/>
          </a:xfrm>
          <a:custGeom>
            <a:avLst/>
            <a:gdLst/>
            <a:ahLst/>
            <a:cxnLst/>
            <a:rect l="0" t="0" r="0" b="0"/>
            <a:pathLst>
              <a:path w="238836" h="255219">
                <a:moveTo>
                  <a:pt x="123622" y="0"/>
                </a:moveTo>
                <a:cubicBezTo>
                  <a:pt x="180772" y="0"/>
                  <a:pt x="233210" y="29972"/>
                  <a:pt x="237426" y="91783"/>
                </a:cubicBezTo>
                <a:lnTo>
                  <a:pt x="172352" y="91783"/>
                </a:lnTo>
                <a:cubicBezTo>
                  <a:pt x="168135" y="64618"/>
                  <a:pt x="150787" y="50102"/>
                  <a:pt x="123177" y="50102"/>
                </a:cubicBezTo>
                <a:cubicBezTo>
                  <a:pt x="80543" y="50102"/>
                  <a:pt x="66497" y="93180"/>
                  <a:pt x="66497" y="128778"/>
                </a:cubicBezTo>
                <a:cubicBezTo>
                  <a:pt x="66497" y="163436"/>
                  <a:pt x="80086" y="205118"/>
                  <a:pt x="121742" y="205118"/>
                </a:cubicBezTo>
                <a:cubicBezTo>
                  <a:pt x="152667" y="205118"/>
                  <a:pt x="170459" y="185445"/>
                  <a:pt x="174689" y="155943"/>
                </a:cubicBezTo>
                <a:lnTo>
                  <a:pt x="238836" y="155943"/>
                </a:lnTo>
                <a:cubicBezTo>
                  <a:pt x="230403" y="220104"/>
                  <a:pt x="185915" y="255219"/>
                  <a:pt x="122225" y="255219"/>
                </a:cubicBezTo>
                <a:cubicBezTo>
                  <a:pt x="49174" y="255219"/>
                  <a:pt x="0" y="203708"/>
                  <a:pt x="0" y="131127"/>
                </a:cubicBezTo>
                <a:cubicBezTo>
                  <a:pt x="0" y="55728"/>
                  <a:pt x="44958" y="0"/>
                  <a:pt x="12362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2" name="Shape 48">
            <a:extLst>
              <a:ext uri="{FF2B5EF4-FFF2-40B4-BE49-F238E27FC236}">
                <a16:creationId xmlns:a16="http://schemas.microsoft.com/office/drawing/2014/main" id="{FF736B16-0E97-4298-9F00-E0C8E4571A4F}"/>
              </a:ext>
            </a:extLst>
          </xdr:cNvPr>
          <xdr:cNvSpPr/>
        </xdr:nvSpPr>
        <xdr:spPr>
          <a:xfrm>
            <a:off x="3102921" y="479642"/>
            <a:ext cx="169507" cy="69774"/>
          </a:xfrm>
          <a:custGeom>
            <a:avLst/>
            <a:gdLst/>
            <a:ahLst/>
            <a:cxnLst/>
            <a:rect l="0" t="0" r="0" b="0"/>
            <a:pathLst>
              <a:path w="169507" h="69774">
                <a:moveTo>
                  <a:pt x="0" y="0"/>
                </a:moveTo>
                <a:lnTo>
                  <a:pt x="55740" y="0"/>
                </a:lnTo>
                <a:lnTo>
                  <a:pt x="84277" y="36525"/>
                </a:lnTo>
                <a:lnTo>
                  <a:pt x="114262" y="0"/>
                </a:lnTo>
                <a:lnTo>
                  <a:pt x="169507" y="0"/>
                </a:lnTo>
                <a:lnTo>
                  <a:pt x="115684" y="69774"/>
                </a:lnTo>
                <a:lnTo>
                  <a:pt x="54318" y="69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3" name="Shape 49">
            <a:extLst>
              <a:ext uri="{FF2B5EF4-FFF2-40B4-BE49-F238E27FC236}">
                <a16:creationId xmlns:a16="http://schemas.microsoft.com/office/drawing/2014/main" id="{57E54EAF-8939-4630-A8FF-CCC2BD829046}"/>
              </a:ext>
            </a:extLst>
          </xdr:cNvPr>
          <xdr:cNvSpPr/>
        </xdr:nvSpPr>
        <xdr:spPr>
          <a:xfrm>
            <a:off x="3319196" y="503528"/>
            <a:ext cx="155473" cy="317500"/>
          </a:xfrm>
          <a:custGeom>
            <a:avLst/>
            <a:gdLst/>
            <a:ahLst/>
            <a:cxnLst/>
            <a:rect l="0" t="0" r="0" b="0"/>
            <a:pathLst>
              <a:path w="155473" h="317500">
                <a:moveTo>
                  <a:pt x="40272" y="0"/>
                </a:moveTo>
                <a:lnTo>
                  <a:pt x="106769" y="0"/>
                </a:lnTo>
                <a:lnTo>
                  <a:pt x="106769" y="72580"/>
                </a:lnTo>
                <a:lnTo>
                  <a:pt x="155473" y="72580"/>
                </a:lnTo>
                <a:lnTo>
                  <a:pt x="155473" y="117069"/>
                </a:lnTo>
                <a:lnTo>
                  <a:pt x="106769" y="117069"/>
                </a:lnTo>
                <a:lnTo>
                  <a:pt x="106769" y="236956"/>
                </a:lnTo>
                <a:cubicBezTo>
                  <a:pt x="106769" y="259448"/>
                  <a:pt x="112395" y="265074"/>
                  <a:pt x="134887" y="265074"/>
                </a:cubicBezTo>
                <a:cubicBezTo>
                  <a:pt x="141910" y="265074"/>
                  <a:pt x="148451" y="264579"/>
                  <a:pt x="155473" y="263182"/>
                </a:cubicBezTo>
                <a:lnTo>
                  <a:pt x="155473" y="315163"/>
                </a:lnTo>
                <a:cubicBezTo>
                  <a:pt x="144247" y="317043"/>
                  <a:pt x="129731" y="317500"/>
                  <a:pt x="116611" y="317500"/>
                </a:cubicBezTo>
                <a:cubicBezTo>
                  <a:pt x="75883" y="317500"/>
                  <a:pt x="40272" y="308153"/>
                  <a:pt x="40272" y="259905"/>
                </a:cubicBezTo>
                <a:lnTo>
                  <a:pt x="40272" y="117069"/>
                </a:lnTo>
                <a:lnTo>
                  <a:pt x="0" y="117069"/>
                </a:lnTo>
                <a:lnTo>
                  <a:pt x="0" y="72580"/>
                </a:lnTo>
                <a:lnTo>
                  <a:pt x="40272" y="72580"/>
                </a:lnTo>
                <a:lnTo>
                  <a:pt x="402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4" name="Shape 50">
            <a:extLst>
              <a:ext uri="{FF2B5EF4-FFF2-40B4-BE49-F238E27FC236}">
                <a16:creationId xmlns:a16="http://schemas.microsoft.com/office/drawing/2014/main" id="{47A23D2B-2B22-4371-9C97-98E796C6CF15}"/>
              </a:ext>
            </a:extLst>
          </xdr:cNvPr>
          <xdr:cNvSpPr/>
        </xdr:nvSpPr>
        <xdr:spPr>
          <a:xfrm>
            <a:off x="3498990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57"/>
                </a:lnTo>
                <a:lnTo>
                  <a:pt x="125032" y="50102"/>
                </a:lnTo>
                <a:cubicBezTo>
                  <a:pt x="80086" y="50102"/>
                  <a:pt x="66497" y="88976"/>
                  <a:pt x="66497" y="127838"/>
                </a:cubicBezTo>
                <a:cubicBezTo>
                  <a:pt x="66497" y="166243"/>
                  <a:pt x="80086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84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5" name="Shape 51">
            <a:extLst>
              <a:ext uri="{FF2B5EF4-FFF2-40B4-BE49-F238E27FC236}">
                <a16:creationId xmlns:a16="http://schemas.microsoft.com/office/drawing/2014/main" id="{40B6513D-23B2-4AEE-852C-C75FF8E40CDA}"/>
              </a:ext>
            </a:extLst>
          </xdr:cNvPr>
          <xdr:cNvSpPr/>
        </xdr:nvSpPr>
        <xdr:spPr>
          <a:xfrm>
            <a:off x="3624256" y="569601"/>
            <a:ext cx="125292" cy="255137"/>
          </a:xfrm>
          <a:custGeom>
            <a:avLst/>
            <a:gdLst/>
            <a:ahLst/>
            <a:cxnLst/>
            <a:rect l="0" t="0" r="0" b="0"/>
            <a:pathLst>
              <a:path w="125292" h="255137">
                <a:moveTo>
                  <a:pt x="0" y="0"/>
                </a:moveTo>
                <a:lnTo>
                  <a:pt x="51584" y="9070"/>
                </a:lnTo>
                <a:cubicBezTo>
                  <a:pt x="97624" y="26918"/>
                  <a:pt x="125292" y="69856"/>
                  <a:pt x="125292" y="127797"/>
                </a:cubicBezTo>
                <a:cubicBezTo>
                  <a:pt x="125292" y="185395"/>
                  <a:pt x="97624" y="228248"/>
                  <a:pt x="51584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55" y="198402"/>
                </a:lnTo>
                <a:cubicBezTo>
                  <a:pt x="51140" y="185669"/>
                  <a:pt x="58769" y="156601"/>
                  <a:pt x="58769" y="127797"/>
                </a:cubicBezTo>
                <a:cubicBezTo>
                  <a:pt x="58769" y="98650"/>
                  <a:pt x="51140" y="69497"/>
                  <a:pt x="28155" y="56742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6" name="Shape 52">
            <a:extLst>
              <a:ext uri="{FF2B5EF4-FFF2-40B4-BE49-F238E27FC236}">
                <a16:creationId xmlns:a16="http://schemas.microsoft.com/office/drawing/2014/main" id="{B2DF5A8A-5CF0-4AC7-9FED-464551840A4B}"/>
              </a:ext>
            </a:extLst>
          </xdr:cNvPr>
          <xdr:cNvSpPr/>
        </xdr:nvSpPr>
        <xdr:spPr>
          <a:xfrm>
            <a:off x="3760236" y="576105"/>
            <a:ext cx="238836" cy="242126"/>
          </a:xfrm>
          <a:custGeom>
            <a:avLst/>
            <a:gdLst/>
            <a:ahLst/>
            <a:cxnLst/>
            <a:rect l="0" t="0" r="0" b="0"/>
            <a:pathLst>
              <a:path w="238836" h="242126">
                <a:moveTo>
                  <a:pt x="0" y="0"/>
                </a:moveTo>
                <a:lnTo>
                  <a:pt x="69761" y="0"/>
                </a:lnTo>
                <a:lnTo>
                  <a:pt x="120815" y="165329"/>
                </a:lnTo>
                <a:lnTo>
                  <a:pt x="121780" y="165329"/>
                </a:lnTo>
                <a:lnTo>
                  <a:pt x="172809" y="0"/>
                </a:lnTo>
                <a:lnTo>
                  <a:pt x="238836" y="0"/>
                </a:lnTo>
                <a:lnTo>
                  <a:pt x="156883" y="242126"/>
                </a:lnTo>
                <a:lnTo>
                  <a:pt x="82880" y="24212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7" name="Shape 53">
            <a:extLst>
              <a:ext uri="{FF2B5EF4-FFF2-40B4-BE49-F238E27FC236}">
                <a16:creationId xmlns:a16="http://schemas.microsoft.com/office/drawing/2014/main" id="{2871E80B-EF57-4C2A-8B4B-4ECE22D064BB}"/>
              </a:ext>
            </a:extLst>
          </xdr:cNvPr>
          <xdr:cNvSpPr/>
        </xdr:nvSpPr>
        <xdr:spPr>
          <a:xfrm>
            <a:off x="4006962" y="674629"/>
            <a:ext cx="113805" cy="150149"/>
          </a:xfrm>
          <a:custGeom>
            <a:avLst/>
            <a:gdLst/>
            <a:ahLst/>
            <a:cxnLst/>
            <a:rect l="0" t="0" r="0" b="0"/>
            <a:pathLst>
              <a:path w="113805" h="150149">
                <a:moveTo>
                  <a:pt x="113805" y="0"/>
                </a:moveTo>
                <a:lnTo>
                  <a:pt x="113805" y="37960"/>
                </a:lnTo>
                <a:lnTo>
                  <a:pt x="105842" y="39176"/>
                </a:lnTo>
                <a:cubicBezTo>
                  <a:pt x="85242" y="43367"/>
                  <a:pt x="66497" y="50403"/>
                  <a:pt x="66497" y="74761"/>
                </a:cubicBezTo>
                <a:cubicBezTo>
                  <a:pt x="66497" y="99564"/>
                  <a:pt x="85700" y="105660"/>
                  <a:pt x="107252" y="105660"/>
                </a:cubicBezTo>
                <a:lnTo>
                  <a:pt x="113805" y="104221"/>
                </a:lnTo>
                <a:lnTo>
                  <a:pt x="113805" y="145340"/>
                </a:lnTo>
                <a:lnTo>
                  <a:pt x="82423" y="150149"/>
                </a:lnTo>
                <a:cubicBezTo>
                  <a:pt x="36538" y="150149"/>
                  <a:pt x="0" y="127200"/>
                  <a:pt x="0" y="77568"/>
                </a:cubicBezTo>
                <a:cubicBezTo>
                  <a:pt x="0" y="22768"/>
                  <a:pt x="41212" y="9661"/>
                  <a:pt x="82423" y="4048"/>
                </a:cubicBezTo>
                <a:cubicBezTo>
                  <a:pt x="92609" y="2527"/>
                  <a:pt x="102619" y="1474"/>
                  <a:pt x="111906" y="325"/>
                </a:cubicBezTo>
                <a:lnTo>
                  <a:pt x="1138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8" name="Shape 54">
            <a:extLst>
              <a:ext uri="{FF2B5EF4-FFF2-40B4-BE49-F238E27FC236}">
                <a16:creationId xmlns:a16="http://schemas.microsoft.com/office/drawing/2014/main" id="{6C87E93B-EC6C-4B4F-8201-76C597AF958F}"/>
              </a:ext>
            </a:extLst>
          </xdr:cNvPr>
          <xdr:cNvSpPr/>
        </xdr:nvSpPr>
        <xdr:spPr>
          <a:xfrm>
            <a:off x="4014467" y="570285"/>
            <a:ext cx="106299" cy="80286"/>
          </a:xfrm>
          <a:custGeom>
            <a:avLst/>
            <a:gdLst/>
            <a:ahLst/>
            <a:cxnLst/>
            <a:rect l="0" t="0" r="0" b="0"/>
            <a:pathLst>
              <a:path w="106299" h="80286">
                <a:moveTo>
                  <a:pt x="106299" y="0"/>
                </a:moveTo>
                <a:lnTo>
                  <a:pt x="106299" y="44254"/>
                </a:lnTo>
                <a:lnTo>
                  <a:pt x="93292" y="45778"/>
                </a:lnTo>
                <a:cubicBezTo>
                  <a:pt x="77905" y="49902"/>
                  <a:pt x="68237" y="60608"/>
                  <a:pt x="66485" y="80286"/>
                </a:cubicBezTo>
                <a:lnTo>
                  <a:pt x="0" y="80286"/>
                </a:lnTo>
                <a:cubicBezTo>
                  <a:pt x="2810" y="33566"/>
                  <a:pt x="34852" y="11356"/>
                  <a:pt x="73618" y="3171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9" name="Shape 55">
            <a:extLst>
              <a:ext uri="{FF2B5EF4-FFF2-40B4-BE49-F238E27FC236}">
                <a16:creationId xmlns:a16="http://schemas.microsoft.com/office/drawing/2014/main" id="{9BAFDFF5-9C1D-447C-9233-3819C4160BB9}"/>
              </a:ext>
            </a:extLst>
          </xdr:cNvPr>
          <xdr:cNvSpPr/>
        </xdr:nvSpPr>
        <xdr:spPr>
          <a:xfrm>
            <a:off x="4098757" y="516620"/>
            <a:ext cx="22010" cy="32796"/>
          </a:xfrm>
          <a:custGeom>
            <a:avLst/>
            <a:gdLst/>
            <a:ahLst/>
            <a:cxnLst/>
            <a:rect l="0" t="0" r="0" b="0"/>
            <a:pathLst>
              <a:path w="22010" h="32796">
                <a:moveTo>
                  <a:pt x="22010" y="0"/>
                </a:moveTo>
                <a:lnTo>
                  <a:pt x="22010" y="32796"/>
                </a:lnTo>
                <a:lnTo>
                  <a:pt x="0" y="32796"/>
                </a:lnTo>
                <a:lnTo>
                  <a:pt x="220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0" name="Shape 56">
            <a:extLst>
              <a:ext uri="{FF2B5EF4-FFF2-40B4-BE49-F238E27FC236}">
                <a16:creationId xmlns:a16="http://schemas.microsoft.com/office/drawing/2014/main" id="{DF2483A0-4740-4E3D-91BD-C36AABC34FA4}"/>
              </a:ext>
            </a:extLst>
          </xdr:cNvPr>
          <xdr:cNvSpPr/>
        </xdr:nvSpPr>
        <xdr:spPr>
          <a:xfrm>
            <a:off x="4120767" y="569558"/>
            <a:ext cx="122212" cy="250411"/>
          </a:xfrm>
          <a:custGeom>
            <a:avLst/>
            <a:gdLst/>
            <a:ahLst/>
            <a:cxnLst/>
            <a:rect l="0" t="0" r="0" b="0"/>
            <a:pathLst>
              <a:path w="122212" h="250411">
                <a:moveTo>
                  <a:pt x="7493" y="0"/>
                </a:moveTo>
                <a:cubicBezTo>
                  <a:pt x="55727" y="0"/>
                  <a:pt x="113792" y="10770"/>
                  <a:pt x="113792" y="68834"/>
                </a:cubicBezTo>
                <a:lnTo>
                  <a:pt x="113792" y="194818"/>
                </a:lnTo>
                <a:cubicBezTo>
                  <a:pt x="113792" y="216814"/>
                  <a:pt x="116141" y="238836"/>
                  <a:pt x="122212" y="248679"/>
                </a:cubicBezTo>
                <a:lnTo>
                  <a:pt x="54788" y="248679"/>
                </a:lnTo>
                <a:cubicBezTo>
                  <a:pt x="52451" y="241186"/>
                  <a:pt x="50584" y="233223"/>
                  <a:pt x="50088" y="225247"/>
                </a:cubicBezTo>
                <a:cubicBezTo>
                  <a:pt x="39560" y="236258"/>
                  <a:pt x="26571" y="243751"/>
                  <a:pt x="12525" y="248491"/>
                </a:cubicBezTo>
                <a:lnTo>
                  <a:pt x="0" y="250411"/>
                </a:lnTo>
                <a:lnTo>
                  <a:pt x="0" y="209291"/>
                </a:lnTo>
                <a:lnTo>
                  <a:pt x="23792" y="204065"/>
                </a:lnTo>
                <a:cubicBezTo>
                  <a:pt x="46250" y="191794"/>
                  <a:pt x="47307" y="165891"/>
                  <a:pt x="47307" y="155004"/>
                </a:cubicBezTo>
                <a:lnTo>
                  <a:pt x="47307" y="130175"/>
                </a:lnTo>
                <a:cubicBezTo>
                  <a:pt x="41675" y="135096"/>
                  <a:pt x="33010" y="137674"/>
                  <a:pt x="23177" y="139492"/>
                </a:cubicBezTo>
                <a:lnTo>
                  <a:pt x="0" y="143031"/>
                </a:lnTo>
                <a:lnTo>
                  <a:pt x="0" y="105071"/>
                </a:lnTo>
                <a:lnTo>
                  <a:pt x="23241" y="101098"/>
                </a:lnTo>
                <a:cubicBezTo>
                  <a:pt x="37820" y="97292"/>
                  <a:pt x="47307" y="90849"/>
                  <a:pt x="47307" y="77267"/>
                </a:cubicBezTo>
                <a:cubicBezTo>
                  <a:pt x="47307" y="48705"/>
                  <a:pt x="27622" y="44488"/>
                  <a:pt x="4204" y="44488"/>
                </a:cubicBezTo>
                <a:lnTo>
                  <a:pt x="0" y="44981"/>
                </a:lnTo>
                <a:lnTo>
                  <a:pt x="0" y="727"/>
                </a:lnTo>
                <a:lnTo>
                  <a:pt x="7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1" name="Shape 57">
            <a:extLst>
              <a:ext uri="{FF2B5EF4-FFF2-40B4-BE49-F238E27FC236}">
                <a16:creationId xmlns:a16="http://schemas.microsoft.com/office/drawing/2014/main" id="{8AA5EAC7-A336-4B16-B426-4070BEE92D87}"/>
              </a:ext>
            </a:extLst>
          </xdr:cNvPr>
          <xdr:cNvSpPr/>
        </xdr:nvSpPr>
        <xdr:spPr>
          <a:xfrm>
            <a:off x="4120767" y="479642"/>
            <a:ext cx="103505" cy="69774"/>
          </a:xfrm>
          <a:custGeom>
            <a:avLst/>
            <a:gdLst/>
            <a:ahLst/>
            <a:cxnLst/>
            <a:rect l="0" t="0" r="0" b="0"/>
            <a:pathLst>
              <a:path w="103505" h="69774">
                <a:moveTo>
                  <a:pt x="24816" y="0"/>
                </a:moveTo>
                <a:lnTo>
                  <a:pt x="103505" y="0"/>
                </a:lnTo>
                <a:lnTo>
                  <a:pt x="28105" y="69774"/>
                </a:lnTo>
                <a:lnTo>
                  <a:pt x="0" y="69774"/>
                </a:lnTo>
                <a:lnTo>
                  <a:pt x="0" y="36978"/>
                </a:lnTo>
                <a:lnTo>
                  <a:pt x="248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2" name="Shape 58">
            <a:extLst>
              <a:ext uri="{FF2B5EF4-FFF2-40B4-BE49-F238E27FC236}">
                <a16:creationId xmlns:a16="http://schemas.microsoft.com/office/drawing/2014/main" id="{AF488D50-1D7E-49C7-A825-7292A892728C}"/>
              </a:ext>
            </a:extLst>
          </xdr:cNvPr>
          <xdr:cNvSpPr/>
        </xdr:nvSpPr>
        <xdr:spPr>
          <a:xfrm>
            <a:off x="1798053" y="1042739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48"/>
                </a:lnTo>
                <a:cubicBezTo>
                  <a:pt x="149860" y="62751"/>
                  <a:pt x="140030" y="61811"/>
                  <a:pt x="132055" y="61811"/>
                </a:cubicBezTo>
                <a:cubicBezTo>
                  <a:pt x="83363" y="61811"/>
                  <a:pt x="66510" y="96926"/>
                  <a:pt x="66510" y="139548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11"/>
                </a:lnTo>
                <a:lnTo>
                  <a:pt x="64173" y="51511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3" name="Shape 59">
            <a:extLst>
              <a:ext uri="{FF2B5EF4-FFF2-40B4-BE49-F238E27FC236}">
                <a16:creationId xmlns:a16="http://schemas.microsoft.com/office/drawing/2014/main" id="{99A0A1AD-2A05-47F8-BCAD-76543DE86248}"/>
              </a:ext>
            </a:extLst>
          </xdr:cNvPr>
          <xdr:cNvSpPr/>
        </xdr:nvSpPr>
        <xdr:spPr>
          <a:xfrm>
            <a:off x="1969890" y="1147806"/>
            <a:ext cx="113798" cy="150147"/>
          </a:xfrm>
          <a:custGeom>
            <a:avLst/>
            <a:gdLst/>
            <a:ahLst/>
            <a:cxnLst/>
            <a:rect l="0" t="0" r="0" b="0"/>
            <a:pathLst>
              <a:path w="113798" h="150147">
                <a:moveTo>
                  <a:pt x="113798" y="0"/>
                </a:moveTo>
                <a:lnTo>
                  <a:pt x="113798" y="37961"/>
                </a:lnTo>
                <a:lnTo>
                  <a:pt x="105829" y="39176"/>
                </a:lnTo>
                <a:cubicBezTo>
                  <a:pt x="85230" y="43380"/>
                  <a:pt x="66497" y="50403"/>
                  <a:pt x="66497" y="74761"/>
                </a:cubicBezTo>
                <a:cubicBezTo>
                  <a:pt x="66497" y="99577"/>
                  <a:pt x="85687" y="105673"/>
                  <a:pt x="107226" y="105673"/>
                </a:cubicBezTo>
                <a:lnTo>
                  <a:pt x="113798" y="104229"/>
                </a:lnTo>
                <a:lnTo>
                  <a:pt x="113798" y="145341"/>
                </a:lnTo>
                <a:lnTo>
                  <a:pt x="82430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211" y="9661"/>
                  <a:pt x="82423" y="4048"/>
                </a:cubicBezTo>
                <a:cubicBezTo>
                  <a:pt x="92605" y="2527"/>
                  <a:pt x="102614" y="1474"/>
                  <a:pt x="111899" y="325"/>
                </a:cubicBezTo>
                <a:lnTo>
                  <a:pt x="11379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4" name="Shape 60">
            <a:extLst>
              <a:ext uri="{FF2B5EF4-FFF2-40B4-BE49-F238E27FC236}">
                <a16:creationId xmlns:a16="http://schemas.microsoft.com/office/drawing/2014/main" id="{E1A1AD71-EE75-4CF1-B743-64CF4C2E32BA}"/>
              </a:ext>
            </a:extLst>
          </xdr:cNvPr>
          <xdr:cNvSpPr/>
        </xdr:nvSpPr>
        <xdr:spPr>
          <a:xfrm>
            <a:off x="1977382" y="1043463"/>
            <a:ext cx="106305" cy="80286"/>
          </a:xfrm>
          <a:custGeom>
            <a:avLst/>
            <a:gdLst/>
            <a:ahLst/>
            <a:cxnLst/>
            <a:rect l="0" t="0" r="0" b="0"/>
            <a:pathLst>
              <a:path w="106305" h="80286">
                <a:moveTo>
                  <a:pt x="106305" y="0"/>
                </a:moveTo>
                <a:lnTo>
                  <a:pt x="106305" y="44254"/>
                </a:lnTo>
                <a:lnTo>
                  <a:pt x="93293" y="45779"/>
                </a:lnTo>
                <a:cubicBezTo>
                  <a:pt x="77903" y="49905"/>
                  <a:pt x="68247" y="60616"/>
                  <a:pt x="66485" y="80286"/>
                </a:cubicBezTo>
                <a:lnTo>
                  <a:pt x="0" y="80286"/>
                </a:lnTo>
                <a:cubicBezTo>
                  <a:pt x="2800" y="33575"/>
                  <a:pt x="34847" y="11360"/>
                  <a:pt x="73622" y="3172"/>
                </a:cubicBezTo>
                <a:lnTo>
                  <a:pt x="1063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5" name="Shape 61">
            <a:extLst>
              <a:ext uri="{FF2B5EF4-FFF2-40B4-BE49-F238E27FC236}">
                <a16:creationId xmlns:a16="http://schemas.microsoft.com/office/drawing/2014/main" id="{C150F12B-1B0F-4759-9278-D2756A85E373}"/>
              </a:ext>
            </a:extLst>
          </xdr:cNvPr>
          <xdr:cNvSpPr/>
        </xdr:nvSpPr>
        <xdr:spPr>
          <a:xfrm>
            <a:off x="2083688" y="1042735"/>
            <a:ext cx="122219" cy="250411"/>
          </a:xfrm>
          <a:custGeom>
            <a:avLst/>
            <a:gdLst/>
            <a:ahLst/>
            <a:cxnLst/>
            <a:rect l="0" t="0" r="0" b="0"/>
            <a:pathLst>
              <a:path w="122219" h="250411">
                <a:moveTo>
                  <a:pt x="7499" y="0"/>
                </a:moveTo>
                <a:cubicBezTo>
                  <a:pt x="55721" y="0"/>
                  <a:pt x="113798" y="10770"/>
                  <a:pt x="113798" y="68847"/>
                </a:cubicBezTo>
                <a:lnTo>
                  <a:pt x="113798" y="194818"/>
                </a:lnTo>
                <a:cubicBezTo>
                  <a:pt x="113798" y="216827"/>
                  <a:pt x="116135" y="238849"/>
                  <a:pt x="122219" y="248666"/>
                </a:cubicBezTo>
                <a:lnTo>
                  <a:pt x="54782" y="248666"/>
                </a:lnTo>
                <a:cubicBezTo>
                  <a:pt x="52445" y="241186"/>
                  <a:pt x="50578" y="233223"/>
                  <a:pt x="50108" y="225247"/>
                </a:cubicBezTo>
                <a:cubicBezTo>
                  <a:pt x="39573" y="236258"/>
                  <a:pt x="26578" y="243751"/>
                  <a:pt x="12528" y="248491"/>
                </a:cubicBezTo>
                <a:lnTo>
                  <a:pt x="0" y="250411"/>
                </a:lnTo>
                <a:lnTo>
                  <a:pt x="0" y="209300"/>
                </a:lnTo>
                <a:lnTo>
                  <a:pt x="23775" y="204078"/>
                </a:lnTo>
                <a:cubicBezTo>
                  <a:pt x="46237" y="191807"/>
                  <a:pt x="47301" y="165903"/>
                  <a:pt x="47301" y="155016"/>
                </a:cubicBezTo>
                <a:lnTo>
                  <a:pt x="47301" y="130188"/>
                </a:lnTo>
                <a:cubicBezTo>
                  <a:pt x="41675" y="135103"/>
                  <a:pt x="33011" y="137681"/>
                  <a:pt x="23176" y="139498"/>
                </a:cubicBezTo>
                <a:lnTo>
                  <a:pt x="0" y="143032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4" y="97292"/>
                  <a:pt x="47301" y="90849"/>
                  <a:pt x="47301" y="77267"/>
                </a:cubicBezTo>
                <a:cubicBezTo>
                  <a:pt x="47301" y="48705"/>
                  <a:pt x="27604" y="44488"/>
                  <a:pt x="4210" y="44488"/>
                </a:cubicBezTo>
                <a:lnTo>
                  <a:pt x="0" y="44982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6" name="Shape 62">
            <a:extLst>
              <a:ext uri="{FF2B5EF4-FFF2-40B4-BE49-F238E27FC236}">
                <a16:creationId xmlns:a16="http://schemas.microsoft.com/office/drawing/2014/main" id="{67B405E9-23DD-4706-8584-58DB9F4800EE}"/>
              </a:ext>
            </a:extLst>
          </xdr:cNvPr>
          <xdr:cNvSpPr/>
        </xdr:nvSpPr>
        <xdr:spPr>
          <a:xfrm>
            <a:off x="2238587" y="1042735"/>
            <a:ext cx="124365" cy="255219"/>
          </a:xfrm>
          <a:custGeom>
            <a:avLst/>
            <a:gdLst/>
            <a:ahLst/>
            <a:cxnLst/>
            <a:rect l="0" t="0" r="0" b="0"/>
            <a:pathLst>
              <a:path w="124365" h="255219">
                <a:moveTo>
                  <a:pt x="107264" y="0"/>
                </a:moveTo>
                <a:lnTo>
                  <a:pt x="124365" y="3793"/>
                </a:lnTo>
                <a:lnTo>
                  <a:pt x="124365" y="50267"/>
                </a:lnTo>
                <a:lnTo>
                  <a:pt x="97541" y="56579"/>
                </a:lnTo>
                <a:cubicBezTo>
                  <a:pt x="74951" y="68986"/>
                  <a:pt x="66535" y="97530"/>
                  <a:pt x="66535" y="127381"/>
                </a:cubicBezTo>
                <a:cubicBezTo>
                  <a:pt x="66535" y="155823"/>
                  <a:pt x="76279" y="185336"/>
                  <a:pt x="98538" y="198315"/>
                </a:cubicBezTo>
                <a:lnTo>
                  <a:pt x="124365" y="204950"/>
                </a:lnTo>
                <a:lnTo>
                  <a:pt x="124365" y="253700"/>
                </a:lnTo>
                <a:lnTo>
                  <a:pt x="108669" y="255219"/>
                </a:lnTo>
                <a:lnTo>
                  <a:pt x="108654" y="255219"/>
                </a:lnTo>
                <a:lnTo>
                  <a:pt x="83019" y="252392"/>
                </a:lnTo>
                <a:cubicBezTo>
                  <a:pt x="27265" y="239466"/>
                  <a:pt x="0" y="184098"/>
                  <a:pt x="0" y="125501"/>
                </a:cubicBezTo>
                <a:cubicBezTo>
                  <a:pt x="0" y="60414"/>
                  <a:pt x="36094" y="0"/>
                  <a:pt x="10726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7" name="Shape 63">
            <a:extLst>
              <a:ext uri="{FF2B5EF4-FFF2-40B4-BE49-F238E27FC236}">
                <a16:creationId xmlns:a16="http://schemas.microsoft.com/office/drawing/2014/main" id="{5732627D-AEA3-4C63-AAFF-C341A97B3F1B}"/>
              </a:ext>
            </a:extLst>
          </xdr:cNvPr>
          <xdr:cNvSpPr/>
        </xdr:nvSpPr>
        <xdr:spPr>
          <a:xfrm>
            <a:off x="2362952" y="957035"/>
            <a:ext cx="121990" cy="339399"/>
          </a:xfrm>
          <a:custGeom>
            <a:avLst/>
            <a:gdLst/>
            <a:ahLst/>
            <a:cxnLst/>
            <a:rect l="0" t="0" r="0" b="0"/>
            <a:pathLst>
              <a:path w="121990" h="339399">
                <a:moveTo>
                  <a:pt x="55493" y="0"/>
                </a:moveTo>
                <a:lnTo>
                  <a:pt x="121990" y="0"/>
                </a:lnTo>
                <a:lnTo>
                  <a:pt x="121990" y="334365"/>
                </a:lnTo>
                <a:lnTo>
                  <a:pt x="58769" y="334365"/>
                </a:lnTo>
                <a:lnTo>
                  <a:pt x="58769" y="303466"/>
                </a:lnTo>
                <a:lnTo>
                  <a:pt x="57829" y="303466"/>
                </a:lnTo>
                <a:cubicBezTo>
                  <a:pt x="46247" y="323136"/>
                  <a:pt x="28071" y="334368"/>
                  <a:pt x="6660" y="338755"/>
                </a:cubicBezTo>
                <a:lnTo>
                  <a:pt x="0" y="339399"/>
                </a:lnTo>
                <a:lnTo>
                  <a:pt x="0" y="290649"/>
                </a:lnTo>
                <a:lnTo>
                  <a:pt x="705" y="290830"/>
                </a:lnTo>
                <a:cubicBezTo>
                  <a:pt x="44723" y="290830"/>
                  <a:pt x="57829" y="252425"/>
                  <a:pt x="57829" y="212598"/>
                </a:cubicBezTo>
                <a:cubicBezTo>
                  <a:pt x="57829" y="173279"/>
                  <a:pt x="43783" y="135801"/>
                  <a:pt x="705" y="135801"/>
                </a:cubicBezTo>
                <a:lnTo>
                  <a:pt x="0" y="135967"/>
                </a:lnTo>
                <a:lnTo>
                  <a:pt x="0" y="89492"/>
                </a:lnTo>
                <a:lnTo>
                  <a:pt x="23819" y="94775"/>
                </a:lnTo>
                <a:cubicBezTo>
                  <a:pt x="36290" y="100806"/>
                  <a:pt x="47066" y="109823"/>
                  <a:pt x="54565" y="121768"/>
                </a:cubicBezTo>
                <a:lnTo>
                  <a:pt x="55493" y="121768"/>
                </a:lnTo>
                <a:lnTo>
                  <a:pt x="55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8" name="Shape 64">
            <a:extLst>
              <a:ext uri="{FF2B5EF4-FFF2-40B4-BE49-F238E27FC236}">
                <a16:creationId xmlns:a16="http://schemas.microsoft.com/office/drawing/2014/main" id="{CBE485EA-8D6D-44E6-8844-7873D06CA413}"/>
              </a:ext>
            </a:extLst>
          </xdr:cNvPr>
          <xdr:cNvSpPr/>
        </xdr:nvSpPr>
        <xdr:spPr>
          <a:xfrm>
            <a:off x="2524682" y="1147806"/>
            <a:ext cx="113792" cy="150147"/>
          </a:xfrm>
          <a:custGeom>
            <a:avLst/>
            <a:gdLst/>
            <a:ahLst/>
            <a:cxnLst/>
            <a:rect l="0" t="0" r="0" b="0"/>
            <a:pathLst>
              <a:path w="113792" h="150147">
                <a:moveTo>
                  <a:pt x="113792" y="0"/>
                </a:moveTo>
                <a:lnTo>
                  <a:pt x="113792" y="37963"/>
                </a:lnTo>
                <a:lnTo>
                  <a:pt x="105842" y="39175"/>
                </a:lnTo>
                <a:cubicBezTo>
                  <a:pt x="85230" y="43379"/>
                  <a:pt x="66497" y="50402"/>
                  <a:pt x="66497" y="74761"/>
                </a:cubicBezTo>
                <a:cubicBezTo>
                  <a:pt x="66497" y="99577"/>
                  <a:pt x="85687" y="105673"/>
                  <a:pt x="107251" y="105673"/>
                </a:cubicBezTo>
                <a:lnTo>
                  <a:pt x="113792" y="104235"/>
                </a:lnTo>
                <a:lnTo>
                  <a:pt x="113792" y="145340"/>
                </a:lnTo>
                <a:lnTo>
                  <a:pt x="82431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199" y="9661"/>
                  <a:pt x="82423" y="4047"/>
                </a:cubicBezTo>
                <a:cubicBezTo>
                  <a:pt x="92605" y="2526"/>
                  <a:pt x="102613" y="1473"/>
                  <a:pt x="111897" y="324"/>
                </a:cubicBezTo>
                <a:lnTo>
                  <a:pt x="1137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9" name="Shape 65">
            <a:extLst>
              <a:ext uri="{FF2B5EF4-FFF2-40B4-BE49-F238E27FC236}">
                <a16:creationId xmlns:a16="http://schemas.microsoft.com/office/drawing/2014/main" id="{D1521DD1-5362-47E8-9505-35416ABCBF14}"/>
              </a:ext>
            </a:extLst>
          </xdr:cNvPr>
          <xdr:cNvSpPr/>
        </xdr:nvSpPr>
        <xdr:spPr>
          <a:xfrm>
            <a:off x="2532175" y="1043463"/>
            <a:ext cx="106299" cy="80285"/>
          </a:xfrm>
          <a:custGeom>
            <a:avLst/>
            <a:gdLst/>
            <a:ahLst/>
            <a:cxnLst/>
            <a:rect l="0" t="0" r="0" b="0"/>
            <a:pathLst>
              <a:path w="106299" h="80285">
                <a:moveTo>
                  <a:pt x="106299" y="0"/>
                </a:moveTo>
                <a:lnTo>
                  <a:pt x="106299" y="44254"/>
                </a:lnTo>
                <a:lnTo>
                  <a:pt x="93293" y="45779"/>
                </a:lnTo>
                <a:cubicBezTo>
                  <a:pt x="77903" y="49905"/>
                  <a:pt x="68250" y="60616"/>
                  <a:pt x="66497" y="80285"/>
                </a:cubicBezTo>
                <a:lnTo>
                  <a:pt x="0" y="80285"/>
                </a:lnTo>
                <a:cubicBezTo>
                  <a:pt x="2801" y="33574"/>
                  <a:pt x="34847" y="11360"/>
                  <a:pt x="73622" y="3172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0" name="Shape 66">
            <a:extLst>
              <a:ext uri="{FF2B5EF4-FFF2-40B4-BE49-F238E27FC236}">
                <a16:creationId xmlns:a16="http://schemas.microsoft.com/office/drawing/2014/main" id="{80E36BFF-2308-4D7A-A638-FDBA9B995993}"/>
              </a:ext>
            </a:extLst>
          </xdr:cNvPr>
          <xdr:cNvSpPr/>
        </xdr:nvSpPr>
        <xdr:spPr>
          <a:xfrm>
            <a:off x="2638474" y="1042735"/>
            <a:ext cx="122225" cy="250412"/>
          </a:xfrm>
          <a:custGeom>
            <a:avLst/>
            <a:gdLst/>
            <a:ahLst/>
            <a:cxnLst/>
            <a:rect l="0" t="0" r="0" b="0"/>
            <a:pathLst>
              <a:path w="122225" h="250412">
                <a:moveTo>
                  <a:pt x="7506" y="0"/>
                </a:moveTo>
                <a:cubicBezTo>
                  <a:pt x="55728" y="0"/>
                  <a:pt x="113792" y="10770"/>
                  <a:pt x="113792" y="68847"/>
                </a:cubicBezTo>
                <a:lnTo>
                  <a:pt x="113792" y="194818"/>
                </a:lnTo>
                <a:cubicBezTo>
                  <a:pt x="113792" y="216827"/>
                  <a:pt x="116129" y="238849"/>
                  <a:pt x="122225" y="248666"/>
                </a:cubicBezTo>
                <a:lnTo>
                  <a:pt x="54788" y="248666"/>
                </a:lnTo>
                <a:cubicBezTo>
                  <a:pt x="52438" y="241186"/>
                  <a:pt x="50584" y="233223"/>
                  <a:pt x="50114" y="225247"/>
                </a:cubicBezTo>
                <a:cubicBezTo>
                  <a:pt x="39579" y="236258"/>
                  <a:pt x="26581" y="243751"/>
                  <a:pt x="12530" y="248491"/>
                </a:cubicBezTo>
                <a:lnTo>
                  <a:pt x="0" y="250412"/>
                </a:lnTo>
                <a:lnTo>
                  <a:pt x="0" y="209306"/>
                </a:lnTo>
                <a:lnTo>
                  <a:pt x="23790" y="204078"/>
                </a:lnTo>
                <a:cubicBezTo>
                  <a:pt x="46237" y="191807"/>
                  <a:pt x="47295" y="165903"/>
                  <a:pt x="47295" y="155016"/>
                </a:cubicBezTo>
                <a:lnTo>
                  <a:pt x="47295" y="130188"/>
                </a:lnTo>
                <a:cubicBezTo>
                  <a:pt x="41675" y="135103"/>
                  <a:pt x="33013" y="137681"/>
                  <a:pt x="23182" y="139498"/>
                </a:cubicBezTo>
                <a:lnTo>
                  <a:pt x="0" y="143034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1" y="97292"/>
                  <a:pt x="47295" y="90849"/>
                  <a:pt x="47295" y="77267"/>
                </a:cubicBezTo>
                <a:cubicBezTo>
                  <a:pt x="47295" y="48705"/>
                  <a:pt x="27622" y="44488"/>
                  <a:pt x="4216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1" name="Shape 67">
            <a:extLst>
              <a:ext uri="{FF2B5EF4-FFF2-40B4-BE49-F238E27FC236}">
                <a16:creationId xmlns:a16="http://schemas.microsoft.com/office/drawing/2014/main" id="{BCDCA2CE-B348-46D0-A1F5-ACBF1A0B5EDA}"/>
              </a:ext>
            </a:extLst>
          </xdr:cNvPr>
          <xdr:cNvSpPr/>
        </xdr:nvSpPr>
        <xdr:spPr>
          <a:xfrm>
            <a:off x="140156" y="0"/>
            <a:ext cx="1065936" cy="446685"/>
          </a:xfrm>
          <a:custGeom>
            <a:avLst/>
            <a:gdLst/>
            <a:ahLst/>
            <a:cxnLst/>
            <a:rect l="0" t="0" r="0" b="0"/>
            <a:pathLst>
              <a:path w="1065936" h="446685">
                <a:moveTo>
                  <a:pt x="514677" y="6754"/>
                </a:moveTo>
                <a:cubicBezTo>
                  <a:pt x="732940" y="0"/>
                  <a:pt x="947811" y="108856"/>
                  <a:pt x="1065936" y="308636"/>
                </a:cubicBezTo>
                <a:lnTo>
                  <a:pt x="831405" y="444386"/>
                </a:lnTo>
                <a:cubicBezTo>
                  <a:pt x="765683" y="351003"/>
                  <a:pt x="657136" y="289916"/>
                  <a:pt x="534264" y="289916"/>
                </a:cubicBezTo>
                <a:cubicBezTo>
                  <a:pt x="410388" y="289916"/>
                  <a:pt x="301041" y="351994"/>
                  <a:pt x="235496" y="446685"/>
                </a:cubicBezTo>
                <a:lnTo>
                  <a:pt x="146583" y="395682"/>
                </a:lnTo>
                <a:lnTo>
                  <a:pt x="0" y="311608"/>
                </a:lnTo>
                <a:cubicBezTo>
                  <a:pt x="56172" y="216218"/>
                  <a:pt x="127381" y="145708"/>
                  <a:pt x="223711" y="89942"/>
                </a:cubicBezTo>
                <a:cubicBezTo>
                  <a:pt x="315555" y="36781"/>
                  <a:pt x="415467" y="9824"/>
                  <a:pt x="514677" y="675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6609C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2" name="Shape 68">
            <a:extLst>
              <a:ext uri="{FF2B5EF4-FFF2-40B4-BE49-F238E27FC236}">
                <a16:creationId xmlns:a16="http://schemas.microsoft.com/office/drawing/2014/main" id="{ED4EC7FB-E7EC-4149-8282-968F80D9C388}"/>
              </a:ext>
            </a:extLst>
          </xdr:cNvPr>
          <xdr:cNvSpPr/>
        </xdr:nvSpPr>
        <xdr:spPr>
          <a:xfrm>
            <a:off x="706888" y="373972"/>
            <a:ext cx="613384" cy="922846"/>
          </a:xfrm>
          <a:custGeom>
            <a:avLst/>
            <a:gdLst/>
            <a:ahLst/>
            <a:cxnLst/>
            <a:rect l="0" t="0" r="0" b="0"/>
            <a:pathLst>
              <a:path w="613384" h="922846">
                <a:moveTo>
                  <a:pt x="533476" y="0"/>
                </a:moveTo>
                <a:cubicBezTo>
                  <a:pt x="587972" y="95961"/>
                  <a:pt x="613384" y="192570"/>
                  <a:pt x="613308" y="303530"/>
                </a:cubicBezTo>
                <a:cubicBezTo>
                  <a:pt x="613143" y="642163"/>
                  <a:pt x="338557" y="918794"/>
                  <a:pt x="0" y="922846"/>
                </a:cubicBezTo>
                <a:lnTo>
                  <a:pt x="152" y="643166"/>
                </a:lnTo>
                <a:cubicBezTo>
                  <a:pt x="184823" y="626059"/>
                  <a:pt x="329425" y="470751"/>
                  <a:pt x="329425" y="281610"/>
                </a:cubicBezTo>
                <a:cubicBezTo>
                  <a:pt x="329425" y="229730"/>
                  <a:pt x="318478" y="180442"/>
                  <a:pt x="298882" y="135801"/>
                </a:cubicBezTo>
                <a:lnTo>
                  <a:pt x="5334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63E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3" name="Shape 69">
            <a:extLst>
              <a:ext uri="{FF2B5EF4-FFF2-40B4-BE49-F238E27FC236}">
                <a16:creationId xmlns:a16="http://schemas.microsoft.com/office/drawing/2014/main" id="{6BEF9AA2-BA68-4A75-93E0-5F5A9AEF9BEE}"/>
              </a:ext>
            </a:extLst>
          </xdr:cNvPr>
          <xdr:cNvSpPr/>
        </xdr:nvSpPr>
        <xdr:spPr>
          <a:xfrm>
            <a:off x="0" y="374430"/>
            <a:ext cx="638099" cy="923523"/>
          </a:xfrm>
          <a:custGeom>
            <a:avLst/>
            <a:gdLst/>
            <a:ahLst/>
            <a:cxnLst/>
            <a:rect l="0" t="0" r="0" b="0"/>
            <a:pathLst>
              <a:path w="638099" h="923523">
                <a:moveTo>
                  <a:pt x="106350" y="0"/>
                </a:moveTo>
                <a:lnTo>
                  <a:pt x="338646" y="134468"/>
                </a:lnTo>
                <a:cubicBezTo>
                  <a:pt x="320167" y="178003"/>
                  <a:pt x="309944" y="225908"/>
                  <a:pt x="309944" y="276200"/>
                </a:cubicBezTo>
                <a:cubicBezTo>
                  <a:pt x="309944" y="464960"/>
                  <a:pt x="453962" y="620040"/>
                  <a:pt x="638099" y="637667"/>
                </a:cubicBezTo>
                <a:lnTo>
                  <a:pt x="637540" y="923523"/>
                </a:lnTo>
                <a:lnTo>
                  <a:pt x="637419" y="923523"/>
                </a:lnTo>
                <a:lnTo>
                  <a:pt x="557681" y="917896"/>
                </a:lnTo>
                <a:cubicBezTo>
                  <a:pt x="480427" y="907352"/>
                  <a:pt x="410032" y="881923"/>
                  <a:pt x="337909" y="840156"/>
                </a:cubicBezTo>
                <a:cubicBezTo>
                  <a:pt x="243929" y="785774"/>
                  <a:pt x="165646" y="707580"/>
                  <a:pt x="111506" y="614058"/>
                </a:cubicBezTo>
                <a:cubicBezTo>
                  <a:pt x="1829" y="424574"/>
                  <a:pt x="0" y="189814"/>
                  <a:pt x="10635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CD6D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0</xdr:row>
      <xdr:rowOff>118110</xdr:rowOff>
    </xdr:from>
    <xdr:to>
      <xdr:col>12</xdr:col>
      <xdr:colOff>533400</xdr:colOff>
      <xdr:row>19</xdr:row>
      <xdr:rowOff>22860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B7E3F69-DC5C-436C-99B1-A779BE773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518160</xdr:colOff>
      <xdr:row>1</xdr:row>
      <xdr:rowOff>186690</xdr:rowOff>
    </xdr:from>
    <xdr:to>
      <xdr:col>15</xdr:col>
      <xdr:colOff>137160</xdr:colOff>
      <xdr:row>27</xdr:row>
      <xdr:rowOff>22860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452FB97-CA3F-4DAD-B40A-50C20FDA44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6</xdr:row>
      <xdr:rowOff>26127</xdr:rowOff>
    </xdr:from>
    <xdr:to>
      <xdr:col>9</xdr:col>
      <xdr:colOff>114300</xdr:colOff>
      <xdr:row>27</xdr:row>
      <xdr:rowOff>28667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6C4221A-1881-4CFE-A01D-69A6290C6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0.33154</cdr:x>
      <cdr:y>0.79767</cdr:y>
    </cdr:from>
    <cdr:to>
      <cdr:x>0.4973</cdr:x>
      <cdr:y>0.85409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2343152" y="3905250"/>
          <a:ext cx="11715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158115</xdr:colOff>
      <xdr:row>7</xdr:row>
      <xdr:rowOff>70486</xdr:rowOff>
    </xdr:from>
    <xdr:to>
      <xdr:col>11</xdr:col>
      <xdr:colOff>350520</xdr:colOff>
      <xdr:row>32</xdr:row>
      <xdr:rowOff>9525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D65AA06-44B4-4BCF-A157-E02EB07B4D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5</xdr:row>
      <xdr:rowOff>137160</xdr:rowOff>
    </xdr:from>
    <xdr:to>
      <xdr:col>9</xdr:col>
      <xdr:colOff>169383</xdr:colOff>
      <xdr:row>30</xdr:row>
      <xdr:rowOff>52209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E072D74-3442-40FC-B4F5-77701472D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10</xdr:row>
      <xdr:rowOff>0</xdr:rowOff>
    </xdr:from>
    <xdr:to>
      <xdr:col>11</xdr:col>
      <xdr:colOff>139357</xdr:colOff>
      <xdr:row>36</xdr:row>
      <xdr:rowOff>143595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502BAE2-E43F-0517-ECDA-5AA2AAD31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" y="1447800"/>
          <a:ext cx="7766977" cy="39078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5</xdr:row>
      <xdr:rowOff>22860</xdr:rowOff>
    </xdr:from>
    <xdr:to>
      <xdr:col>11</xdr:col>
      <xdr:colOff>71301</xdr:colOff>
      <xdr:row>32</xdr:row>
      <xdr:rowOff>18371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153190D-78DE-4C89-B18D-DC686942B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188595</xdr:colOff>
      <xdr:row>9</xdr:row>
      <xdr:rowOff>133350</xdr:rowOff>
    </xdr:from>
    <xdr:to>
      <xdr:col>10</xdr:col>
      <xdr:colOff>500199</xdr:colOff>
      <xdr:row>36</xdr:row>
      <xdr:rowOff>135936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9E2EF64-90C0-47A8-B10E-299F8B962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586104</xdr:colOff>
      <xdr:row>1</xdr:row>
      <xdr:rowOff>38100</xdr:rowOff>
    </xdr:from>
    <xdr:to>
      <xdr:col>15</xdr:col>
      <xdr:colOff>38100</xdr:colOff>
      <xdr:row>22</xdr:row>
      <xdr:rowOff>76200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66CCB9F-5394-474C-9DF9-665306F8D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4</xdr:row>
      <xdr:rowOff>15240</xdr:rowOff>
    </xdr:from>
    <xdr:to>
      <xdr:col>3</xdr:col>
      <xdr:colOff>312420</xdr:colOff>
      <xdr:row>17</xdr:row>
      <xdr:rowOff>113100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316F373-58D9-4D01-8B93-193999C9F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540385</xdr:colOff>
      <xdr:row>1</xdr:row>
      <xdr:rowOff>203200</xdr:rowOff>
    </xdr:from>
    <xdr:to>
      <xdr:col>11</xdr:col>
      <xdr:colOff>480060</xdr:colOff>
      <xdr:row>22</xdr:row>
      <xdr:rowOff>105410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9D9F6B5-BD71-4B21-B345-D146CDA86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133349</xdr:rowOff>
    </xdr:from>
    <xdr:to>
      <xdr:col>11</xdr:col>
      <xdr:colOff>308609</xdr:colOff>
      <xdr:row>23</xdr:row>
      <xdr:rowOff>36194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C629FD0-E91C-4BE0-9558-8FDC17D83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267878</xdr:colOff>
      <xdr:row>7</xdr:row>
      <xdr:rowOff>68580</xdr:rowOff>
    </xdr:from>
    <xdr:to>
      <xdr:col>11</xdr:col>
      <xdr:colOff>47625</xdr:colOff>
      <xdr:row>41</xdr:row>
      <xdr:rowOff>83820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9E8FC4F-BB7D-4902-BB07-77A580043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379095</xdr:colOff>
      <xdr:row>33</xdr:row>
      <xdr:rowOff>80011</xdr:rowOff>
    </xdr:from>
    <xdr:to>
      <xdr:col>4</xdr:col>
      <xdr:colOff>179070</xdr:colOff>
      <xdr:row>35</xdr:row>
      <xdr:rowOff>11431</xdr:rowOff>
    </xdr:to>
    <xdr:sp macro="" textlink="">
      <xdr:nvSpPr>
        <xdr:cNvPr id="4" name="Šipka: nahoru 3">
          <a:extLst>
            <a:ext uri="{FF2B5EF4-FFF2-40B4-BE49-F238E27FC236}">
              <a16:creationId xmlns:a16="http://schemas.microsoft.com/office/drawing/2014/main" id="{D6AC170B-F5BE-4A31-BD7F-D477B0E265C2}"/>
            </a:ext>
          </a:extLst>
        </xdr:cNvPr>
        <xdr:cNvSpPr/>
      </xdr:nvSpPr>
      <xdr:spPr>
        <a:xfrm>
          <a:off x="4960620" y="5109211"/>
          <a:ext cx="352425" cy="236220"/>
        </a:xfrm>
        <a:prstGeom prst="upArrow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0.40694</cdr:x>
      <cdr:y>0.79048</cdr:y>
    </cdr:from>
    <cdr:to>
      <cdr:x>0.5525</cdr:x>
      <cdr:y>0.88134</cdr:y>
    </cdr:to>
    <cdr:sp macro="" textlink="">
      <cdr:nvSpPr>
        <cdr:cNvPr id="3" name="TextovéPole 2">
          <a:extLst xmlns:a="http://schemas.openxmlformats.org/drawingml/2006/main">
            <a:ext uri="{FF2B5EF4-FFF2-40B4-BE49-F238E27FC236}">
              <a16:creationId xmlns:a16="http://schemas.microsoft.com/office/drawing/2014/main" id="{EF5B6C54-C04B-D3E6-BECE-F411341A11BB}"/>
            </a:ext>
          </a:extLst>
        </cdr:cNvPr>
        <cdr:cNvSpPr txBox="1"/>
      </cdr:nvSpPr>
      <cdr:spPr>
        <a:xfrm xmlns:a="http://schemas.openxmlformats.org/drawingml/2006/main">
          <a:off x="3573306" y="4108013"/>
          <a:ext cx="1278144" cy="472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800" b="1" kern="12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Nižší valorizace</a:t>
          </a:r>
        </a:p>
      </cdr:txBody>
    </cdr:sp>
  </cdr:relSizeAnchor>
  <cdr:relSizeAnchor xmlns:cdr="http://schemas.openxmlformats.org/drawingml/2006/chartDrawing">
    <cdr:from>
      <cdr:x>0.5449</cdr:x>
      <cdr:y>0.61105</cdr:y>
    </cdr:from>
    <cdr:to>
      <cdr:x>0.58184</cdr:x>
      <cdr:y>0.71519</cdr:y>
    </cdr:to>
    <cdr:sp macro="" textlink="">
      <cdr:nvSpPr>
        <cdr:cNvPr id="4" name="Šipka: nahoru 3">
          <a:extLst xmlns:a="http://schemas.openxmlformats.org/drawingml/2006/main">
            <a:ext uri="{FF2B5EF4-FFF2-40B4-BE49-F238E27FC236}">
              <a16:creationId xmlns:a16="http://schemas.microsoft.com/office/drawing/2014/main" id="{888FC97E-C22E-ECF1-0CF4-4AC7612374E5}"/>
            </a:ext>
          </a:extLst>
        </cdr:cNvPr>
        <cdr:cNvSpPr/>
      </cdr:nvSpPr>
      <cdr:spPr>
        <a:xfrm xmlns:a="http://schemas.openxmlformats.org/drawingml/2006/main">
          <a:off x="4799371" y="3106694"/>
          <a:ext cx="325360" cy="529468"/>
        </a:xfrm>
        <a:prstGeom xmlns:a="http://schemas.openxmlformats.org/drawingml/2006/main" prst="upArrow">
          <a:avLst/>
        </a:prstGeom>
        <a:solidFill xmlns:a="http://schemas.openxmlformats.org/drawingml/2006/main">
          <a:srgbClr val="0070C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4">
            <a:shade val="15000"/>
          </a:schemeClr>
        </a:lnRef>
        <a:fillRef xmlns:a="http://schemas.openxmlformats.org/drawingml/2006/main" idx="1">
          <a:schemeClr val="accent4"/>
        </a:fillRef>
        <a:effectRef xmlns:a="http://schemas.openxmlformats.org/drawingml/2006/main" idx="0">
          <a:schemeClr val="accent4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 kern="1200"/>
        </a:p>
      </cdr:txBody>
    </cdr:sp>
  </cdr:relSizeAnchor>
  <cdr:relSizeAnchor xmlns:cdr="http://schemas.openxmlformats.org/drawingml/2006/chartDrawing">
    <cdr:from>
      <cdr:x>0.46132</cdr:x>
      <cdr:y>0.60391</cdr:y>
    </cdr:from>
    <cdr:to>
      <cdr:x>0.54719</cdr:x>
      <cdr:y>0.66557</cdr:y>
    </cdr:to>
    <cdr:sp macro="" textlink="">
      <cdr:nvSpPr>
        <cdr:cNvPr id="5" name="TextovéPole 1">
          <a:extLst xmlns:a="http://schemas.openxmlformats.org/drawingml/2006/main">
            <a:ext uri="{FF2B5EF4-FFF2-40B4-BE49-F238E27FC236}">
              <a16:creationId xmlns:a16="http://schemas.microsoft.com/office/drawing/2014/main" id="{4D0CA2C4-0DC9-9BF3-0EFE-2B56F6EC14AD}"/>
            </a:ext>
          </a:extLst>
        </cdr:cNvPr>
        <cdr:cNvSpPr txBox="1"/>
      </cdr:nvSpPr>
      <cdr:spPr>
        <a:xfrm xmlns:a="http://schemas.openxmlformats.org/drawingml/2006/main">
          <a:off x="4063168" y="3070401"/>
          <a:ext cx="756356" cy="313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800" b="1" kern="12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Důchodový věk</a:t>
          </a:r>
        </a:p>
      </cdr:txBody>
    </cdr:sp>
  </cdr:relSizeAnchor>
  <cdr:relSizeAnchor xmlns:cdr="http://schemas.openxmlformats.org/drawingml/2006/chartDrawing">
    <cdr:from>
      <cdr:x>0.55375</cdr:x>
      <cdr:y>0.46323</cdr:y>
    </cdr:from>
    <cdr:to>
      <cdr:x>0.59876</cdr:x>
      <cdr:y>0.54115</cdr:y>
    </cdr:to>
    <cdr:sp macro="" textlink="">
      <cdr:nvSpPr>
        <cdr:cNvPr id="6" name="Šipka: nahoru 5">
          <a:extLst xmlns:a="http://schemas.openxmlformats.org/drawingml/2006/main">
            <a:ext uri="{FF2B5EF4-FFF2-40B4-BE49-F238E27FC236}">
              <a16:creationId xmlns:a16="http://schemas.microsoft.com/office/drawing/2014/main" id="{A91D5FAA-988B-9FDC-45CB-72E099EB7DAE}"/>
            </a:ext>
          </a:extLst>
        </cdr:cNvPr>
        <cdr:cNvSpPr/>
      </cdr:nvSpPr>
      <cdr:spPr>
        <a:xfrm xmlns:a="http://schemas.openxmlformats.org/drawingml/2006/main">
          <a:off x="4877277" y="2355161"/>
          <a:ext cx="396439" cy="396161"/>
        </a:xfrm>
        <a:prstGeom xmlns:a="http://schemas.openxmlformats.org/drawingml/2006/main" prst="upArrow">
          <a:avLst/>
        </a:prstGeom>
      </cdr:spPr>
      <cdr:style>
        <a:lnRef xmlns:a="http://schemas.openxmlformats.org/drawingml/2006/main" idx="2">
          <a:schemeClr val="dk1">
            <a:shade val="15000"/>
          </a:schemeClr>
        </a:lnRef>
        <a:fillRef xmlns:a="http://schemas.openxmlformats.org/drawingml/2006/main" idx="1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cs-CZ" kern="1200"/>
        </a:p>
      </cdr:txBody>
    </cdr:sp>
  </cdr:relSizeAnchor>
  <cdr:relSizeAnchor xmlns:cdr="http://schemas.openxmlformats.org/drawingml/2006/chartDrawing">
    <cdr:from>
      <cdr:x>0.46122</cdr:x>
      <cdr:y>0.44598</cdr:y>
    </cdr:from>
    <cdr:to>
      <cdr:x>0.60678</cdr:x>
      <cdr:y>0.53684</cdr:y>
    </cdr:to>
    <cdr:sp macro="" textlink="">
      <cdr:nvSpPr>
        <cdr:cNvPr id="7" name="TextovéPole 1">
          <a:extLst xmlns:a="http://schemas.openxmlformats.org/drawingml/2006/main">
            <a:ext uri="{FF2B5EF4-FFF2-40B4-BE49-F238E27FC236}">
              <a16:creationId xmlns:a16="http://schemas.microsoft.com/office/drawing/2014/main" id="{300DB783-9707-0648-1EC0-D255F568A4B1}"/>
            </a:ext>
          </a:extLst>
        </cdr:cNvPr>
        <cdr:cNvSpPr txBox="1"/>
      </cdr:nvSpPr>
      <cdr:spPr>
        <a:xfrm xmlns:a="http://schemas.openxmlformats.org/drawingml/2006/main">
          <a:off x="4062319" y="2267446"/>
          <a:ext cx="1282062" cy="4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 b="1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Snížený zápočet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735330</xdr:colOff>
      <xdr:row>1</xdr:row>
      <xdr:rowOff>142875</xdr:rowOff>
    </xdr:from>
    <xdr:to>
      <xdr:col>16</xdr:col>
      <xdr:colOff>53341</xdr:colOff>
      <xdr:row>24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2D539D6-4B24-4006-88B2-C91DD45B6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</xdr:colOff>
      <xdr:row>2</xdr:row>
      <xdr:rowOff>0</xdr:rowOff>
    </xdr:from>
    <xdr:to>
      <xdr:col>10</xdr:col>
      <xdr:colOff>182880</xdr:colOff>
      <xdr:row>24</xdr:row>
      <xdr:rowOff>92710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3CE7486-A777-4D17-9403-D8D79A62B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</xdr:row>
      <xdr:rowOff>350520</xdr:rowOff>
    </xdr:from>
    <xdr:to>
      <xdr:col>11</xdr:col>
      <xdr:colOff>91440</xdr:colOff>
      <xdr:row>24</xdr:row>
      <xdr:rowOff>15240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63F3059-7F10-4ECB-8E30-A5E259141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544194</xdr:colOff>
      <xdr:row>1</xdr:row>
      <xdr:rowOff>601980</xdr:rowOff>
    </xdr:from>
    <xdr:to>
      <xdr:col>11</xdr:col>
      <xdr:colOff>541020</xdr:colOff>
      <xdr:row>22</xdr:row>
      <xdr:rowOff>60960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F66292F-BBAC-4344-B7D3-0AC2B9E80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468630</xdr:colOff>
      <xdr:row>1</xdr:row>
      <xdr:rowOff>270510</xdr:rowOff>
    </xdr:from>
    <xdr:to>
      <xdr:col>13</xdr:col>
      <xdr:colOff>541020</xdr:colOff>
      <xdr:row>22</xdr:row>
      <xdr:rowOff>44768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E51DE8D-8A67-4F38-8B1B-DB85819BF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346710</xdr:colOff>
      <xdr:row>3</xdr:row>
      <xdr:rowOff>137160</xdr:rowOff>
    </xdr:from>
    <xdr:to>
      <xdr:col>12</xdr:col>
      <xdr:colOff>57150</xdr:colOff>
      <xdr:row>24</xdr:row>
      <xdr:rowOff>129540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3074DD0-A049-4BDB-AC8C-EE8917068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568958</xdr:colOff>
      <xdr:row>1</xdr:row>
      <xdr:rowOff>81915</xdr:rowOff>
    </xdr:from>
    <xdr:to>
      <xdr:col>12</xdr:col>
      <xdr:colOff>342899</xdr:colOff>
      <xdr:row>24</xdr:row>
      <xdr:rowOff>9525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6E41D6AC-8F62-41F6-A431-51B4AB1FC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1</xdr:row>
      <xdr:rowOff>123825</xdr:rowOff>
    </xdr:from>
    <xdr:to>
      <xdr:col>20</xdr:col>
      <xdr:colOff>38100</xdr:colOff>
      <xdr:row>24</xdr:row>
      <xdr:rowOff>62865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1A54072-EC71-457D-8CB8-65C91FFE2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541020</xdr:colOff>
      <xdr:row>1</xdr:row>
      <xdr:rowOff>175260</xdr:rowOff>
    </xdr:from>
    <xdr:to>
      <xdr:col>12</xdr:col>
      <xdr:colOff>276225</xdr:colOff>
      <xdr:row>17</xdr:row>
      <xdr:rowOff>30480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DD0C911D-5579-4526-97F4-C00BCEF82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38100</xdr:rowOff>
    </xdr:from>
    <xdr:to>
      <xdr:col>11</xdr:col>
      <xdr:colOff>352425</xdr:colOff>
      <xdr:row>26</xdr:row>
      <xdr:rowOff>9525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18D022D8-8A65-473A-805A-ECB82DCC7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86678</xdr:rowOff>
    </xdr:from>
    <xdr:to>
      <xdr:col>11</xdr:col>
      <xdr:colOff>541020</xdr:colOff>
      <xdr:row>27</xdr:row>
      <xdr:rowOff>121920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7D1808B-D87E-4018-952C-E974F6965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</xdr:colOff>
      <xdr:row>8</xdr:row>
      <xdr:rowOff>53340</xdr:rowOff>
    </xdr:from>
    <xdr:to>
      <xdr:col>10</xdr:col>
      <xdr:colOff>257175</xdr:colOff>
      <xdr:row>31</xdr:row>
      <xdr:rowOff>66675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842F512-51C3-4A99-BA4B-858DDA9E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5</xdr:row>
      <xdr:rowOff>142875</xdr:rowOff>
    </xdr:from>
    <xdr:to>
      <xdr:col>9</xdr:col>
      <xdr:colOff>487680</xdr:colOff>
      <xdr:row>30</xdr:row>
      <xdr:rowOff>74295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1A09BC53-38CC-4C8E-B162-6FA2A82E3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5</xdr:row>
      <xdr:rowOff>97155</xdr:rowOff>
    </xdr:from>
    <xdr:to>
      <xdr:col>8</xdr:col>
      <xdr:colOff>228600</xdr:colOff>
      <xdr:row>27</xdr:row>
      <xdr:rowOff>123825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2CBAFACB-A640-4B0F-8AFD-E2CFF6D4E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93345</xdr:colOff>
      <xdr:row>5</xdr:row>
      <xdr:rowOff>9525</xdr:rowOff>
    </xdr:from>
    <xdr:to>
      <xdr:col>10</xdr:col>
      <xdr:colOff>280035</xdr:colOff>
      <xdr:row>28</xdr:row>
      <xdr:rowOff>11430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44C7413-1A6E-4235-AD3F-C8E2AE590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120015</xdr:rowOff>
    </xdr:from>
    <xdr:to>
      <xdr:col>2</xdr:col>
      <xdr:colOff>485775</xdr:colOff>
      <xdr:row>22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B82B328-B691-4E4E-9EB1-E2E437218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</xdr:colOff>
      <xdr:row>1</xdr:row>
      <xdr:rowOff>24765</xdr:rowOff>
    </xdr:from>
    <xdr:to>
      <xdr:col>19</xdr:col>
      <xdr:colOff>581025</xdr:colOff>
      <xdr:row>23</xdr:row>
      <xdr:rowOff>96203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B7D3BEF-E6A3-4114-9ED9-C9644E84B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12307</xdr:colOff>
      <xdr:row>2</xdr:row>
      <xdr:rowOff>22565</xdr:rowOff>
    </xdr:from>
    <xdr:to>
      <xdr:col>16</xdr:col>
      <xdr:colOff>790574</xdr:colOff>
      <xdr:row>24</xdr:row>
      <xdr:rowOff>9524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DBDA0B0-123C-4621-8C69-36427460E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1</xdr:row>
      <xdr:rowOff>15240</xdr:rowOff>
    </xdr:from>
    <xdr:to>
      <xdr:col>17</xdr:col>
      <xdr:colOff>327660</xdr:colOff>
      <xdr:row>21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3AD8E7C-AB63-4425-8CA4-370D4309C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7</xdr:row>
      <xdr:rowOff>68580</xdr:rowOff>
    </xdr:from>
    <xdr:to>
      <xdr:col>8</xdr:col>
      <xdr:colOff>579120</xdr:colOff>
      <xdr:row>28</xdr:row>
      <xdr:rowOff>30480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6D54F52-1257-4E12-BCC7-C955D9AE9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7</xdr:row>
      <xdr:rowOff>106680</xdr:rowOff>
    </xdr:from>
    <xdr:to>
      <xdr:col>9</xdr:col>
      <xdr:colOff>219076</xdr:colOff>
      <xdr:row>28</xdr:row>
      <xdr:rowOff>94299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05AB1EC-3D3C-44F1-BF44-B592490C4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7</xdr:row>
      <xdr:rowOff>91440</xdr:rowOff>
    </xdr:from>
    <xdr:to>
      <xdr:col>10</xdr:col>
      <xdr:colOff>182880</xdr:colOff>
      <xdr:row>29</xdr:row>
      <xdr:rowOff>83820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CA972BE-2C49-4F02-A23F-568E426D56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6</xdr:row>
      <xdr:rowOff>45720</xdr:rowOff>
    </xdr:from>
    <xdr:to>
      <xdr:col>11</xdr:col>
      <xdr:colOff>38100</xdr:colOff>
      <xdr:row>28</xdr:row>
      <xdr:rowOff>129540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9BF78FB-BE55-4151-9FB5-E23E45F35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7620</xdr:rowOff>
    </xdr:from>
    <xdr:to>
      <xdr:col>14</xdr:col>
      <xdr:colOff>314747</xdr:colOff>
      <xdr:row>32</xdr:row>
      <xdr:rowOff>38406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36F4423-A7EC-43F4-BC5C-D895FB5D5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79220"/>
          <a:ext cx="9049172" cy="3535986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55536</xdr:colOff>
      <xdr:row>7</xdr:row>
      <xdr:rowOff>89109</xdr:rowOff>
    </xdr:from>
    <xdr:to>
      <xdr:col>12</xdr:col>
      <xdr:colOff>238124</xdr:colOff>
      <xdr:row>29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87E0E67-7CDC-474D-9A3E-39C7DF86B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6</xdr:row>
      <xdr:rowOff>179070</xdr:rowOff>
    </xdr:from>
    <xdr:to>
      <xdr:col>10</xdr:col>
      <xdr:colOff>340995</xdr:colOff>
      <xdr:row>22</xdr:row>
      <xdr:rowOff>78105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2E94B2B-AD97-4689-BA41-BA094A3E7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1</xdr:row>
      <xdr:rowOff>138430</xdr:rowOff>
    </xdr:from>
    <xdr:to>
      <xdr:col>17</xdr:col>
      <xdr:colOff>447674</xdr:colOff>
      <xdr:row>28</xdr:row>
      <xdr:rowOff>38100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79A5777-8E49-40B9-8642-8A04F6404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1</xdr:row>
      <xdr:rowOff>342901</xdr:rowOff>
    </xdr:from>
    <xdr:to>
      <xdr:col>16</xdr:col>
      <xdr:colOff>66675</xdr:colOff>
      <xdr:row>20</xdr:row>
      <xdr:rowOff>161925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7FE3F6FC-BBF9-438D-98A7-0E016EBF1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0DF6-4929-4C43-B09E-65BCE8978F43}">
  <sheetPr>
    <tabColor rgb="FFFF0000"/>
    <pageSetUpPr fitToPage="1"/>
  </sheetPr>
  <dimension ref="A4:R106"/>
  <sheetViews>
    <sheetView showGridLines="0" tabSelected="1" zoomScaleNormal="100" workbookViewId="0">
      <selection activeCell="I10" sqref="I10"/>
    </sheetView>
  </sheetViews>
  <sheetFormatPr defaultColWidth="8.88671875" defaultRowHeight="13.2" x14ac:dyDescent="0.25"/>
  <cols>
    <col min="1" max="1" width="2.6640625" style="24" customWidth="1"/>
    <col min="2" max="2" width="3.6640625" style="24" customWidth="1"/>
    <col min="3" max="3" width="5.6640625" style="24" customWidth="1"/>
    <col min="4" max="8" width="8.88671875" style="36"/>
    <col min="9" max="9" width="10.33203125" style="36" customWidth="1"/>
    <col min="10" max="10" width="50.44140625" style="36" customWidth="1"/>
    <col min="11" max="16384" width="8.88671875" style="36"/>
  </cols>
  <sheetData>
    <row r="4" spans="1:9" x14ac:dyDescent="0.25">
      <c r="B4" s="1"/>
    </row>
    <row r="9" spans="1:9" s="110" customFormat="1" ht="15.6" x14ac:dyDescent="0.3">
      <c r="A9" s="321" t="s">
        <v>0</v>
      </c>
      <c r="B9" s="321"/>
      <c r="C9" s="321"/>
      <c r="D9" s="321"/>
      <c r="E9" s="321"/>
      <c r="F9" s="321"/>
      <c r="G9" s="321"/>
      <c r="H9" s="321"/>
      <c r="I9" s="321"/>
    </row>
    <row r="10" spans="1:9" x14ac:dyDescent="0.25">
      <c r="A10" s="314" t="s">
        <v>301</v>
      </c>
      <c r="B10" s="314"/>
      <c r="C10" s="314"/>
    </row>
    <row r="12" spans="1:9" x14ac:dyDescent="0.25">
      <c r="B12" s="314" t="s">
        <v>1</v>
      </c>
      <c r="C12" s="314"/>
      <c r="D12" s="314"/>
      <c r="E12" s="314"/>
      <c r="F12" s="314"/>
      <c r="G12" s="314"/>
    </row>
    <row r="13" spans="1:9" x14ac:dyDescent="0.25">
      <c r="A13" s="322" t="s">
        <v>2</v>
      </c>
      <c r="B13" s="322"/>
      <c r="C13" s="322"/>
      <c r="D13" s="322"/>
      <c r="E13" s="322"/>
      <c r="F13" s="322"/>
      <c r="G13" s="322"/>
    </row>
    <row r="14" spans="1:9" x14ac:dyDescent="0.25">
      <c r="C14" s="317" t="s">
        <v>3</v>
      </c>
      <c r="D14" s="317"/>
    </row>
    <row r="15" spans="1:9" x14ac:dyDescent="0.25">
      <c r="C15" s="317" t="s">
        <v>4</v>
      </c>
      <c r="D15" s="317"/>
    </row>
    <row r="16" spans="1:9" x14ac:dyDescent="0.25">
      <c r="C16" s="317" t="s">
        <v>5</v>
      </c>
      <c r="D16" s="317"/>
    </row>
    <row r="18" spans="1:14" x14ac:dyDescent="0.25">
      <c r="A18" s="24" t="s">
        <v>6</v>
      </c>
      <c r="B18" s="314" t="s">
        <v>7</v>
      </c>
      <c r="C18" s="314"/>
      <c r="D18" s="314"/>
      <c r="E18" s="314"/>
      <c r="F18" s="314"/>
      <c r="G18" s="314"/>
    </row>
    <row r="19" spans="1:14" x14ac:dyDescent="0.25">
      <c r="B19" s="24" t="s">
        <v>8</v>
      </c>
      <c r="C19" s="314" t="s">
        <v>302</v>
      </c>
      <c r="D19" s="314"/>
      <c r="E19" s="314"/>
      <c r="F19" s="314"/>
      <c r="G19" s="314"/>
      <c r="H19" s="314"/>
      <c r="I19" s="314"/>
    </row>
    <row r="20" spans="1:14" x14ac:dyDescent="0.25">
      <c r="C20" s="317" t="s">
        <v>9</v>
      </c>
      <c r="D20" s="317"/>
      <c r="E20" s="317"/>
      <c r="F20" s="317"/>
      <c r="G20" s="317"/>
      <c r="H20" s="317"/>
      <c r="I20" s="317"/>
      <c r="J20" s="317"/>
    </row>
    <row r="21" spans="1:14" x14ac:dyDescent="0.25">
      <c r="C21" s="317" t="s">
        <v>303</v>
      </c>
      <c r="D21" s="317"/>
      <c r="E21" s="317"/>
      <c r="F21" s="317"/>
      <c r="G21" s="317"/>
      <c r="H21" s="317"/>
      <c r="I21" s="317"/>
      <c r="J21" s="317"/>
    </row>
    <row r="22" spans="1:14" x14ac:dyDescent="0.25">
      <c r="C22" s="315" t="s">
        <v>304</v>
      </c>
      <c r="D22" s="315"/>
      <c r="E22" s="315"/>
      <c r="F22" s="315"/>
      <c r="G22" s="315"/>
      <c r="H22" s="315"/>
      <c r="I22" s="315"/>
      <c r="J22" s="315"/>
      <c r="K22" s="315"/>
      <c r="L22" s="315"/>
      <c r="M22" s="315"/>
    </row>
    <row r="23" spans="1:14" x14ac:dyDescent="0.25">
      <c r="C23" s="317" t="s">
        <v>305</v>
      </c>
      <c r="D23" s="317"/>
      <c r="E23" s="317"/>
      <c r="F23" s="317"/>
      <c r="G23" s="317"/>
      <c r="H23" s="317"/>
      <c r="I23" s="317"/>
      <c r="J23" s="317"/>
      <c r="K23" s="317"/>
      <c r="L23" s="317"/>
      <c r="M23" s="317"/>
      <c r="N23" s="317"/>
    </row>
    <row r="24" spans="1:14" x14ac:dyDescent="0.25">
      <c r="C24" s="317" t="s">
        <v>306</v>
      </c>
      <c r="D24" s="317"/>
      <c r="E24" s="317"/>
      <c r="F24" s="317"/>
      <c r="G24" s="317"/>
      <c r="H24" s="317"/>
      <c r="I24" s="317"/>
      <c r="J24" s="317"/>
    </row>
    <row r="25" spans="1:14" x14ac:dyDescent="0.25">
      <c r="C25" s="315" t="s">
        <v>307</v>
      </c>
      <c r="D25" s="315"/>
      <c r="E25" s="315"/>
      <c r="F25" s="315"/>
      <c r="G25" s="315"/>
    </row>
    <row r="26" spans="1:14" x14ac:dyDescent="0.25">
      <c r="C26" s="317" t="s">
        <v>308</v>
      </c>
      <c r="D26" s="317"/>
      <c r="E26" s="317"/>
      <c r="F26" s="317"/>
      <c r="G26" s="317"/>
      <c r="H26" s="317"/>
      <c r="I26" s="317"/>
      <c r="J26" s="317"/>
    </row>
    <row r="27" spans="1:14" ht="14.4" customHeight="1" x14ac:dyDescent="0.25">
      <c r="C27" s="323" t="s">
        <v>309</v>
      </c>
      <c r="D27" s="323"/>
      <c r="E27" s="323"/>
      <c r="F27" s="323"/>
      <c r="G27" s="323"/>
      <c r="H27" s="323"/>
      <c r="I27" s="323"/>
      <c r="J27" s="323"/>
    </row>
    <row r="28" spans="1:14" x14ac:dyDescent="0.25">
      <c r="B28" s="24" t="s">
        <v>10</v>
      </c>
      <c r="C28" s="316" t="s">
        <v>11</v>
      </c>
      <c r="D28" s="316"/>
      <c r="E28" s="316"/>
      <c r="F28" s="316"/>
    </row>
    <row r="29" spans="1:14" x14ac:dyDescent="0.25">
      <c r="C29" s="315" t="s">
        <v>12</v>
      </c>
      <c r="D29" s="315"/>
      <c r="E29" s="315"/>
      <c r="F29" s="315"/>
      <c r="G29" s="315"/>
      <c r="H29" s="315"/>
    </row>
    <row r="31" spans="1:14" x14ac:dyDescent="0.25">
      <c r="A31" s="24" t="s">
        <v>13</v>
      </c>
      <c r="B31" s="314" t="s">
        <v>14</v>
      </c>
      <c r="C31" s="314"/>
      <c r="D31" s="314"/>
      <c r="E31" s="314"/>
      <c r="F31" s="314"/>
      <c r="G31" s="314"/>
    </row>
    <row r="32" spans="1:14" x14ac:dyDescent="0.25">
      <c r="B32" s="24" t="s">
        <v>15</v>
      </c>
      <c r="C32" s="314" t="s">
        <v>16</v>
      </c>
      <c r="D32" s="314"/>
      <c r="E32" s="314"/>
    </row>
    <row r="33" spans="1:12" x14ac:dyDescent="0.25">
      <c r="C33" s="315" t="s">
        <v>17</v>
      </c>
      <c r="D33" s="315"/>
      <c r="E33" s="315"/>
      <c r="F33" s="315"/>
      <c r="G33" s="315"/>
      <c r="H33" s="315"/>
      <c r="I33" s="315"/>
      <c r="J33" s="315"/>
    </row>
    <row r="34" spans="1:12" x14ac:dyDescent="0.25">
      <c r="C34" s="317" t="s">
        <v>310</v>
      </c>
      <c r="D34" s="317"/>
      <c r="E34" s="317"/>
      <c r="F34" s="317"/>
      <c r="G34" s="317"/>
      <c r="H34" s="317"/>
      <c r="I34" s="317"/>
      <c r="J34" s="317"/>
    </row>
    <row r="35" spans="1:12" x14ac:dyDescent="0.25">
      <c r="C35" s="317" t="s">
        <v>311</v>
      </c>
      <c r="D35" s="317"/>
      <c r="E35" s="317"/>
      <c r="F35" s="317"/>
      <c r="G35" s="317"/>
      <c r="H35" s="317"/>
      <c r="I35" s="317"/>
    </row>
    <row r="36" spans="1:12" x14ac:dyDescent="0.25">
      <c r="B36" s="24" t="s">
        <v>18</v>
      </c>
      <c r="C36" s="314" t="s">
        <v>19</v>
      </c>
      <c r="D36" s="314"/>
      <c r="E36" s="314"/>
    </row>
    <row r="37" spans="1:12" x14ac:dyDescent="0.25">
      <c r="C37" s="315" t="s">
        <v>312</v>
      </c>
      <c r="D37" s="315"/>
      <c r="E37" s="315"/>
      <c r="F37" s="315"/>
      <c r="G37" s="315"/>
      <c r="H37" s="315"/>
      <c r="I37" s="315"/>
      <c r="J37" s="315"/>
    </row>
    <row r="38" spans="1:12" x14ac:dyDescent="0.25">
      <c r="C38" s="315" t="s">
        <v>313</v>
      </c>
      <c r="D38" s="315"/>
      <c r="E38" s="315"/>
      <c r="F38" s="315"/>
      <c r="G38" s="315"/>
      <c r="H38" s="315"/>
      <c r="I38" s="315"/>
      <c r="J38" s="315"/>
    </row>
    <row r="39" spans="1:12" x14ac:dyDescent="0.25">
      <c r="C39" s="315" t="s">
        <v>314</v>
      </c>
      <c r="D39" s="315"/>
      <c r="E39" s="315"/>
      <c r="F39" s="315"/>
      <c r="G39" s="315"/>
      <c r="H39" s="315"/>
      <c r="I39" s="315"/>
      <c r="J39" s="315"/>
    </row>
    <row r="40" spans="1:12" x14ac:dyDescent="0.25">
      <c r="C40" s="315" t="s">
        <v>315</v>
      </c>
      <c r="D40" s="315"/>
      <c r="E40" s="315"/>
      <c r="F40" s="315"/>
      <c r="G40" s="315"/>
      <c r="H40" s="315"/>
      <c r="I40" s="315"/>
    </row>
    <row r="41" spans="1:12" x14ac:dyDescent="0.25">
      <c r="B41" s="24" t="s">
        <v>20</v>
      </c>
      <c r="C41" s="314" t="s">
        <v>21</v>
      </c>
      <c r="D41" s="314"/>
      <c r="E41" s="314"/>
      <c r="F41" s="314"/>
      <c r="G41" s="314"/>
    </row>
    <row r="42" spans="1:12" x14ac:dyDescent="0.25">
      <c r="C42" s="315" t="s">
        <v>22</v>
      </c>
      <c r="D42" s="315"/>
      <c r="E42" s="315"/>
      <c r="F42" s="315"/>
      <c r="G42" s="315"/>
      <c r="H42" s="315"/>
      <c r="I42" s="315"/>
      <c r="J42" s="315"/>
    </row>
    <row r="44" spans="1:12" x14ac:dyDescent="0.25">
      <c r="A44" s="24" t="s">
        <v>23</v>
      </c>
      <c r="B44" s="314" t="s">
        <v>24</v>
      </c>
      <c r="C44" s="314"/>
      <c r="D44" s="314"/>
      <c r="E44" s="314"/>
      <c r="F44" s="314"/>
      <c r="G44" s="314"/>
    </row>
    <row r="45" spans="1:12" x14ac:dyDescent="0.25">
      <c r="B45" s="24" t="s">
        <v>25</v>
      </c>
      <c r="C45" s="314" t="s">
        <v>26</v>
      </c>
      <c r="D45" s="314"/>
      <c r="E45" s="314"/>
    </row>
    <row r="46" spans="1:12" x14ac:dyDescent="0.25">
      <c r="C46" s="24" t="s">
        <v>27</v>
      </c>
      <c r="D46" s="316" t="s">
        <v>28</v>
      </c>
      <c r="E46" s="316"/>
    </row>
    <row r="47" spans="1:12" x14ac:dyDescent="0.25">
      <c r="D47" s="315" t="s">
        <v>29</v>
      </c>
      <c r="E47" s="315"/>
      <c r="F47" s="315"/>
      <c r="G47" s="315"/>
      <c r="H47" s="315"/>
      <c r="I47" s="315"/>
      <c r="J47" s="315"/>
      <c r="K47" s="315"/>
      <c r="L47" s="315"/>
    </row>
    <row r="48" spans="1:12" x14ac:dyDescent="0.25">
      <c r="D48" s="315" t="s">
        <v>30</v>
      </c>
      <c r="E48" s="315"/>
      <c r="F48" s="315"/>
      <c r="G48" s="315"/>
      <c r="H48" s="315"/>
      <c r="I48" s="315"/>
      <c r="J48" s="315"/>
    </row>
    <row r="49" spans="2:14" x14ac:dyDescent="0.25">
      <c r="D49" s="315" t="s">
        <v>31</v>
      </c>
      <c r="E49" s="315"/>
      <c r="F49" s="315"/>
      <c r="G49" s="315"/>
      <c r="H49" s="315"/>
      <c r="I49" s="315"/>
    </row>
    <row r="50" spans="2:14" x14ac:dyDescent="0.25">
      <c r="D50" s="315" t="s">
        <v>316</v>
      </c>
      <c r="E50" s="315"/>
      <c r="F50" s="315"/>
      <c r="G50" s="315"/>
      <c r="H50" s="315"/>
      <c r="I50" s="315"/>
      <c r="J50" s="315"/>
      <c r="K50" s="315"/>
      <c r="L50" s="315"/>
      <c r="M50" s="315"/>
      <c r="N50" s="315"/>
    </row>
    <row r="51" spans="2:14" x14ac:dyDescent="0.25">
      <c r="D51" s="315" t="s">
        <v>317</v>
      </c>
      <c r="E51" s="315"/>
      <c r="F51" s="315"/>
      <c r="G51" s="315"/>
      <c r="H51" s="315"/>
      <c r="I51" s="315"/>
      <c r="J51" s="315"/>
      <c r="K51" s="315"/>
    </row>
    <row r="52" spans="2:14" x14ac:dyDescent="0.25">
      <c r="C52" s="24" t="s">
        <v>32</v>
      </c>
      <c r="D52" s="316" t="s">
        <v>33</v>
      </c>
      <c r="E52" s="316"/>
    </row>
    <row r="53" spans="2:14" x14ac:dyDescent="0.25">
      <c r="D53" s="315" t="s">
        <v>34</v>
      </c>
      <c r="E53" s="315"/>
      <c r="F53" s="315"/>
      <c r="G53" s="315"/>
      <c r="H53" s="315"/>
      <c r="I53" s="315"/>
    </row>
    <row r="54" spans="2:14" x14ac:dyDescent="0.25">
      <c r="C54" s="24" t="s">
        <v>35</v>
      </c>
      <c r="D54" s="316" t="s">
        <v>36</v>
      </c>
      <c r="E54" s="316"/>
      <c r="F54" s="316"/>
    </row>
    <row r="55" spans="2:14" x14ac:dyDescent="0.25">
      <c r="D55" s="317" t="s">
        <v>37</v>
      </c>
      <c r="E55" s="317"/>
      <c r="F55" s="317"/>
      <c r="G55" s="317"/>
      <c r="H55" s="317"/>
      <c r="I55" s="317"/>
      <c r="J55" s="317"/>
    </row>
    <row r="56" spans="2:14" x14ac:dyDescent="0.25">
      <c r="C56" s="24" t="s">
        <v>38</v>
      </c>
      <c r="D56" s="316" t="s">
        <v>39</v>
      </c>
      <c r="E56" s="316"/>
      <c r="F56" s="316"/>
      <c r="G56" s="316"/>
      <c r="H56" s="316"/>
      <c r="I56" s="316"/>
    </row>
    <row r="57" spans="2:14" x14ac:dyDescent="0.25">
      <c r="D57" s="315" t="s">
        <v>40</v>
      </c>
      <c r="E57" s="315"/>
      <c r="F57" s="315"/>
      <c r="G57" s="315"/>
      <c r="H57" s="315"/>
    </row>
    <row r="58" spans="2:14" x14ac:dyDescent="0.25">
      <c r="D58" s="315" t="s">
        <v>41</v>
      </c>
      <c r="E58" s="315"/>
      <c r="F58" s="315"/>
      <c r="G58" s="315"/>
      <c r="H58" s="315"/>
      <c r="I58" s="315"/>
      <c r="J58" s="315"/>
      <c r="K58" s="315"/>
    </row>
    <row r="59" spans="2:14" x14ac:dyDescent="0.25">
      <c r="B59" s="24" t="s">
        <v>42</v>
      </c>
      <c r="C59" s="314" t="s">
        <v>43</v>
      </c>
      <c r="D59" s="314"/>
    </row>
    <row r="60" spans="2:14" x14ac:dyDescent="0.25">
      <c r="C60" s="315" t="s">
        <v>44</v>
      </c>
      <c r="D60" s="315"/>
      <c r="E60" s="315"/>
      <c r="F60" s="315"/>
      <c r="G60" s="315"/>
      <c r="H60" s="315"/>
      <c r="I60" s="315"/>
      <c r="J60" s="315"/>
    </row>
    <row r="61" spans="2:14" x14ac:dyDescent="0.25">
      <c r="C61" s="315" t="s">
        <v>45</v>
      </c>
      <c r="D61" s="315"/>
      <c r="E61" s="315"/>
      <c r="F61" s="315"/>
      <c r="G61" s="315"/>
      <c r="H61" s="315"/>
      <c r="I61" s="315"/>
    </row>
    <row r="62" spans="2:14" x14ac:dyDescent="0.25">
      <c r="B62" s="24" t="s">
        <v>46</v>
      </c>
      <c r="C62" s="314" t="s">
        <v>47</v>
      </c>
      <c r="D62" s="314"/>
      <c r="E62" s="314"/>
      <c r="F62" s="314"/>
      <c r="G62" s="314"/>
      <c r="H62" s="314"/>
    </row>
    <row r="63" spans="2:14" x14ac:dyDescent="0.25">
      <c r="C63" s="317" t="s">
        <v>48</v>
      </c>
      <c r="D63" s="317"/>
      <c r="E63" s="317"/>
      <c r="F63" s="317"/>
      <c r="G63" s="317"/>
      <c r="H63" s="317"/>
      <c r="I63" s="317"/>
      <c r="J63" s="317"/>
    </row>
    <row r="64" spans="2:14" x14ac:dyDescent="0.25">
      <c r="B64" s="24" t="s">
        <v>49</v>
      </c>
      <c r="C64" s="314" t="s">
        <v>50</v>
      </c>
      <c r="D64" s="314"/>
    </row>
    <row r="65" spans="1:11" x14ac:dyDescent="0.25">
      <c r="C65" s="317" t="s">
        <v>51</v>
      </c>
      <c r="D65" s="317"/>
      <c r="E65" s="317"/>
      <c r="F65" s="317"/>
      <c r="G65" s="317"/>
      <c r="H65" s="317"/>
      <c r="I65" s="317"/>
    </row>
    <row r="66" spans="1:11" x14ac:dyDescent="0.25">
      <c r="B66" s="24" t="s">
        <v>52</v>
      </c>
      <c r="C66" s="314" t="s">
        <v>53</v>
      </c>
      <c r="D66" s="314"/>
      <c r="E66" s="314"/>
      <c r="F66" s="314"/>
      <c r="G66" s="314"/>
      <c r="H66" s="314"/>
    </row>
    <row r="67" spans="1:11" x14ac:dyDescent="0.25">
      <c r="C67" s="315" t="s">
        <v>291</v>
      </c>
      <c r="D67" s="315"/>
      <c r="E67" s="315"/>
      <c r="F67" s="315"/>
      <c r="G67" s="315"/>
      <c r="H67" s="315"/>
      <c r="I67" s="315"/>
      <c r="J67" s="315"/>
      <c r="K67" s="315"/>
    </row>
    <row r="68" spans="1:11" x14ac:dyDescent="0.25">
      <c r="B68" s="24" t="s">
        <v>54</v>
      </c>
      <c r="C68" s="314" t="s">
        <v>55</v>
      </c>
      <c r="D68" s="314"/>
      <c r="E68" s="314"/>
      <c r="F68" s="314"/>
    </row>
    <row r="69" spans="1:11" x14ac:dyDescent="0.25">
      <c r="C69" s="315" t="s">
        <v>56</v>
      </c>
      <c r="D69" s="315"/>
      <c r="E69" s="315"/>
      <c r="F69" s="315"/>
      <c r="G69" s="315"/>
      <c r="H69" s="315"/>
      <c r="I69" s="315"/>
      <c r="J69" s="315"/>
      <c r="K69" s="315"/>
    </row>
    <row r="71" spans="1:11" x14ac:dyDescent="0.25">
      <c r="A71" s="24" t="s">
        <v>57</v>
      </c>
      <c r="B71" s="314" t="s">
        <v>469</v>
      </c>
      <c r="C71" s="314"/>
      <c r="D71" s="314"/>
      <c r="E71" s="314"/>
      <c r="F71" s="314"/>
      <c r="G71" s="314"/>
      <c r="H71" s="314"/>
    </row>
    <row r="72" spans="1:11" x14ac:dyDescent="0.25">
      <c r="B72" s="24" t="s">
        <v>58</v>
      </c>
      <c r="C72" s="314" t="s">
        <v>59</v>
      </c>
      <c r="D72" s="314"/>
    </row>
    <row r="73" spans="1:11" x14ac:dyDescent="0.25">
      <c r="C73" s="315" t="s">
        <v>292</v>
      </c>
      <c r="D73" s="315"/>
      <c r="E73" s="315"/>
      <c r="F73" s="315"/>
      <c r="G73" s="315"/>
      <c r="H73" s="315"/>
    </row>
    <row r="74" spans="1:11" x14ac:dyDescent="0.25">
      <c r="B74" s="24" t="s">
        <v>60</v>
      </c>
      <c r="C74" s="314" t="s">
        <v>293</v>
      </c>
      <c r="D74" s="314"/>
      <c r="E74" s="314"/>
      <c r="F74" s="314"/>
    </row>
    <row r="75" spans="1:11" x14ac:dyDescent="0.25">
      <c r="B75" s="24" t="s">
        <v>61</v>
      </c>
      <c r="C75" s="314" t="s">
        <v>62</v>
      </c>
      <c r="D75" s="314"/>
    </row>
    <row r="76" spans="1:11" x14ac:dyDescent="0.25">
      <c r="C76" s="315" t="s">
        <v>63</v>
      </c>
      <c r="D76" s="315"/>
      <c r="E76" s="315"/>
      <c r="F76" s="315"/>
      <c r="G76" s="315"/>
    </row>
    <row r="77" spans="1:11" x14ac:dyDescent="0.25">
      <c r="C77" s="315" t="s">
        <v>294</v>
      </c>
      <c r="D77" s="315"/>
      <c r="E77" s="315"/>
      <c r="F77" s="315"/>
      <c r="G77" s="315"/>
      <c r="H77" s="315"/>
      <c r="I77" s="315"/>
      <c r="J77" s="315"/>
    </row>
    <row r="78" spans="1:11" x14ac:dyDescent="0.25">
      <c r="B78" s="24" t="s">
        <v>64</v>
      </c>
      <c r="C78" s="314" t="s">
        <v>65</v>
      </c>
      <c r="D78" s="314"/>
      <c r="E78" s="314"/>
      <c r="F78" s="314"/>
      <c r="G78" s="314"/>
    </row>
    <row r="80" spans="1:11" x14ac:dyDescent="0.25">
      <c r="A80" s="24" t="s">
        <v>66</v>
      </c>
      <c r="B80" s="314" t="s">
        <v>67</v>
      </c>
      <c r="C80" s="314"/>
      <c r="D80" s="314"/>
      <c r="E80" s="314"/>
      <c r="F80" s="314"/>
      <c r="G80" s="314"/>
      <c r="H80" s="314"/>
      <c r="I80" s="314"/>
    </row>
    <row r="81" spans="2:18" x14ac:dyDescent="0.25">
      <c r="B81" s="71" t="s">
        <v>68</v>
      </c>
      <c r="C81" s="314" t="s">
        <v>318</v>
      </c>
      <c r="D81" s="314"/>
      <c r="E81" s="314"/>
      <c r="F81" s="314"/>
      <c r="G81" s="314"/>
      <c r="H81" s="71"/>
      <c r="I81" s="71"/>
    </row>
    <row r="82" spans="2:18" x14ac:dyDescent="0.25">
      <c r="B82" s="71" t="s">
        <v>69</v>
      </c>
      <c r="C82" s="314" t="s">
        <v>319</v>
      </c>
      <c r="D82" s="314"/>
      <c r="E82" s="314"/>
      <c r="F82" s="314"/>
      <c r="G82" s="314"/>
      <c r="H82" s="314"/>
      <c r="I82" s="71"/>
    </row>
    <row r="83" spans="2:18" x14ac:dyDescent="0.25">
      <c r="B83" s="71"/>
      <c r="C83" s="317" t="s">
        <v>465</v>
      </c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</row>
    <row r="84" spans="2:18" x14ac:dyDescent="0.25">
      <c r="B84" s="24" t="s">
        <v>70</v>
      </c>
      <c r="C84" s="314" t="s">
        <v>320</v>
      </c>
      <c r="D84" s="314"/>
      <c r="E84" s="314"/>
      <c r="F84" s="314"/>
      <c r="G84" s="314"/>
      <c r="H84" s="314"/>
      <c r="I84" s="314"/>
    </row>
    <row r="85" spans="2:18" x14ac:dyDescent="0.25">
      <c r="C85" s="315" t="s">
        <v>321</v>
      </c>
      <c r="D85" s="315"/>
      <c r="E85" s="315"/>
      <c r="F85" s="315"/>
      <c r="G85" s="315"/>
      <c r="H85" s="315"/>
      <c r="I85" s="315"/>
      <c r="J85" s="315"/>
    </row>
    <row r="86" spans="2:18" x14ac:dyDescent="0.25">
      <c r="C86" s="319" t="s">
        <v>322</v>
      </c>
      <c r="D86" s="315"/>
      <c r="E86" s="315"/>
      <c r="F86" s="315"/>
      <c r="G86" s="315"/>
      <c r="H86" s="315"/>
      <c r="I86" s="315"/>
      <c r="J86" s="315"/>
    </row>
    <row r="87" spans="2:18" x14ac:dyDescent="0.25">
      <c r="B87" s="24" t="s">
        <v>71</v>
      </c>
      <c r="C87" s="316" t="s">
        <v>323</v>
      </c>
      <c r="D87" s="316"/>
      <c r="E87" s="316"/>
      <c r="F87" s="316"/>
      <c r="G87" s="316"/>
      <c r="H87" s="316"/>
      <c r="I87" s="316"/>
      <c r="J87" s="316"/>
    </row>
    <row r="88" spans="2:18" x14ac:dyDescent="0.25">
      <c r="C88" s="315" t="s">
        <v>324</v>
      </c>
      <c r="D88" s="315"/>
      <c r="E88" s="315"/>
      <c r="F88" s="315"/>
      <c r="G88" s="315"/>
      <c r="H88" s="315"/>
      <c r="I88" s="315"/>
      <c r="J88" s="315"/>
    </row>
    <row r="89" spans="2:18" x14ac:dyDescent="0.25">
      <c r="C89" s="317" t="s">
        <v>466</v>
      </c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</row>
    <row r="90" spans="2:18" x14ac:dyDescent="0.25">
      <c r="B90" s="24" t="s">
        <v>72</v>
      </c>
      <c r="C90" s="318" t="s">
        <v>325</v>
      </c>
      <c r="D90" s="318"/>
      <c r="E90" s="318"/>
      <c r="F90" s="318"/>
      <c r="G90" s="318"/>
      <c r="H90" s="318"/>
      <c r="I90" s="318"/>
      <c r="J90" s="318"/>
    </row>
    <row r="91" spans="2:18" x14ac:dyDescent="0.25">
      <c r="C91" s="317" t="s">
        <v>326</v>
      </c>
      <c r="D91" s="317"/>
      <c r="E91" s="317"/>
      <c r="F91" s="317"/>
      <c r="G91" s="317"/>
      <c r="H91" s="317"/>
      <c r="I91" s="317"/>
      <c r="J91" s="317"/>
    </row>
    <row r="92" spans="2:18" x14ac:dyDescent="0.25">
      <c r="B92" s="24" t="s">
        <v>327</v>
      </c>
      <c r="C92" s="314" t="s">
        <v>73</v>
      </c>
      <c r="D92" s="314"/>
      <c r="E92" s="314"/>
      <c r="F92" s="314"/>
      <c r="G92" s="314"/>
      <c r="H92" s="314"/>
    </row>
    <row r="93" spans="2:18" x14ac:dyDescent="0.25">
      <c r="C93" s="24" t="s">
        <v>328</v>
      </c>
      <c r="D93" s="316" t="s">
        <v>74</v>
      </c>
      <c r="E93" s="316"/>
      <c r="F93" s="316"/>
      <c r="G93" s="316"/>
    </row>
    <row r="94" spans="2:18" x14ac:dyDescent="0.25">
      <c r="D94" s="317" t="s">
        <v>329</v>
      </c>
      <c r="E94" s="317"/>
      <c r="F94" s="317"/>
      <c r="G94" s="317"/>
      <c r="H94" s="317"/>
      <c r="I94" s="317"/>
      <c r="J94" s="317"/>
    </row>
    <row r="95" spans="2:18" x14ac:dyDescent="0.25">
      <c r="D95" s="315" t="s">
        <v>330</v>
      </c>
      <c r="E95" s="315"/>
      <c r="F95" s="315"/>
      <c r="G95" s="315"/>
      <c r="H95" s="315"/>
      <c r="I95" s="315"/>
    </row>
    <row r="96" spans="2:18" x14ac:dyDescent="0.25">
      <c r="D96" s="315" t="s">
        <v>331</v>
      </c>
      <c r="E96" s="315"/>
      <c r="F96" s="315"/>
      <c r="G96" s="315"/>
      <c r="H96" s="315"/>
      <c r="I96" s="315"/>
      <c r="J96" s="315"/>
      <c r="K96" s="315"/>
    </row>
    <row r="97" spans="2:12" x14ac:dyDescent="0.25">
      <c r="C97" s="24" t="s">
        <v>332</v>
      </c>
      <c r="D97" s="320" t="s">
        <v>75</v>
      </c>
      <c r="E97" s="320"/>
      <c r="F97" s="320"/>
      <c r="G97" s="320"/>
    </row>
    <row r="98" spans="2:12" x14ac:dyDescent="0.25">
      <c r="D98" s="315" t="s">
        <v>333</v>
      </c>
      <c r="E98" s="315"/>
      <c r="F98" s="315"/>
      <c r="G98" s="315"/>
      <c r="H98" s="315"/>
      <c r="I98" s="315"/>
      <c r="J98" s="315"/>
      <c r="K98" s="315"/>
    </row>
    <row r="99" spans="2:12" x14ac:dyDescent="0.25">
      <c r="D99" s="315" t="s">
        <v>334</v>
      </c>
      <c r="E99" s="315"/>
      <c r="F99" s="315"/>
      <c r="G99" s="315"/>
      <c r="H99" s="315"/>
      <c r="I99" s="315"/>
    </row>
    <row r="100" spans="2:12" x14ac:dyDescent="0.25">
      <c r="D100" s="315" t="s">
        <v>335</v>
      </c>
      <c r="E100" s="315"/>
      <c r="F100" s="315"/>
      <c r="G100" s="315"/>
      <c r="H100" s="315"/>
      <c r="I100" s="315"/>
      <c r="J100" s="315"/>
    </row>
    <row r="101" spans="2:12" x14ac:dyDescent="0.25">
      <c r="B101" s="24" t="s">
        <v>336</v>
      </c>
      <c r="C101" s="314" t="s">
        <v>470</v>
      </c>
      <c r="D101" s="314"/>
      <c r="E101" s="314"/>
      <c r="F101" s="314"/>
      <c r="G101" s="314"/>
      <c r="H101" s="314"/>
    </row>
    <row r="103" spans="2:12" x14ac:dyDescent="0.25">
      <c r="B103" s="314" t="s">
        <v>76</v>
      </c>
      <c r="C103" s="314"/>
      <c r="D103" s="314"/>
    </row>
    <row r="104" spans="2:12" x14ac:dyDescent="0.25">
      <c r="B104" s="71"/>
      <c r="C104" s="71"/>
      <c r="D104" s="71"/>
    </row>
    <row r="105" spans="2:12" x14ac:dyDescent="0.25">
      <c r="B105" s="314" t="s">
        <v>77</v>
      </c>
      <c r="C105" s="314"/>
      <c r="D105" s="314"/>
    </row>
    <row r="106" spans="2:12" x14ac:dyDescent="0.25">
      <c r="C106" s="317" t="s">
        <v>78</v>
      </c>
      <c r="D106" s="317"/>
      <c r="E106" s="317"/>
      <c r="F106" s="317"/>
      <c r="G106" s="317"/>
      <c r="H106" s="317"/>
      <c r="I106" s="317"/>
      <c r="J106" s="317"/>
      <c r="K106" s="317"/>
      <c r="L106" s="317"/>
    </row>
  </sheetData>
  <mergeCells count="90">
    <mergeCell ref="C81:G81"/>
    <mergeCell ref="C36:E36"/>
    <mergeCell ref="C14:D14"/>
    <mergeCell ref="C15:D15"/>
    <mergeCell ref="C16:D16"/>
    <mergeCell ref="B71:H71"/>
    <mergeCell ref="D52:E52"/>
    <mergeCell ref="D54:F54"/>
    <mergeCell ref="C59:D59"/>
    <mergeCell ref="C62:H62"/>
    <mergeCell ref="D53:I53"/>
    <mergeCell ref="C69:K69"/>
    <mergeCell ref="C68:F68"/>
    <mergeCell ref="B44:G44"/>
    <mergeCell ref="C33:J33"/>
    <mergeCell ref="D55:J55"/>
    <mergeCell ref="A9:I9"/>
    <mergeCell ref="C23:N23"/>
    <mergeCell ref="C24:J24"/>
    <mergeCell ref="C20:J20"/>
    <mergeCell ref="C35:I35"/>
    <mergeCell ref="B12:G12"/>
    <mergeCell ref="C28:F28"/>
    <mergeCell ref="C29:H29"/>
    <mergeCell ref="A13:G13"/>
    <mergeCell ref="B18:G18"/>
    <mergeCell ref="C19:I19"/>
    <mergeCell ref="C26:J26"/>
    <mergeCell ref="C27:J27"/>
    <mergeCell ref="C34:J34"/>
    <mergeCell ref="B31:G31"/>
    <mergeCell ref="C32:E32"/>
    <mergeCell ref="D56:I56"/>
    <mergeCell ref="C73:H73"/>
    <mergeCell ref="C37:J37"/>
    <mergeCell ref="C39:J39"/>
    <mergeCell ref="C61:I61"/>
    <mergeCell ref="C67:K67"/>
    <mergeCell ref="D57:H57"/>
    <mergeCell ref="D58:K58"/>
    <mergeCell ref="C60:J60"/>
    <mergeCell ref="C42:J42"/>
    <mergeCell ref="C40:I40"/>
    <mergeCell ref="C63:J63"/>
    <mergeCell ref="C72:D72"/>
    <mergeCell ref="C75:D75"/>
    <mergeCell ref="C78:G78"/>
    <mergeCell ref="B80:I80"/>
    <mergeCell ref="C74:F74"/>
    <mergeCell ref="D96:K96"/>
    <mergeCell ref="D95:I95"/>
    <mergeCell ref="C92:H92"/>
    <mergeCell ref="C77:J77"/>
    <mergeCell ref="C76:G76"/>
    <mergeCell ref="C88:J88"/>
    <mergeCell ref="D93:G93"/>
    <mergeCell ref="C82:H82"/>
    <mergeCell ref="C83:R83"/>
    <mergeCell ref="C84:I84"/>
    <mergeCell ref="C87:J87"/>
    <mergeCell ref="C89:P89"/>
    <mergeCell ref="C91:J91"/>
    <mergeCell ref="C90:J90"/>
    <mergeCell ref="C85:J85"/>
    <mergeCell ref="C86:J86"/>
    <mergeCell ref="D97:G97"/>
    <mergeCell ref="D94:J94"/>
    <mergeCell ref="B103:D103"/>
    <mergeCell ref="B105:D105"/>
    <mergeCell ref="C106:L106"/>
    <mergeCell ref="D98:K98"/>
    <mergeCell ref="D99:I99"/>
    <mergeCell ref="D100:J100"/>
    <mergeCell ref="C101:H101"/>
    <mergeCell ref="A10:C10"/>
    <mergeCell ref="D48:J48"/>
    <mergeCell ref="D49:I49"/>
    <mergeCell ref="C66:H66"/>
    <mergeCell ref="D50:N50"/>
    <mergeCell ref="D51:K51"/>
    <mergeCell ref="C64:D64"/>
    <mergeCell ref="D47:L47"/>
    <mergeCell ref="C38:J38"/>
    <mergeCell ref="C45:E45"/>
    <mergeCell ref="D46:E46"/>
    <mergeCell ref="C22:M22"/>
    <mergeCell ref="C25:G25"/>
    <mergeCell ref="C21:J21"/>
    <mergeCell ref="C65:I65"/>
    <mergeCell ref="C41:G41"/>
  </mergeCells>
  <hyperlinks>
    <hyperlink ref="C14:D14" location="'G1'!A1" display="Graf 1" xr:uid="{66C5C904-07FA-41C3-BCEC-6BA53E7B45F9}"/>
    <hyperlink ref="C15:D15" location="'G2'!A1" display="Graf 2" xr:uid="{4AD161FB-7C2D-408E-A89E-4E353203FE14}"/>
    <hyperlink ref="C16:D16" location="'G3'!A1" display="Graf 3" xr:uid="{579005EB-02C8-46E7-B472-128AAF5A9BFA}"/>
    <hyperlink ref="C20:J20" location="'G 1.1.1'!A1" display="Graf 1.1.1 Strukturální saldo hospodaření sektoru veřejných institucí" xr:uid="{BFBECE32-9B89-4B77-A8AC-BF4A2D6E5A45}"/>
    <hyperlink ref="C21:J21" location="'G 1.1.2'!A1" display="Graf 1.1.2 Celkové a upravené saldo hospodaření a meziroční změna dluhu sektoru veřejných institucí " xr:uid="{2F311BF7-593F-438B-B992-9ECF10DAFED0}"/>
    <hyperlink ref="C22:M22" location="'G 1.1.3'!A1" display="Graf 1.1.3 Dluh sektor veřejných institucí po odečtení rezervy peněžních prostředků při financování státního dluhu" xr:uid="{26571C7E-26C8-4ABA-BFD8-D08A665BE168}"/>
    <hyperlink ref="C23:N23" location="'T B1.1.1'!A1" display="Tabulka B1.1.1 Revize držby dluhu sektoru veřejných institucí ČR (rozdíl oproti hodnotám z minulé Zprávy o dlouhodobé udržitelnosti, v mld. Kč)" xr:uid="{1EFFF514-ACE4-4E37-B07A-ED7F11917549}"/>
    <hyperlink ref="C24:J24" location="'G 1.1.4'!A1" display="Graf 1.1.4 Veřejný dluh dle držby rezidenty a nerezidenty" xr:uid="{B3F69E3B-D132-4161-8E0B-A01E454DC3CC}"/>
    <hyperlink ref="C25:G25" location="'G 1.1.5'!A1" display="Graf 1.1.5 Veřejný dluh držený rezidenty" xr:uid="{41E33900-3E73-4E5E-95F3-4EA328EF4F91}"/>
    <hyperlink ref="C26:J26" location="'G 1.1.6'!A1" display="Graf 1.1.6 Struktura dluhu sektoru ústředních vládních institucí dle měny (rok 2023)" xr:uid="{CF5F9547-4B6B-4A1F-A236-102C3816BD4B}"/>
    <hyperlink ref="C27:J27" location="'G 1.1.7'!A1" display="Graf 1.1.7 Struktura dluhu sektoru veřejných institucí dle finančního nástroje (2024, v % z celkového dluhu)" xr:uid="{CB67CD5F-C737-4CB6-99ED-F626427D4DF8}"/>
    <hyperlink ref="C29:H29" location="'T 1.2.1'!A1" display="Tabulka 1.2.1 Dekompozice fiskálního úsilí (v p. b.)" xr:uid="{4F5858BD-8D29-43F2-A030-F3D70FF8858C}"/>
    <hyperlink ref="C33:J33" location="'G 2.1.1'!A1" display="Graf 2.1.1 Průběh konvergence produktu na pracovníka k rakouské úrovni" xr:uid="{B3767399-77EC-48A9-8C62-9BD8D32F692B}"/>
    <hyperlink ref="C34:J34" location="'G B2.1.1'!A1" display="Graf B2.1.1 Podíl HDP na zaměstnanou osobu (index, Rakousko 2000=100)" xr:uid="{605D3EB7-A46F-4351-BBE6-E51A3929C196}"/>
    <hyperlink ref="C35:I35" location="'G B2.1.2'!A1" display="Graf B2.1.2 Podíl náhrad zaměstnancům na HDP" xr:uid="{C8D3CF42-B146-44BE-BCB8-F87DA58D046C}"/>
    <hyperlink ref="C37:J37" location="'T 2.2.1'!A1" display="Tabulka 2.2.1 Naplňování demografické projekce ČSÚ v letech 2023 až 2024 (v ‰)" xr:uid="{775242DF-327E-4241-AA4E-7F25A375E168}"/>
    <hyperlink ref="C38:J38" location="'G B2.2.1'!A1" display="Graf B2.2.1 Porodnost a plodnost v letech 1990 až 2040" xr:uid="{16B2BF16-8B15-44E6-B141-F71F783BBD80}"/>
    <hyperlink ref="C39:J39" location="'G B2.2.2'!A1" display="Graf B2.2.2 Odpočet poklesu počtu narozených dětí mezi roky 2017 a 2024 podle věku matky" xr:uid="{743D4033-98BF-489F-9F42-256B391A8668}"/>
    <hyperlink ref="C40:I40" location="'G B2.2.3'!A1" display="Graf B2.2.3 Srovnání poklesu porodnosti napříč zeměmi EU" xr:uid="{26667883-33B6-4437-9BA0-734F25EE2135}"/>
    <hyperlink ref="C42:J42" location="'T 2.3.1'!A1" display="Tabulka 2.3.1 Průměrná roční tempa růstu podle dlouhodobé projekce (v %)" xr:uid="{C46687FC-D65F-4B1F-9261-FF62742B4262}"/>
    <hyperlink ref="D47:L47" location="'G 3.1.1'!A1" display="Graf 3.1.1 Projekce počtu starobních důchodců (střední varianta demografické projekce)" xr:uid="{74F459AA-AD27-45BE-8392-F4107CE23987}"/>
    <hyperlink ref="D48:J48" location="'G 3.1.2'!A1" display="Graf 3.1.2 Poměr průměrného starobního důchodu a průměrné mzdy (v %)" xr:uid="{1F4BB7D5-D5AD-481B-98C5-90BC6CC7A593}"/>
    <hyperlink ref="D49:I49" location="'G 3.1.3'!A1" display="Graf 3.1.3 Podíl výdajů na starobní důchody na HDP (v %)" xr:uid="{CA5A4E5B-03CD-4613-A054-1745C4416B61}"/>
    <hyperlink ref="D50:N50" location="'G B3.1.1'!A1" display="Graf B3.1.1 Salda důchodového systému dle různých částí důchodové reformy" xr:uid="{6EC72F01-3087-4D3C-BB56-856F157719CA}"/>
    <hyperlink ref="D51:K51" location="'G B3.1.2'!A1" display="Graf B3.1.2 Dopady důchodové reformy na jednotlivé generace" xr:uid="{331FE507-72FE-4B18-B7E3-10BB444EF540}"/>
    <hyperlink ref="D53:I53" location="'G 3.1.4'!A1" display="Graf 3.1.4 Podíl výdajů na invalidní důchody na HDP (v %) " xr:uid="{0A00E8F4-992F-4EB3-AE9C-F18F720E7928}"/>
    <hyperlink ref="D55:J55" location="'G 3.1.5'!A1" display="Graf 3.1.5 Podíl výdajů na pozůstalostní důchody na HDP (v %)" xr:uid="{863D14EB-A485-4476-8AB2-E64652FC3E7E}"/>
    <hyperlink ref="D57:H57" location="'G 3.1.6'!A1" display="Graf 3.1.6 Roční salda důchodového systému" xr:uid="{D0FE81AE-CF3A-4350-B98C-A5564594EF13}"/>
    <hyperlink ref="D58:K58" location="'T 3.1.1'!A1" display="Tabulka 3.1.1 Shrnutí projekcí důchodového systému pro vybrané roky (v % HDP)" xr:uid="{29D834A9-F2DB-46E9-8391-A3FD5CB1FBD8}"/>
    <hyperlink ref="C60:J60" location="'G 3.2.1'!A1" display="Graf 3.2.1 Náklady hrazené ze zdravotního pojištění podle věkových skupin" xr:uid="{DD6D3B9B-2A9F-4346-8A9D-C97EFD33D2A8}"/>
    <hyperlink ref="C61:I61" location="'G 3.2.2'!A1" display="Graf 3.2.2 Podíl veřejných výdajů na zdravotnictví na HDP (v %)" xr:uid="{45848E14-4D3D-44C2-AF55-278C8083FD09}"/>
    <hyperlink ref="C63:J63" location="'G 3.3.1'!A1" display="Graf 3.3.1 Projekce peněžitých sociálních dávek nedůchodového typu" xr:uid="{30DCA8AB-3A31-4FEF-9765-10D6E653E7E5}"/>
    <hyperlink ref="C65:I65" location="'G 3.4.1'!A1" display="Graf 3.4.1 Podíl veřejných výdajů na školství na HDP (v %)" xr:uid="{685C55D7-BF3D-407D-881C-68F672CAE75F}"/>
    <hyperlink ref="C67:K67" location="'T 3.5.1'!A1" display="Tabulka 3.5.1 Výdaje spojené s konvergenčními efekty a další výdaje (v % HDP)" xr:uid="{F9261B69-9AB7-49A1-907F-546635CEC8A8}"/>
    <hyperlink ref="C69:K69" location="'T 3.6.1'!A1" display="Tabulka 3.6.1 Příjmy sektoru veřejných institucí ve vybraných letech (v % HDP) " xr:uid="{E97755D9-131B-4B3C-BBDE-6A8F818E87E0}"/>
    <hyperlink ref="C73:H73" location="'G 4.1.1'!A1" display="Graf 4.1.1 Primární saldo sektoru veřejných institucí" xr:uid="{A8CF4056-1100-401A-A7CF-E4058E0EDA81}"/>
    <hyperlink ref="C76:G76" location="'G 4.3.1'!A1" display="Graf 4.3.1 Dluh sektoru veřejných institucí" xr:uid="{64CCFAB7-9BAE-46A2-A6BE-85B1B600E793}"/>
    <hyperlink ref="C77:J77" location="'T 4.3.1'!A1" display="Tabulka 4.3.1 Úrokové náklady a salda rozpočtu (v % HDP) ve vybraných letech " xr:uid="{F8053894-56F7-490B-BBA1-26B3B6BF5059}"/>
    <hyperlink ref="C83:R83" location="'G 5.2.1'!A1" display="Graf 5.2.1 Vývoj dluhu sektoru veřejných institucí – srovnání alternativních scénářů (zpomalení růstu pro-duktivity a odlišné varianty demografické projekce) se střední variantou" xr:uid="{C4119898-4F4F-41C3-9967-C8B14DCDBBA9}"/>
    <hyperlink ref="C85:J85" location="'G 5.3.1'!A1" display="Graf 5.3.1 Výdaje na obranu (v % HDP)" xr:uid="{13B2303E-BE0E-4E5B-9108-F3A400359C0A}"/>
    <hyperlink ref="C86:J86" location="'G 5.3.2'!A1" display="Graf 5.3.2 Dluh sektoru veřejných institucí v základním a alternativním scénáři s vyššími výdaji na obranu" xr:uid="{C69F8B5F-0EC2-4BDA-A089-CE859F9B82AD}"/>
    <hyperlink ref="C88:J88" location="'T 5.4.1'!A1" display="Tabulka 5.4.1 Saldo sektoru ústředních vládních institucí a místních vládních institucí  (v % HDP, 2015–2024)" xr:uid="{D6A27A4B-CB73-43AD-BF8D-398619FB8799}"/>
    <hyperlink ref="C89:P89" location="'G 5.4.1'!A1" display="Graf 5.4.1 Dluh sektoru veřejných institucí v základním a alternativním scénáři s výpůjční potřebou sekto-ru veřejných institucí dle salda hospodaření státního rozpočtu" xr:uid="{9AE24C3F-A102-468D-AFA5-5D4ADC13B02E}"/>
    <hyperlink ref="C91:J91" location="'G 5.5.1'!A1" display="Graf 5.5.1 Dluh sektoru veřejných institucí v základním a alternativním scénáři s výstavbou jaderných bloků" xr:uid="{CA8267F4-EE63-490B-A252-A81996918F00}"/>
    <hyperlink ref="D94:J94" location="'G. 5.6.1'!A1" display="Graf 5.6.1 Platby a výnosy na osobu v daném věku v roce 2024" xr:uid="{C605CB1F-B448-460D-A246-623114F45E62}"/>
    <hyperlink ref="D95:I95" location="'G 5.6.2'!A1" display="Graf 5.6.2 Platby a výnosy veřejných rozpočtů dané generace" xr:uid="{5A66D43C-8F3C-4EEF-9A74-24AB9712EC4F}"/>
    <hyperlink ref="D96:K96" location="'G 5.6.3'!A1" display="Graf 5.6.3 Čisté inkaso jednotlivých generací, základní a alternativní scénář" xr:uid="{C97298F0-5C7C-4583-AB95-33F8A8A6D888}"/>
    <hyperlink ref="D98:K98" location="'G 5.6.4'!A1" display="Graf 5.6.4 Příspěvky a čerpání jednotlivých generací do důchodového systému" xr:uid="{E1CCD898-29F6-4BD1-8C9F-11BD01D003E9}"/>
    <hyperlink ref="D99:I99" location="'G 5.6.5'!A1" display="Graf 5.6.5 Scénáře s rostoucí sazbou pojištění (čistá salda)" xr:uid="{1B3F05E9-DF44-4DD6-89D7-7456046505D0}"/>
    <hyperlink ref="D100:J100" location="'G 5.6.6'!A1" display="Graf 5.6.6 Scénáře s klesajícím náhradovým poměrem (čistá salda)" xr:uid="{5B451C31-23DF-4A61-BF7A-1C318847EF28}"/>
    <hyperlink ref="C106:L106" location="'T D.1'!A1" display="D.1 Souhrnná tabulka příjmů a výdajů sektoru veřejných institucí ve vybraných letech (v % HDP) – střední varianta demografické projekce" xr:uid="{C0C856BC-37EF-4CD3-ABAD-A4C97D956D83}"/>
  </hyperlinks>
  <printOptions horizontalCentered="1" verticalCentered="1"/>
  <pageMargins left="0.25" right="0.25" top="0.75" bottom="0.75" header="0.3" footer="0.3"/>
  <pageSetup paperSize="9" scale="5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DC83-57B3-4E71-B0EE-701EA2929701}">
  <sheetPr>
    <tabColor theme="0" tint="-0.34998626667073579"/>
  </sheetPr>
  <dimension ref="A1:R17"/>
  <sheetViews>
    <sheetView workbookViewId="0">
      <selection activeCell="D23" sqref="D23"/>
    </sheetView>
  </sheetViews>
  <sheetFormatPr defaultColWidth="8.88671875" defaultRowHeight="11.4" x14ac:dyDescent="0.2"/>
  <cols>
    <col min="1" max="1" width="8.88671875" style="4"/>
    <col min="2" max="2" width="17.109375" style="4" customWidth="1"/>
    <col min="3" max="3" width="8.88671875" style="4"/>
    <col min="4" max="4" width="10.109375" style="4" customWidth="1"/>
    <col min="5" max="5" width="9.5546875" style="4" customWidth="1"/>
    <col min="6" max="6" width="10" style="4" customWidth="1"/>
    <col min="7" max="7" width="12.33203125" style="4" customWidth="1"/>
    <col min="8" max="9" width="11.6640625" style="4" customWidth="1"/>
    <col min="10" max="16384" width="8.88671875" style="4"/>
  </cols>
  <sheetData>
    <row r="1" spans="1:9" x14ac:dyDescent="0.2">
      <c r="A1" s="4" t="s">
        <v>361</v>
      </c>
    </row>
    <row r="2" spans="1:9" ht="12" x14ac:dyDescent="0.25">
      <c r="A2" s="328" t="s">
        <v>362</v>
      </c>
      <c r="B2" s="330" t="s">
        <v>363</v>
      </c>
      <c r="C2" s="332" t="s">
        <v>364</v>
      </c>
      <c r="D2" s="333"/>
      <c r="E2" s="333"/>
      <c r="F2" s="334"/>
      <c r="G2" s="335" t="s">
        <v>365</v>
      </c>
      <c r="H2" s="326" t="s">
        <v>366</v>
      </c>
    </row>
    <row r="3" spans="1:9" ht="36.6" thickBot="1" x14ac:dyDescent="0.25">
      <c r="A3" s="329"/>
      <c r="B3" s="331"/>
      <c r="C3" s="219" t="s">
        <v>367</v>
      </c>
      <c r="D3" s="219" t="s">
        <v>368</v>
      </c>
      <c r="E3" s="219" t="s">
        <v>369</v>
      </c>
      <c r="F3" s="220" t="s">
        <v>370</v>
      </c>
      <c r="G3" s="336"/>
      <c r="H3" s="327"/>
      <c r="I3" s="42"/>
    </row>
    <row r="4" spans="1:9" ht="12" thickTop="1" x14ac:dyDescent="0.2">
      <c r="A4" s="221">
        <v>2021</v>
      </c>
      <c r="B4" s="222">
        <v>-63.383000000000038</v>
      </c>
      <c r="C4" s="223">
        <v>-37.863999999999898</v>
      </c>
      <c r="D4" s="223">
        <v>-25.574999999999999</v>
      </c>
      <c r="E4" s="223">
        <v>0</v>
      </c>
      <c r="F4" s="224">
        <v>0</v>
      </c>
      <c r="G4" s="225">
        <v>63.403999999999996</v>
      </c>
      <c r="H4" s="226">
        <v>2.1000000000000001E-2</v>
      </c>
      <c r="I4" s="227"/>
    </row>
    <row r="5" spans="1:9" x14ac:dyDescent="0.2">
      <c r="A5" s="221">
        <v>2022</v>
      </c>
      <c r="B5" s="228">
        <v>-128.86400000000003</v>
      </c>
      <c r="C5" s="229">
        <v>-82.560999999999922</v>
      </c>
      <c r="D5" s="229">
        <v>-49.106999999999971</v>
      </c>
      <c r="E5" s="229">
        <v>2.8</v>
      </c>
      <c r="F5" s="230">
        <v>0</v>
      </c>
      <c r="G5" s="231">
        <v>128.88099999999997</v>
      </c>
      <c r="H5" s="232">
        <v>1.7000000000000001E-2</v>
      </c>
      <c r="I5" s="227"/>
    </row>
    <row r="6" spans="1:9" x14ac:dyDescent="0.2">
      <c r="A6" s="233">
        <v>2023</v>
      </c>
      <c r="B6" s="234">
        <v>-37.152000000000044</v>
      </c>
      <c r="C6" s="235">
        <v>-29.975999999999885</v>
      </c>
      <c r="D6" s="235">
        <v>-15.16700000000003</v>
      </c>
      <c r="E6" s="235">
        <v>2.8</v>
      </c>
      <c r="F6" s="236">
        <v>5.1909999999999741</v>
      </c>
      <c r="G6" s="237">
        <v>42.860000000000014</v>
      </c>
      <c r="H6" s="8">
        <v>5.7080000000000002</v>
      </c>
      <c r="I6" s="227"/>
    </row>
    <row r="8" spans="1:9" x14ac:dyDescent="0.2">
      <c r="A8" s="324" t="s">
        <v>81</v>
      </c>
      <c r="B8" s="324"/>
    </row>
    <row r="17" spans="18:18" x14ac:dyDescent="0.2">
      <c r="R17" s="238"/>
    </row>
  </sheetData>
  <mergeCells count="6">
    <mergeCell ref="H2:H3"/>
    <mergeCell ref="A8:B8"/>
    <mergeCell ref="A2:A3"/>
    <mergeCell ref="B2:B3"/>
    <mergeCell ref="C2:F2"/>
    <mergeCell ref="G2:G3"/>
  </mergeCells>
  <hyperlinks>
    <hyperlink ref="A8" location="OBSAH!A1" display="Zpět na Obsah" xr:uid="{A9CE5310-2C98-4535-9D47-1A7359880218}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0D08E-12E2-468E-A58B-AA48BFBB1291}">
  <sheetPr>
    <tabColor theme="0" tint="-0.34998626667073579"/>
  </sheetPr>
  <dimension ref="A1:G61"/>
  <sheetViews>
    <sheetView zoomScaleNormal="100" workbookViewId="0">
      <selection activeCell="K33" sqref="K33"/>
    </sheetView>
  </sheetViews>
  <sheetFormatPr defaultColWidth="9.109375" defaultRowHeight="11.4" x14ac:dyDescent="0.2"/>
  <cols>
    <col min="1" max="1" width="9.109375" style="41"/>
    <col min="2" max="4" width="14.33203125" style="4" customWidth="1"/>
    <col min="5" max="16384" width="9.109375" style="4"/>
  </cols>
  <sheetData>
    <row r="1" spans="1:4" x14ac:dyDescent="0.2">
      <c r="A1" s="4" t="s">
        <v>269</v>
      </c>
    </row>
    <row r="2" spans="1:4" s="60" customFormat="1" ht="34.200000000000003" x14ac:dyDescent="0.2">
      <c r="A2" s="2"/>
      <c r="B2" s="9" t="s">
        <v>89</v>
      </c>
      <c r="C2" s="9" t="s">
        <v>90</v>
      </c>
      <c r="D2" s="239" t="s">
        <v>91</v>
      </c>
    </row>
    <row r="3" spans="1:4" x14ac:dyDescent="0.2">
      <c r="A3" s="2">
        <v>1995</v>
      </c>
      <c r="B3" s="115">
        <v>148.96700000000001</v>
      </c>
      <c r="C3" s="115">
        <v>67.677999999999997</v>
      </c>
      <c r="D3" s="115">
        <v>13.476375520888087</v>
      </c>
    </row>
    <row r="4" spans="1:4" x14ac:dyDescent="0.2">
      <c r="A4" s="2">
        <v>1996</v>
      </c>
      <c r="B4" s="115">
        <v>155.82400000000001</v>
      </c>
      <c r="C4" s="115">
        <v>55.953000000000003</v>
      </c>
      <c r="D4" s="115">
        <v>11.506142709050961</v>
      </c>
    </row>
    <row r="5" spans="1:4" x14ac:dyDescent="0.2">
      <c r="A5" s="2">
        <v>1997</v>
      </c>
      <c r="B5" s="115">
        <v>180.75200000000001</v>
      </c>
      <c r="C5" s="115">
        <v>59.588999999999999</v>
      </c>
      <c r="D5" s="115">
        <v>12.123598243160012</v>
      </c>
    </row>
    <row r="6" spans="1:4" x14ac:dyDescent="0.2">
      <c r="A6" s="2">
        <v>1998</v>
      </c>
      <c r="B6" s="115">
        <v>260.43400000000003</v>
      </c>
      <c r="C6" s="115">
        <v>40.542000000000002</v>
      </c>
      <c r="D6" s="115">
        <v>13.876998493234307</v>
      </c>
    </row>
    <row r="7" spans="1:4" x14ac:dyDescent="0.2">
      <c r="A7" s="2">
        <v>1999</v>
      </c>
      <c r="B7" s="115">
        <v>305.505</v>
      </c>
      <c r="C7" s="115">
        <v>36.578000000000003</v>
      </c>
      <c r="D7" s="115">
        <v>15.087847746744441</v>
      </c>
    </row>
    <row r="8" spans="1:4" x14ac:dyDescent="0.2">
      <c r="A8" s="2">
        <v>2000</v>
      </c>
      <c r="B8" s="115">
        <v>368.73500000000001</v>
      </c>
      <c r="C8" s="115">
        <v>36.683</v>
      </c>
      <c r="D8" s="115">
        <v>16.894528482727008</v>
      </c>
    </row>
    <row r="9" spans="1:4" x14ac:dyDescent="0.2">
      <c r="A9" s="2">
        <v>2001</v>
      </c>
      <c r="B9" s="115">
        <v>555.08100000000002</v>
      </c>
      <c r="C9" s="115">
        <v>30.533999999999999</v>
      </c>
      <c r="D9" s="115">
        <v>22.596885136214517</v>
      </c>
    </row>
    <row r="10" spans="1:4" x14ac:dyDescent="0.2">
      <c r="A10" s="2">
        <v>2002</v>
      </c>
      <c r="B10" s="115">
        <v>659.67100000000005</v>
      </c>
      <c r="C10" s="115">
        <v>35.462000000000003</v>
      </c>
      <c r="D10" s="115">
        <v>25.703151749735436</v>
      </c>
    </row>
    <row r="11" spans="1:4" x14ac:dyDescent="0.2">
      <c r="A11" s="2">
        <v>2003</v>
      </c>
      <c r="B11" s="115">
        <v>732.17982697000002</v>
      </c>
      <c r="C11" s="115">
        <v>62.860008545999996</v>
      </c>
      <c r="D11" s="115">
        <v>28.061585551587132</v>
      </c>
    </row>
    <row r="12" spans="1:4" x14ac:dyDescent="0.2">
      <c r="A12" s="2">
        <v>2004</v>
      </c>
      <c r="B12" s="115">
        <v>694.60115498999994</v>
      </c>
      <c r="C12" s="115">
        <v>178.89184501</v>
      </c>
      <c r="D12" s="115">
        <v>28.288733286114898</v>
      </c>
    </row>
    <row r="13" spans="1:4" x14ac:dyDescent="0.2">
      <c r="A13" s="2">
        <v>2005</v>
      </c>
      <c r="B13" s="115">
        <v>665.79491283000004</v>
      </c>
      <c r="C13" s="115">
        <v>244.38808717000001</v>
      </c>
      <c r="D13" s="115">
        <v>27.677814731550288</v>
      </c>
    </row>
    <row r="14" spans="1:4" x14ac:dyDescent="0.2">
      <c r="A14" s="2">
        <v>2006</v>
      </c>
      <c r="B14" s="115">
        <v>708.32188006999991</v>
      </c>
      <c r="C14" s="115">
        <v>264.78511993000001</v>
      </c>
      <c r="D14" s="115">
        <v>27.564802739294532</v>
      </c>
    </row>
    <row r="15" spans="1:4" x14ac:dyDescent="0.2">
      <c r="A15" s="2">
        <v>2007</v>
      </c>
      <c r="B15" s="115">
        <v>764.13885137</v>
      </c>
      <c r="C15" s="115">
        <v>290.49414862999998</v>
      </c>
      <c r="D15" s="115">
        <v>27.345980129278701</v>
      </c>
    </row>
    <row r="16" spans="1:4" x14ac:dyDescent="0.2">
      <c r="A16" s="2">
        <v>2008</v>
      </c>
      <c r="B16" s="115">
        <v>816.72874368999999</v>
      </c>
      <c r="C16" s="115">
        <v>320.04525631000001</v>
      </c>
      <c r="D16" s="115">
        <v>28.154946893721068</v>
      </c>
    </row>
    <row r="17" spans="1:7" x14ac:dyDescent="0.2">
      <c r="A17" s="2">
        <v>2009</v>
      </c>
      <c r="B17" s="115">
        <v>924.53116032000003</v>
      </c>
      <c r="C17" s="115">
        <v>394.47083967999998</v>
      </c>
      <c r="D17" s="115">
        <v>33.430498757446763</v>
      </c>
    </row>
    <row r="18" spans="1:7" x14ac:dyDescent="0.2">
      <c r="A18" s="2">
        <v>2010</v>
      </c>
      <c r="B18" s="115">
        <v>1025.3510163999999</v>
      </c>
      <c r="C18" s="115">
        <v>454.74598365000003</v>
      </c>
      <c r="D18" s="115">
        <v>36.700089661369638</v>
      </c>
    </row>
    <row r="19" spans="1:7" x14ac:dyDescent="0.2">
      <c r="A19" s="2">
        <v>2011</v>
      </c>
      <c r="B19" s="115">
        <v>1123.732</v>
      </c>
      <c r="C19" s="115">
        <v>489.91800000000001</v>
      </c>
      <c r="D19" s="115">
        <v>39.401956606936395</v>
      </c>
    </row>
    <row r="20" spans="1:7" x14ac:dyDescent="0.2">
      <c r="A20" s="2">
        <v>2012</v>
      </c>
      <c r="B20" s="115">
        <v>1268.8119999999999</v>
      </c>
      <c r="C20" s="115">
        <v>536.495</v>
      </c>
      <c r="D20" s="115">
        <v>43.835303441688076</v>
      </c>
    </row>
    <row r="21" spans="1:7" x14ac:dyDescent="0.2">
      <c r="A21" s="2">
        <v>2013</v>
      </c>
      <c r="B21" s="115">
        <v>1241.8900000000001</v>
      </c>
      <c r="C21" s="115">
        <v>598.35699999999997</v>
      </c>
      <c r="D21" s="115">
        <v>44.141092455740704</v>
      </c>
    </row>
    <row r="22" spans="1:7" x14ac:dyDescent="0.2">
      <c r="A22" s="2">
        <v>2014</v>
      </c>
      <c r="B22" s="115">
        <v>1279.701</v>
      </c>
      <c r="C22" s="115">
        <v>539.18700000000001</v>
      </c>
      <c r="D22" s="115">
        <v>41.546179514759167</v>
      </c>
    </row>
    <row r="23" spans="1:7" x14ac:dyDescent="0.2">
      <c r="A23" s="2">
        <v>2015</v>
      </c>
      <c r="B23" s="115">
        <v>1158.5940000000001</v>
      </c>
      <c r="C23" s="115">
        <v>677.45299999999997</v>
      </c>
      <c r="D23" s="115">
        <v>39.469492862245318</v>
      </c>
    </row>
    <row r="24" spans="1:7" x14ac:dyDescent="0.2">
      <c r="A24" s="2">
        <v>2016</v>
      </c>
      <c r="B24" s="115">
        <v>968.798</v>
      </c>
      <c r="C24" s="115">
        <v>785.93899999999996</v>
      </c>
      <c r="D24" s="115">
        <v>36.232214130410092</v>
      </c>
      <c r="F24" s="324"/>
      <c r="G24" s="324"/>
    </row>
    <row r="25" spans="1:7" x14ac:dyDescent="0.2">
      <c r="A25" s="2">
        <v>2017</v>
      </c>
      <c r="B25" s="115">
        <v>954.48500000000001</v>
      </c>
      <c r="C25" s="115">
        <v>795.19200000000001</v>
      </c>
      <c r="D25" s="115">
        <v>33.781826424350264</v>
      </c>
    </row>
    <row r="26" spans="1:7" x14ac:dyDescent="0.2">
      <c r="A26" s="2">
        <v>2018</v>
      </c>
      <c r="B26" s="115">
        <v>1048.2860000000001</v>
      </c>
      <c r="C26" s="115">
        <v>686.3157812899999</v>
      </c>
      <c r="D26" s="115">
        <v>31.677755816393411</v>
      </c>
    </row>
    <row r="27" spans="1:7" x14ac:dyDescent="0.2">
      <c r="A27" s="2">
        <v>2019</v>
      </c>
      <c r="B27" s="115">
        <v>1072.3126314000001</v>
      </c>
      <c r="C27" s="115">
        <v>667.95064215000002</v>
      </c>
      <c r="D27" s="115">
        <v>29.551735655861933</v>
      </c>
    </row>
    <row r="28" spans="1:7" x14ac:dyDescent="0.2">
      <c r="A28" s="2">
        <v>2020</v>
      </c>
      <c r="B28" s="115">
        <v>1458.4179999999999</v>
      </c>
      <c r="C28" s="115">
        <v>691.23699999999997</v>
      </c>
      <c r="D28" s="115">
        <v>36.882939468985739</v>
      </c>
    </row>
    <row r="29" spans="1:7" x14ac:dyDescent="0.2">
      <c r="A29" s="2">
        <v>2021</v>
      </c>
      <c r="B29" s="5">
        <v>1773.376</v>
      </c>
      <c r="C29" s="5">
        <v>793.37599999999998</v>
      </c>
      <c r="D29" s="5">
        <v>40.692005317264226</v>
      </c>
    </row>
    <row r="30" spans="1:7" x14ac:dyDescent="0.2">
      <c r="A30" s="116">
        <v>2022</v>
      </c>
      <c r="B30" s="117">
        <v>2103.8879999999999</v>
      </c>
      <c r="C30" s="117">
        <v>893.74400000000003</v>
      </c>
      <c r="D30" s="5">
        <v>42.520374838011243</v>
      </c>
      <c r="F30" s="324" t="s">
        <v>81</v>
      </c>
      <c r="G30" s="324"/>
    </row>
    <row r="31" spans="1:7" x14ac:dyDescent="0.2">
      <c r="A31" s="2">
        <v>2023</v>
      </c>
      <c r="B31" s="117">
        <v>2384.0309999999999</v>
      </c>
      <c r="C31" s="117">
        <v>850.04600000000005</v>
      </c>
      <c r="D31" s="5">
        <v>42.222228024630354</v>
      </c>
    </row>
    <row r="32" spans="1:7" x14ac:dyDescent="0.2">
      <c r="A32" s="2">
        <v>2024</v>
      </c>
      <c r="B32" s="5">
        <v>2620.7310000000002</v>
      </c>
      <c r="C32" s="117">
        <v>871.17700000000002</v>
      </c>
      <c r="D32" s="5">
        <v>43.339879995511993</v>
      </c>
    </row>
    <row r="33" spans="1:4" x14ac:dyDescent="0.2">
      <c r="A33" s="4"/>
    </row>
    <row r="34" spans="1:4" x14ac:dyDescent="0.2">
      <c r="A34" s="4"/>
      <c r="D34" s="8"/>
    </row>
    <row r="35" spans="1:4" x14ac:dyDescent="0.2">
      <c r="A35" s="4"/>
      <c r="D35" s="8"/>
    </row>
    <row r="36" spans="1:4" x14ac:dyDescent="0.2">
      <c r="A36" s="4"/>
      <c r="D36" s="8"/>
    </row>
    <row r="37" spans="1:4" x14ac:dyDescent="0.2">
      <c r="A37" s="4"/>
      <c r="D37" s="8"/>
    </row>
    <row r="38" spans="1:4" x14ac:dyDescent="0.2">
      <c r="A38" s="4"/>
      <c r="D38" s="8"/>
    </row>
    <row r="39" spans="1:4" x14ac:dyDescent="0.2">
      <c r="A39" s="4"/>
      <c r="D39" s="8"/>
    </row>
    <row r="40" spans="1:4" x14ac:dyDescent="0.2">
      <c r="A40" s="4"/>
      <c r="D40" s="8"/>
    </row>
    <row r="41" spans="1:4" x14ac:dyDescent="0.2">
      <c r="A41" s="4"/>
      <c r="D41" s="8"/>
    </row>
    <row r="42" spans="1:4" x14ac:dyDescent="0.2">
      <c r="A42" s="4"/>
      <c r="D42" s="8"/>
    </row>
    <row r="43" spans="1:4" x14ac:dyDescent="0.2">
      <c r="A43" s="4"/>
      <c r="D43" s="8"/>
    </row>
    <row r="44" spans="1:4" x14ac:dyDescent="0.2">
      <c r="B44" s="8"/>
      <c r="C44" s="87"/>
      <c r="D44" s="8"/>
    </row>
    <row r="45" spans="1:4" x14ac:dyDescent="0.2">
      <c r="B45" s="8"/>
      <c r="C45" s="8"/>
      <c r="D45" s="8"/>
    </row>
    <row r="46" spans="1:4" x14ac:dyDescent="0.2">
      <c r="B46" s="8"/>
      <c r="C46" s="8"/>
      <c r="D46" s="8"/>
    </row>
    <row r="47" spans="1:4" x14ac:dyDescent="0.2">
      <c r="B47" s="8"/>
      <c r="C47" s="8"/>
      <c r="D47" s="8"/>
    </row>
    <row r="48" spans="1:4" x14ac:dyDescent="0.2">
      <c r="B48" s="8"/>
      <c r="C48" s="8"/>
      <c r="D48" s="8"/>
    </row>
    <row r="49" spans="2:4" x14ac:dyDescent="0.2">
      <c r="B49" s="8"/>
      <c r="C49" s="8"/>
      <c r="D49" s="8"/>
    </row>
    <row r="50" spans="2:4" x14ac:dyDescent="0.2">
      <c r="B50" s="8"/>
      <c r="C50" s="8"/>
      <c r="D50" s="8"/>
    </row>
    <row r="51" spans="2:4" x14ac:dyDescent="0.2">
      <c r="B51" s="8"/>
      <c r="C51" s="8"/>
      <c r="D51" s="8"/>
    </row>
    <row r="52" spans="2:4" x14ac:dyDescent="0.2">
      <c r="B52" s="8"/>
      <c r="C52" s="8"/>
      <c r="D52" s="8"/>
    </row>
    <row r="53" spans="2:4" x14ac:dyDescent="0.2">
      <c r="B53" s="8"/>
      <c r="C53" s="8"/>
      <c r="D53" s="8"/>
    </row>
    <row r="54" spans="2:4" x14ac:dyDescent="0.2">
      <c r="B54" s="8"/>
      <c r="C54" s="8"/>
      <c r="D54" s="8"/>
    </row>
    <row r="55" spans="2:4" x14ac:dyDescent="0.2">
      <c r="B55" s="8"/>
      <c r="C55" s="8"/>
      <c r="D55" s="8"/>
    </row>
    <row r="56" spans="2:4" x14ac:dyDescent="0.2">
      <c r="B56" s="8"/>
      <c r="C56" s="8"/>
      <c r="D56" s="8"/>
    </row>
    <row r="57" spans="2:4" x14ac:dyDescent="0.2">
      <c r="B57" s="8"/>
      <c r="C57" s="8"/>
      <c r="D57" s="8"/>
    </row>
    <row r="58" spans="2:4" x14ac:dyDescent="0.2">
      <c r="B58" s="8"/>
      <c r="C58" s="8"/>
      <c r="D58" s="8"/>
    </row>
    <row r="59" spans="2:4" x14ac:dyDescent="0.2">
      <c r="B59" s="8"/>
      <c r="C59" s="8"/>
      <c r="D59" s="8"/>
    </row>
    <row r="60" spans="2:4" x14ac:dyDescent="0.2">
      <c r="B60" s="8"/>
      <c r="C60" s="8"/>
      <c r="D60" s="8"/>
    </row>
    <row r="61" spans="2:4" x14ac:dyDescent="0.2">
      <c r="B61" s="8"/>
      <c r="C61" s="8"/>
      <c r="D61" s="8"/>
    </row>
  </sheetData>
  <mergeCells count="2">
    <mergeCell ref="F24:G24"/>
    <mergeCell ref="F30:G30"/>
  </mergeCells>
  <hyperlinks>
    <hyperlink ref="F30" location="OBSAH!A1" display="Zpět na Obsah" xr:uid="{FE62BD47-50AF-4081-8324-D4304FFF3A9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852F-EB1A-4875-A2D6-EA5A11005E78}">
  <sheetPr>
    <tabColor theme="0" tint="-0.34998626667073579"/>
  </sheetPr>
  <dimension ref="A1:G32"/>
  <sheetViews>
    <sheetView zoomScaleNormal="100" workbookViewId="0">
      <selection activeCell="C21" sqref="C20:C21"/>
    </sheetView>
  </sheetViews>
  <sheetFormatPr defaultColWidth="9.109375" defaultRowHeight="13.8" x14ac:dyDescent="0.25"/>
  <cols>
    <col min="1" max="1" width="9.109375" style="64"/>
    <col min="2" max="4" width="17.109375" style="64" customWidth="1"/>
    <col min="5" max="16384" width="9.109375" style="64"/>
  </cols>
  <sheetData>
    <row r="1" spans="1:4" x14ac:dyDescent="0.25">
      <c r="A1" s="4" t="s">
        <v>92</v>
      </c>
      <c r="B1" s="4"/>
      <c r="C1" s="4"/>
      <c r="D1" s="4"/>
    </row>
    <row r="2" spans="1:4" ht="34.200000000000003" x14ac:dyDescent="0.25">
      <c r="A2" s="2"/>
      <c r="B2" s="9" t="s">
        <v>93</v>
      </c>
      <c r="C2" s="9" t="s">
        <v>94</v>
      </c>
      <c r="D2" s="9" t="s">
        <v>95</v>
      </c>
    </row>
    <row r="3" spans="1:4" x14ac:dyDescent="0.25">
      <c r="A3" s="180">
        <v>1995</v>
      </c>
      <c r="B3" s="275">
        <v>121.82299999999999</v>
      </c>
      <c r="C3" s="275">
        <v>13.177</v>
      </c>
      <c r="D3" s="275">
        <v>13.967000000000001</v>
      </c>
    </row>
    <row r="4" spans="1:4" x14ac:dyDescent="0.25">
      <c r="A4" s="180">
        <v>1996</v>
      </c>
      <c r="B4" s="275">
        <v>117.006</v>
      </c>
      <c r="C4" s="275">
        <v>18.303999999999998</v>
      </c>
      <c r="D4" s="275">
        <v>20.513999999999999</v>
      </c>
    </row>
    <row r="5" spans="1:4" x14ac:dyDescent="0.25">
      <c r="A5" s="180">
        <v>1997</v>
      </c>
      <c r="B5" s="275">
        <v>134.34899999999999</v>
      </c>
      <c r="C5" s="275">
        <v>24.669</v>
      </c>
      <c r="D5" s="275">
        <v>21.734000000000002</v>
      </c>
    </row>
    <row r="6" spans="1:4" x14ac:dyDescent="0.25">
      <c r="A6" s="180">
        <v>1998</v>
      </c>
      <c r="B6" s="275">
        <v>187.68199999999999</v>
      </c>
      <c r="C6" s="275">
        <v>57.143999999999998</v>
      </c>
      <c r="D6" s="275">
        <v>15.608000000000001</v>
      </c>
    </row>
    <row r="7" spans="1:4" x14ac:dyDescent="0.25">
      <c r="A7" s="180">
        <v>1999</v>
      </c>
      <c r="B7" s="275">
        <v>220.04599999999999</v>
      </c>
      <c r="C7" s="275">
        <v>74.33</v>
      </c>
      <c r="D7" s="275">
        <v>11.129</v>
      </c>
    </row>
    <row r="8" spans="1:4" x14ac:dyDescent="0.25">
      <c r="A8" s="180">
        <v>2000</v>
      </c>
      <c r="B8" s="275">
        <v>286.11099999999999</v>
      </c>
      <c r="C8" s="275">
        <v>73.893000000000001</v>
      </c>
      <c r="D8" s="275">
        <v>8.7309999999999999</v>
      </c>
    </row>
    <row r="9" spans="1:4" x14ac:dyDescent="0.25">
      <c r="A9" s="180">
        <v>2001</v>
      </c>
      <c r="B9" s="275">
        <v>439.58800000000002</v>
      </c>
      <c r="C9" s="275">
        <v>87.792000000000002</v>
      </c>
      <c r="D9" s="275">
        <v>27.701000000000001</v>
      </c>
    </row>
    <row r="10" spans="1:4" x14ac:dyDescent="0.25">
      <c r="A10" s="180">
        <v>2002</v>
      </c>
      <c r="B10" s="275">
        <v>508.29</v>
      </c>
      <c r="C10" s="275">
        <v>110.779</v>
      </c>
      <c r="D10" s="275">
        <v>40.601999999999997</v>
      </c>
    </row>
    <row r="11" spans="1:4" x14ac:dyDescent="0.25">
      <c r="A11" s="180">
        <v>2003</v>
      </c>
      <c r="B11" s="275">
        <v>533.44859196000004</v>
      </c>
      <c r="C11" s="275">
        <v>178.80663336000001</v>
      </c>
      <c r="D11" s="275">
        <v>19.92460165</v>
      </c>
    </row>
    <row r="12" spans="1:4" x14ac:dyDescent="0.25">
      <c r="A12" s="180">
        <v>2004</v>
      </c>
      <c r="B12" s="275">
        <v>451.39811064999998</v>
      </c>
      <c r="C12" s="275">
        <v>223.13752753</v>
      </c>
      <c r="D12" s="275">
        <v>20.065516809000002</v>
      </c>
    </row>
    <row r="13" spans="1:4" x14ac:dyDescent="0.25">
      <c r="A13" s="180">
        <v>2005</v>
      </c>
      <c r="B13" s="275">
        <v>402.00077928000002</v>
      </c>
      <c r="C13" s="275">
        <v>243.88230181999998</v>
      </c>
      <c r="D13" s="275">
        <v>19.911831721999999</v>
      </c>
    </row>
    <row r="14" spans="1:4" x14ac:dyDescent="0.25">
      <c r="A14" s="180">
        <v>2006</v>
      </c>
      <c r="B14" s="275">
        <v>417.07471526</v>
      </c>
      <c r="C14" s="275">
        <v>270.73523769999997</v>
      </c>
      <c r="D14" s="275">
        <v>20.511927106999998</v>
      </c>
    </row>
    <row r="15" spans="1:4" x14ac:dyDescent="0.25">
      <c r="A15" s="180">
        <v>2007</v>
      </c>
      <c r="B15" s="275">
        <v>445.93310557999996</v>
      </c>
      <c r="C15" s="275">
        <v>294.69721749000001</v>
      </c>
      <c r="D15" s="275">
        <v>23.508528297000002</v>
      </c>
    </row>
    <row r="16" spans="1:4" x14ac:dyDescent="0.25">
      <c r="A16" s="180">
        <v>2008</v>
      </c>
      <c r="B16" s="275">
        <v>429.70061673000004</v>
      </c>
      <c r="C16" s="275">
        <v>336.13090529999999</v>
      </c>
      <c r="D16" s="275">
        <v>50.897221661000003</v>
      </c>
    </row>
    <row r="17" spans="1:7" x14ac:dyDescent="0.25">
      <c r="A17" s="180">
        <v>2009</v>
      </c>
      <c r="B17" s="275">
        <v>494.14615821000001</v>
      </c>
      <c r="C17" s="275">
        <v>373.32885775</v>
      </c>
      <c r="D17" s="275">
        <v>57.056144354999994</v>
      </c>
    </row>
    <row r="18" spans="1:7" x14ac:dyDescent="0.25">
      <c r="A18" s="180">
        <v>2010</v>
      </c>
      <c r="B18" s="275">
        <v>582.69495813000003</v>
      </c>
      <c r="C18" s="275">
        <v>383.39424200999997</v>
      </c>
      <c r="D18" s="275">
        <v>59.261816216</v>
      </c>
    </row>
    <row r="19" spans="1:7" x14ac:dyDescent="0.25">
      <c r="A19" s="180">
        <v>2011</v>
      </c>
      <c r="B19" s="275">
        <v>676.30499999999995</v>
      </c>
      <c r="C19" s="275">
        <v>360.26100000000002</v>
      </c>
      <c r="D19" s="275">
        <v>87.165999999999997</v>
      </c>
    </row>
    <row r="20" spans="1:7" x14ac:dyDescent="0.25">
      <c r="A20" s="180">
        <v>2012</v>
      </c>
      <c r="B20" s="275">
        <v>772.87</v>
      </c>
      <c r="C20" s="275">
        <v>390.411</v>
      </c>
      <c r="D20" s="275">
        <v>105.53100000000001</v>
      </c>
    </row>
    <row r="21" spans="1:7" x14ac:dyDescent="0.25">
      <c r="A21" s="180">
        <v>2013</v>
      </c>
      <c r="B21" s="275">
        <v>718.62400000000002</v>
      </c>
      <c r="C21" s="275">
        <v>389.25599999999997</v>
      </c>
      <c r="D21" s="275">
        <v>134.01</v>
      </c>
    </row>
    <row r="22" spans="1:7" x14ac:dyDescent="0.25">
      <c r="A22" s="180">
        <v>2014</v>
      </c>
      <c r="B22" s="275">
        <v>725.25400000000002</v>
      </c>
      <c r="C22" s="275">
        <v>431.75299999999999</v>
      </c>
      <c r="D22" s="275">
        <v>122.694</v>
      </c>
    </row>
    <row r="23" spans="1:7" x14ac:dyDescent="0.25">
      <c r="A23" s="180">
        <v>2015</v>
      </c>
      <c r="B23" s="275">
        <v>617.33900000000006</v>
      </c>
      <c r="C23" s="275">
        <v>415.286</v>
      </c>
      <c r="D23" s="275">
        <v>125.96899999999999</v>
      </c>
      <c r="F23" s="324" t="s">
        <v>81</v>
      </c>
      <c r="G23" s="324"/>
    </row>
    <row r="24" spans="1:7" x14ac:dyDescent="0.25">
      <c r="A24" s="180">
        <v>2016</v>
      </c>
      <c r="B24" s="275">
        <v>438.41699999999997</v>
      </c>
      <c r="C24" s="275">
        <v>436.04399999999998</v>
      </c>
      <c r="D24" s="275">
        <v>94.337000000000003</v>
      </c>
    </row>
    <row r="25" spans="1:7" x14ac:dyDescent="0.25">
      <c r="A25" s="180">
        <v>2017</v>
      </c>
      <c r="B25" s="275">
        <v>478.56599999999997</v>
      </c>
      <c r="C25" s="275">
        <v>406.17399999999998</v>
      </c>
      <c r="D25" s="275">
        <v>69.745000000000005</v>
      </c>
    </row>
    <row r="26" spans="1:7" x14ac:dyDescent="0.25">
      <c r="A26" s="9">
        <v>2018</v>
      </c>
      <c r="B26" s="275">
        <v>522.14800000000002</v>
      </c>
      <c r="C26" s="275">
        <v>493.25799999999998</v>
      </c>
      <c r="D26" s="275">
        <v>32.880000000000003</v>
      </c>
    </row>
    <row r="27" spans="1:7" x14ac:dyDescent="0.25">
      <c r="A27" s="180">
        <v>2019</v>
      </c>
      <c r="B27" s="275">
        <v>541.8502019</v>
      </c>
      <c r="C27" s="275">
        <v>503.67642946000001</v>
      </c>
      <c r="D27" s="275">
        <v>26.786000000000001</v>
      </c>
    </row>
    <row r="28" spans="1:7" x14ac:dyDescent="0.25">
      <c r="A28" s="9">
        <v>2020</v>
      </c>
      <c r="B28" s="275">
        <v>821.18</v>
      </c>
      <c r="C28" s="275">
        <v>579.63400000000001</v>
      </c>
      <c r="D28" s="275">
        <v>57.603999999999999</v>
      </c>
    </row>
    <row r="29" spans="1:7" x14ac:dyDescent="0.25">
      <c r="A29" s="180">
        <v>2021</v>
      </c>
      <c r="B29" s="275">
        <v>1033.961</v>
      </c>
      <c r="C29" s="275">
        <v>663.03499999999997</v>
      </c>
      <c r="D29" s="275">
        <v>76.38</v>
      </c>
    </row>
    <row r="30" spans="1:7" x14ac:dyDescent="0.25">
      <c r="A30" s="9">
        <v>2022</v>
      </c>
      <c r="B30" s="276">
        <v>1221.4290000000001</v>
      </c>
      <c r="C30" s="276">
        <v>714.89300000000003</v>
      </c>
      <c r="D30" s="275">
        <v>167.566</v>
      </c>
    </row>
    <row r="31" spans="1:7" x14ac:dyDescent="0.25">
      <c r="A31" s="9">
        <v>2023</v>
      </c>
      <c r="B31" s="276">
        <v>1422.902</v>
      </c>
      <c r="C31" s="276">
        <v>751.02800000000002</v>
      </c>
      <c r="D31" s="275">
        <v>210.101</v>
      </c>
    </row>
    <row r="32" spans="1:7" x14ac:dyDescent="0.25">
      <c r="A32" s="9">
        <v>2024</v>
      </c>
      <c r="B32" s="275">
        <v>1612.623</v>
      </c>
      <c r="C32" s="275">
        <v>781.096</v>
      </c>
      <c r="D32" s="275">
        <v>227.012</v>
      </c>
    </row>
  </sheetData>
  <mergeCells count="1">
    <mergeCell ref="F23:G23"/>
  </mergeCells>
  <hyperlinks>
    <hyperlink ref="F23" location="OBSAH!A1" display="Zpět na Obsah" xr:uid="{743A72D3-4D82-4FE6-B49F-EF8DB7B2158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9D899-96C3-4DC3-AE86-2058D58E3330}">
  <sheetPr>
    <tabColor theme="0" tint="-0.34998626667073579"/>
  </sheetPr>
  <dimension ref="A1:G21"/>
  <sheetViews>
    <sheetView workbookViewId="0">
      <selection activeCell="C89" sqref="C89:P89"/>
    </sheetView>
  </sheetViews>
  <sheetFormatPr defaultColWidth="8.88671875" defaultRowHeight="11.4" x14ac:dyDescent="0.2"/>
  <cols>
    <col min="1" max="1" width="18.6640625" style="212" customWidth="1"/>
    <col min="2" max="2" width="13" style="212" customWidth="1"/>
    <col min="3" max="3" width="11.88671875" style="212" customWidth="1"/>
    <col min="4" max="4" width="12.88671875" style="212" customWidth="1"/>
    <col min="5" max="5" width="6.44140625" style="212" customWidth="1"/>
    <col min="6" max="6" width="14.109375" style="212" customWidth="1"/>
    <col min="7" max="16384" width="8.88671875" style="212"/>
  </cols>
  <sheetData>
    <row r="1" spans="1:4" x14ac:dyDescent="0.2">
      <c r="A1" s="212" t="s">
        <v>381</v>
      </c>
    </row>
    <row r="2" spans="1:4" x14ac:dyDescent="0.2">
      <c r="A2" s="240"/>
      <c r="B2" s="240" t="s">
        <v>372</v>
      </c>
      <c r="C2" s="240" t="s">
        <v>371</v>
      </c>
      <c r="D2" s="240" t="s">
        <v>373</v>
      </c>
    </row>
    <row r="3" spans="1:4" x14ac:dyDescent="0.2">
      <c r="A3" s="240" t="s">
        <v>374</v>
      </c>
      <c r="B3" s="241">
        <v>96.399999999999991</v>
      </c>
      <c r="C3" s="241">
        <v>1.7000000000000002</v>
      </c>
      <c r="D3" s="241">
        <v>1.9</v>
      </c>
    </row>
    <row r="4" spans="1:4" x14ac:dyDescent="0.2">
      <c r="A4" s="240" t="s">
        <v>375</v>
      </c>
      <c r="B4" s="241">
        <v>93.300000000000011</v>
      </c>
      <c r="C4" s="241">
        <v>6.5</v>
      </c>
      <c r="D4" s="241">
        <v>0.2</v>
      </c>
    </row>
    <row r="5" spans="1:4" x14ac:dyDescent="0.2">
      <c r="A5" s="240" t="s">
        <v>376</v>
      </c>
      <c r="B5" s="241">
        <v>93.199999999999989</v>
      </c>
      <c r="C5" s="241">
        <v>4.4000000000000004</v>
      </c>
      <c r="D5" s="241">
        <v>2.4</v>
      </c>
    </row>
    <row r="6" spans="1:4" x14ac:dyDescent="0.2">
      <c r="A6" s="240" t="s">
        <v>377</v>
      </c>
      <c r="B6" s="241">
        <v>75.600000000000009</v>
      </c>
      <c r="C6" s="241">
        <v>21.4</v>
      </c>
      <c r="D6" s="241">
        <v>3.0000000000000004</v>
      </c>
    </row>
    <row r="7" spans="1:4" x14ac:dyDescent="0.2">
      <c r="A7" s="240" t="s">
        <v>378</v>
      </c>
      <c r="B7" s="241">
        <v>70.5</v>
      </c>
      <c r="C7" s="241">
        <v>29.5</v>
      </c>
      <c r="D7" s="241">
        <v>0</v>
      </c>
    </row>
    <row r="8" spans="1:4" x14ac:dyDescent="0.2">
      <c r="A8" s="240" t="s">
        <v>379</v>
      </c>
      <c r="B8" s="241">
        <v>49.099999999999994</v>
      </c>
      <c r="C8" s="241">
        <v>42.2</v>
      </c>
      <c r="D8" s="241">
        <v>8.6999999999999993</v>
      </c>
    </row>
    <row r="9" spans="1:4" x14ac:dyDescent="0.2">
      <c r="A9" s="240" t="s">
        <v>380</v>
      </c>
      <c r="B9" s="241">
        <v>24.999999999999993</v>
      </c>
      <c r="C9" s="241">
        <v>74.900000000000006</v>
      </c>
      <c r="D9" s="241">
        <v>0.1</v>
      </c>
    </row>
    <row r="21" spans="6:7" x14ac:dyDescent="0.2">
      <c r="F21" s="324" t="s">
        <v>81</v>
      </c>
      <c r="G21" s="324"/>
    </row>
  </sheetData>
  <mergeCells count="1">
    <mergeCell ref="F21:G21"/>
  </mergeCells>
  <hyperlinks>
    <hyperlink ref="F21" location="OBSAH!A1" display="Zpět na Obsah" xr:uid="{15C0E553-F254-4AB4-B1C4-02F3625E489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5B05A-F8D0-44D0-8EC0-33E7D7500168}">
  <sheetPr>
    <tabColor theme="0" tint="-0.34998626667073579"/>
  </sheetPr>
  <dimension ref="A1:G30"/>
  <sheetViews>
    <sheetView workbookViewId="0">
      <selection activeCell="F30" sqref="F30:G30"/>
    </sheetView>
  </sheetViews>
  <sheetFormatPr defaultColWidth="8.88671875" defaultRowHeight="11.4" x14ac:dyDescent="0.2"/>
  <cols>
    <col min="1" max="1" width="12.109375" style="212" customWidth="1"/>
    <col min="2" max="2" width="11.5546875" style="212" bestFit="1" customWidth="1"/>
    <col min="3" max="3" width="8.88671875" style="212"/>
    <col min="4" max="4" width="11" style="212" customWidth="1"/>
    <col min="5" max="5" width="8.88671875" style="212"/>
    <col min="6" max="6" width="16.5546875" style="212" customWidth="1"/>
    <col min="7" max="16384" width="8.88671875" style="212"/>
  </cols>
  <sheetData>
    <row r="1" spans="1:6" x14ac:dyDescent="0.2">
      <c r="A1" s="212" t="s">
        <v>382</v>
      </c>
    </row>
    <row r="2" spans="1:6" ht="22.8" x14ac:dyDescent="0.2">
      <c r="A2" s="240"/>
      <c r="B2" s="217" t="s">
        <v>383</v>
      </c>
      <c r="C2" s="217" t="s">
        <v>384</v>
      </c>
      <c r="D2" s="217" t="s">
        <v>385</v>
      </c>
      <c r="F2" s="242"/>
    </row>
    <row r="3" spans="1:6" x14ac:dyDescent="0.2">
      <c r="A3" s="240" t="s">
        <v>375</v>
      </c>
      <c r="B3" s="241">
        <v>90.5</v>
      </c>
      <c r="C3" s="241">
        <v>8.1999999999999993</v>
      </c>
      <c r="D3" s="241">
        <v>1.3000000000000007</v>
      </c>
    </row>
    <row r="4" spans="1:6" x14ac:dyDescent="0.2">
      <c r="A4" s="240" t="s">
        <v>374</v>
      </c>
      <c r="B4" s="241">
        <v>90.2</v>
      </c>
      <c r="C4" s="241">
        <v>7.7</v>
      </c>
      <c r="D4" s="241">
        <v>2.099999999999997</v>
      </c>
    </row>
    <row r="5" spans="1:6" x14ac:dyDescent="0.2">
      <c r="A5" s="240" t="s">
        <v>386</v>
      </c>
      <c r="B5" s="241">
        <v>89.6</v>
      </c>
      <c r="C5" s="241">
        <v>10.100000000000001</v>
      </c>
      <c r="D5" s="241">
        <v>0.30000000000000426</v>
      </c>
    </row>
    <row r="6" spans="1:6" x14ac:dyDescent="0.2">
      <c r="A6" s="240" t="s">
        <v>387</v>
      </c>
      <c r="B6" s="241">
        <v>89.399999999999991</v>
      </c>
      <c r="C6" s="241">
        <v>9.4</v>
      </c>
      <c r="D6" s="241">
        <v>1.2000000000000082</v>
      </c>
    </row>
    <row r="7" spans="1:6" x14ac:dyDescent="0.2">
      <c r="A7" s="240" t="s">
        <v>388</v>
      </c>
      <c r="B7" s="241">
        <v>88.7</v>
      </c>
      <c r="C7" s="241">
        <v>11.2</v>
      </c>
      <c r="D7" s="241">
        <v>9.9999999999997868E-2</v>
      </c>
    </row>
    <row r="8" spans="1:6" x14ac:dyDescent="0.2">
      <c r="A8" s="240" t="s">
        <v>389</v>
      </c>
      <c r="B8" s="241">
        <v>88.6</v>
      </c>
      <c r="C8" s="241">
        <v>10.9</v>
      </c>
      <c r="D8" s="241">
        <v>0.50000000000000533</v>
      </c>
    </row>
    <row r="9" spans="1:6" x14ac:dyDescent="0.2">
      <c r="A9" s="240" t="s">
        <v>390</v>
      </c>
      <c r="B9" s="241">
        <v>87.6</v>
      </c>
      <c r="C9" s="241">
        <v>9.1999999999999993</v>
      </c>
      <c r="D9" s="241">
        <v>3.2000000000000064</v>
      </c>
    </row>
    <row r="10" spans="1:6" x14ac:dyDescent="0.2">
      <c r="A10" s="240" t="s">
        <v>391</v>
      </c>
      <c r="B10" s="241">
        <v>86.7</v>
      </c>
      <c r="C10" s="241">
        <v>12.8</v>
      </c>
      <c r="D10" s="241">
        <v>0.49999999999999645</v>
      </c>
    </row>
    <row r="11" spans="1:6" x14ac:dyDescent="0.2">
      <c r="A11" s="240" t="s">
        <v>378</v>
      </c>
      <c r="B11" s="241">
        <v>86.6</v>
      </c>
      <c r="C11" s="241">
        <v>12.4</v>
      </c>
      <c r="D11" s="241">
        <v>1.0000000000000053</v>
      </c>
    </row>
    <row r="12" spans="1:6" x14ac:dyDescent="0.2">
      <c r="A12" s="240" t="s">
        <v>392</v>
      </c>
      <c r="B12" s="241">
        <v>86.5</v>
      </c>
      <c r="C12" s="241">
        <v>9.5</v>
      </c>
      <c r="D12" s="241">
        <v>4</v>
      </c>
    </row>
    <row r="13" spans="1:6" x14ac:dyDescent="0.2">
      <c r="A13" s="240" t="s">
        <v>393</v>
      </c>
      <c r="B13" s="241">
        <v>86</v>
      </c>
      <c r="C13" s="241">
        <v>13.799999999999999</v>
      </c>
      <c r="D13" s="241">
        <v>0.20000000000000107</v>
      </c>
    </row>
    <row r="14" spans="1:6" x14ac:dyDescent="0.2">
      <c r="A14" s="240" t="s">
        <v>380</v>
      </c>
      <c r="B14" s="241">
        <v>85.8</v>
      </c>
      <c r="C14" s="241">
        <v>14.2</v>
      </c>
      <c r="D14" s="241">
        <v>0</v>
      </c>
    </row>
    <row r="15" spans="1:6" x14ac:dyDescent="0.2">
      <c r="A15" s="240" t="s">
        <v>394</v>
      </c>
      <c r="B15" s="241">
        <v>84.9</v>
      </c>
      <c r="C15" s="241">
        <v>13.5</v>
      </c>
      <c r="D15" s="241">
        <v>1.5999999999999943</v>
      </c>
    </row>
    <row r="16" spans="1:6" x14ac:dyDescent="0.2">
      <c r="A16" s="240" t="s">
        <v>395</v>
      </c>
      <c r="B16" s="241">
        <v>84.899999999999991</v>
      </c>
      <c r="C16" s="241">
        <v>14.8</v>
      </c>
      <c r="D16" s="241">
        <v>0.30000000000000782</v>
      </c>
    </row>
    <row r="17" spans="1:7" x14ac:dyDescent="0.2">
      <c r="A17" s="240" t="s">
        <v>396</v>
      </c>
      <c r="B17" s="241">
        <v>83.9</v>
      </c>
      <c r="C17" s="241">
        <v>10.1</v>
      </c>
      <c r="D17" s="241">
        <v>5.9999999999999947</v>
      </c>
    </row>
    <row r="18" spans="1:7" x14ac:dyDescent="0.2">
      <c r="A18" s="240" t="s">
        <v>379</v>
      </c>
      <c r="B18" s="241">
        <v>81.5</v>
      </c>
      <c r="C18" s="241">
        <v>16.5</v>
      </c>
      <c r="D18" s="241">
        <v>2</v>
      </c>
    </row>
    <row r="19" spans="1:7" x14ac:dyDescent="0.2">
      <c r="A19" s="240" t="s">
        <v>397</v>
      </c>
      <c r="B19" s="241">
        <v>80.900000000000006</v>
      </c>
      <c r="C19" s="241">
        <v>18.8</v>
      </c>
      <c r="D19" s="241">
        <v>0.29999999999999361</v>
      </c>
    </row>
    <row r="20" spans="1:7" x14ac:dyDescent="0.2">
      <c r="A20" s="240" t="s">
        <v>398</v>
      </c>
      <c r="B20" s="241">
        <v>79.3</v>
      </c>
      <c r="C20" s="241">
        <v>20.2</v>
      </c>
      <c r="D20" s="241">
        <v>0.50000000000000355</v>
      </c>
    </row>
    <row r="21" spans="1:7" x14ac:dyDescent="0.2">
      <c r="A21" s="240" t="s">
        <v>399</v>
      </c>
      <c r="B21" s="241">
        <v>75.100000000000009</v>
      </c>
      <c r="C21" s="241">
        <v>24.5</v>
      </c>
      <c r="D21" s="241">
        <v>0.39999999999999147</v>
      </c>
    </row>
    <row r="22" spans="1:7" x14ac:dyDescent="0.2">
      <c r="A22" s="240" t="s">
        <v>377</v>
      </c>
      <c r="B22" s="241">
        <v>73.099999999999994</v>
      </c>
      <c r="C22" s="241">
        <v>26.2</v>
      </c>
      <c r="D22" s="241">
        <v>0.70000000000000639</v>
      </c>
    </row>
    <row r="23" spans="1:7" x14ac:dyDescent="0.2">
      <c r="A23" s="240" t="s">
        <v>400</v>
      </c>
      <c r="B23" s="241">
        <v>72.100000000000009</v>
      </c>
      <c r="C23" s="241">
        <v>27.8</v>
      </c>
      <c r="D23" s="241">
        <v>9.9999999999990763E-2</v>
      </c>
    </row>
    <row r="24" spans="1:7" x14ac:dyDescent="0.2">
      <c r="A24" s="240" t="s">
        <v>401</v>
      </c>
      <c r="B24" s="241">
        <v>66.400000000000006</v>
      </c>
      <c r="C24" s="241">
        <v>22</v>
      </c>
      <c r="D24" s="241">
        <v>11.599999999999994</v>
      </c>
    </row>
    <row r="25" spans="1:7" x14ac:dyDescent="0.2">
      <c r="A25" s="240" t="s">
        <v>402</v>
      </c>
      <c r="B25" s="241">
        <v>58.5</v>
      </c>
      <c r="C25" s="241">
        <v>40.6</v>
      </c>
      <c r="D25" s="241">
        <v>0.89999999999999858</v>
      </c>
    </row>
    <row r="26" spans="1:7" x14ac:dyDescent="0.2">
      <c r="A26" s="240" t="s">
        <v>376</v>
      </c>
      <c r="B26" s="241">
        <v>58.2</v>
      </c>
      <c r="C26" s="241">
        <v>34.799999999999997</v>
      </c>
      <c r="D26" s="241">
        <v>7</v>
      </c>
    </row>
    <row r="27" spans="1:7" x14ac:dyDescent="0.2">
      <c r="A27" s="240" t="s">
        <v>403</v>
      </c>
      <c r="B27" s="241">
        <v>57.1</v>
      </c>
      <c r="C27" s="241">
        <v>25.5</v>
      </c>
      <c r="D27" s="241">
        <v>17.399999999999999</v>
      </c>
    </row>
    <row r="28" spans="1:7" x14ac:dyDescent="0.2">
      <c r="A28" s="240" t="s">
        <v>404</v>
      </c>
      <c r="B28" s="241">
        <v>56.4</v>
      </c>
      <c r="C28" s="241">
        <v>43.2</v>
      </c>
      <c r="D28" s="241">
        <v>0.39999999999999858</v>
      </c>
    </row>
    <row r="29" spans="1:7" x14ac:dyDescent="0.2">
      <c r="A29" s="240" t="s">
        <v>405</v>
      </c>
      <c r="B29" s="241">
        <v>29.1</v>
      </c>
      <c r="C29" s="241">
        <v>70.900000000000006</v>
      </c>
      <c r="D29" s="241">
        <v>0</v>
      </c>
    </row>
    <row r="30" spans="1:7" x14ac:dyDescent="0.2">
      <c r="A30" s="240" t="s">
        <v>406</v>
      </c>
      <c r="B30" s="241">
        <v>26</v>
      </c>
      <c r="C30" s="241">
        <v>72</v>
      </c>
      <c r="D30" s="241">
        <v>2</v>
      </c>
      <c r="F30" s="324" t="s">
        <v>81</v>
      </c>
      <c r="G30" s="324"/>
    </row>
  </sheetData>
  <mergeCells count="1">
    <mergeCell ref="F30:G30"/>
  </mergeCells>
  <hyperlinks>
    <hyperlink ref="F30" location="OBSAH!A1" display="Zpět na Obsah" xr:uid="{362B411C-44EB-4037-ACCB-70D4A0A4DE8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D02E-ACAE-4EED-87A8-0A6D17AE1E35}">
  <sheetPr>
    <tabColor theme="0" tint="-0.34998626667073579"/>
  </sheetPr>
  <dimension ref="A1:H16"/>
  <sheetViews>
    <sheetView zoomScaleNormal="100" workbookViewId="0">
      <selection activeCell="C24" sqref="C24"/>
    </sheetView>
  </sheetViews>
  <sheetFormatPr defaultColWidth="8.88671875" defaultRowHeight="11.4" x14ac:dyDescent="0.2"/>
  <cols>
    <col min="1" max="1" width="50.77734375" style="4" customWidth="1"/>
    <col min="2" max="8" width="7.88671875" style="4" customWidth="1"/>
    <col min="9" max="16384" width="8.88671875" style="4"/>
  </cols>
  <sheetData>
    <row r="1" spans="1:8" x14ac:dyDescent="0.2">
      <c r="A1" s="4" t="s">
        <v>296</v>
      </c>
    </row>
    <row r="2" spans="1:8" ht="12.6" thickBot="1" x14ac:dyDescent="0.25">
      <c r="A2" s="88"/>
      <c r="B2" s="11">
        <v>2018</v>
      </c>
      <c r="C2" s="11">
        <v>2019</v>
      </c>
      <c r="D2" s="11">
        <v>2020</v>
      </c>
      <c r="E2" s="11">
        <v>2021</v>
      </c>
      <c r="F2" s="11">
        <v>2022</v>
      </c>
      <c r="G2" s="11">
        <v>2023</v>
      </c>
      <c r="H2" s="118">
        <v>2024</v>
      </c>
    </row>
    <row r="3" spans="1:8" ht="12" thickTop="1" x14ac:dyDescent="0.2">
      <c r="A3" s="312" t="s">
        <v>96</v>
      </c>
      <c r="B3" s="89">
        <v>0.4462498551981966</v>
      </c>
      <c r="C3" s="89">
        <v>-0.61987805059057877</v>
      </c>
      <c r="D3" s="89">
        <v>2.2140854470834128</v>
      </c>
      <c r="E3" s="89">
        <v>-1.4287688036587838</v>
      </c>
      <c r="F3" s="89">
        <v>-1.0936478071889013</v>
      </c>
      <c r="G3" s="89">
        <v>0.30996414348150836</v>
      </c>
      <c r="H3" s="119">
        <v>1.2444344288291092</v>
      </c>
    </row>
    <row r="4" spans="1:8" ht="13.35" customHeight="1" x14ac:dyDescent="0.2">
      <c r="A4" s="312" t="s">
        <v>97</v>
      </c>
      <c r="B4" s="89">
        <v>0.44294661512724787</v>
      </c>
      <c r="C4" s="89">
        <v>-0.13175741329516555</v>
      </c>
      <c r="D4" s="89">
        <v>5.3603683286214121E-2</v>
      </c>
      <c r="E4" s="89">
        <v>-9.0872559441988798E-2</v>
      </c>
      <c r="F4" s="89">
        <v>0.62052867249136856</v>
      </c>
      <c r="G4" s="89">
        <v>0.1543922343275721</v>
      </c>
      <c r="H4" s="119">
        <v>-0.27653565721551576</v>
      </c>
    </row>
    <row r="5" spans="1:8" ht="13.35" customHeight="1" x14ac:dyDescent="0.2">
      <c r="A5" s="313" t="s">
        <v>407</v>
      </c>
      <c r="B5" s="90">
        <v>0</v>
      </c>
      <c r="C5" s="90">
        <v>0</v>
      </c>
      <c r="D5" s="90">
        <v>-0.67066365189558974</v>
      </c>
      <c r="E5" s="90">
        <v>0.48395650962003367</v>
      </c>
      <c r="F5" s="90">
        <v>3.9501948946248644E-3</v>
      </c>
      <c r="G5" s="90">
        <v>0.63577996323280317</v>
      </c>
      <c r="H5" s="120">
        <v>7.074305582315682E-2</v>
      </c>
    </row>
    <row r="6" spans="1:8" ht="13.35" customHeight="1" thickBot="1" x14ac:dyDescent="0.25">
      <c r="A6" s="311" t="s">
        <v>98</v>
      </c>
      <c r="B6" s="91">
        <f>B3+B4-B5</f>
        <v>0.88919647032544447</v>
      </c>
      <c r="C6" s="91">
        <f t="shared" ref="C6:H6" si="0">C3+C4-C5</f>
        <v>-0.75163546388574431</v>
      </c>
      <c r="D6" s="91">
        <f t="shared" si="0"/>
        <v>2.9383527822652167</v>
      </c>
      <c r="E6" s="91">
        <f t="shared" si="0"/>
        <v>-2.0035978727208064</v>
      </c>
      <c r="F6" s="91">
        <f t="shared" si="0"/>
        <v>-0.47706932959215764</v>
      </c>
      <c r="G6" s="91">
        <f t="shared" si="0"/>
        <v>-0.17142358542372271</v>
      </c>
      <c r="H6" s="121">
        <f t="shared" si="0"/>
        <v>0.89715571579043663</v>
      </c>
    </row>
    <row r="7" spans="1:8" ht="13.35" customHeight="1" x14ac:dyDescent="0.2">
      <c r="A7" s="312" t="s">
        <v>99</v>
      </c>
      <c r="B7" s="89">
        <v>-0.79286841481702375</v>
      </c>
      <c r="C7" s="89">
        <v>-9.9959495973967805E-2</v>
      </c>
      <c r="D7" s="89">
        <v>-1.2715626642045788</v>
      </c>
      <c r="E7" s="89">
        <v>0.46542541013977967</v>
      </c>
      <c r="F7" s="89">
        <v>0.95691872308716519</v>
      </c>
      <c r="G7" s="89">
        <v>0.12101674187029232</v>
      </c>
      <c r="H7" s="119">
        <v>-0.15985211795868182</v>
      </c>
    </row>
    <row r="8" spans="1:8" ht="13.35" customHeight="1" x14ac:dyDescent="0.2">
      <c r="A8" s="312" t="s">
        <v>100</v>
      </c>
      <c r="B8" s="89">
        <v>5.6952295646400586E-2</v>
      </c>
      <c r="C8" s="89">
        <v>-0.10542834785429989</v>
      </c>
      <c r="D8" s="89">
        <v>-2.5576900324646665</v>
      </c>
      <c r="E8" s="89">
        <v>0.49944030092748903</v>
      </c>
      <c r="F8" s="89">
        <v>0.6002502709276385</v>
      </c>
      <c r="G8" s="89">
        <v>-0.40745611523646375</v>
      </c>
      <c r="H8" s="119">
        <v>-0.11826759216464211</v>
      </c>
    </row>
    <row r="9" spans="1:8" ht="13.35" customHeight="1" x14ac:dyDescent="0.2">
      <c r="A9" s="312" t="s">
        <v>101</v>
      </c>
      <c r="B9" s="89">
        <v>8.8720238865369616E-4</v>
      </c>
      <c r="C9" s="89">
        <v>4.2716924355270192E-2</v>
      </c>
      <c r="D9" s="89">
        <v>-6.2479156849021278E-2</v>
      </c>
      <c r="E9" s="89">
        <v>2.1553729299124136E-2</v>
      </c>
      <c r="F9" s="89">
        <v>-0.38929579642253664</v>
      </c>
      <c r="G9" s="89">
        <v>-0.17468980320570671</v>
      </c>
      <c r="H9" s="119">
        <v>-5.4749955809815676E-2</v>
      </c>
    </row>
    <row r="10" spans="1:8" ht="13.35" customHeight="1" x14ac:dyDescent="0.2">
      <c r="A10" s="312" t="s">
        <v>102</v>
      </c>
      <c r="B10" s="89">
        <v>-0.79766757438361502</v>
      </c>
      <c r="C10" s="89">
        <v>-0.19322828315655016</v>
      </c>
      <c r="D10" s="89">
        <v>-0.45875755048639455</v>
      </c>
      <c r="E10" s="89">
        <v>0.19599637821414717</v>
      </c>
      <c r="F10" s="89">
        <v>2.0998970657241323E-2</v>
      </c>
      <c r="G10" s="89">
        <v>-0.30278073478744183</v>
      </c>
      <c r="H10" s="119">
        <v>0.16966230683606121</v>
      </c>
    </row>
    <row r="11" spans="1:8" ht="13.35" customHeight="1" x14ac:dyDescent="0.2">
      <c r="A11" s="312" t="s">
        <v>103</v>
      </c>
      <c r="B11" s="89">
        <v>-0.11529962902833457</v>
      </c>
      <c r="C11" s="89">
        <v>9.8787337575587664E-2</v>
      </c>
      <c r="D11" s="89">
        <v>-1.5296967135841637</v>
      </c>
      <c r="E11" s="89">
        <v>4.5793566196836721E-2</v>
      </c>
      <c r="F11" s="89">
        <v>0.84664302574494776</v>
      </c>
      <c r="G11" s="89">
        <v>6.3621365430308607E-2</v>
      </c>
      <c r="H11" s="119">
        <v>1.1010339473895616</v>
      </c>
    </row>
    <row r="12" spans="1:8" ht="13.35" customHeight="1" x14ac:dyDescent="0.2">
      <c r="A12" s="313" t="s">
        <v>408</v>
      </c>
      <c r="B12" s="90">
        <v>-8.0102532803567647E-2</v>
      </c>
      <c r="C12" s="90">
        <v>8.0102532803567647E-2</v>
      </c>
      <c r="D12" s="90">
        <v>-1.5878620471153666</v>
      </c>
      <c r="E12" s="90">
        <v>0.1746063978124468</v>
      </c>
      <c r="F12" s="90">
        <v>0.7572486260969693</v>
      </c>
      <c r="G12" s="90">
        <v>-0.59732619116269015</v>
      </c>
      <c r="H12" s="120">
        <v>1.0712562411109949</v>
      </c>
    </row>
    <row r="13" spans="1:8" ht="13.35" customHeight="1" thickBot="1" x14ac:dyDescent="0.25">
      <c r="A13" s="311" t="s">
        <v>104</v>
      </c>
      <c r="B13" s="91">
        <f t="shared" ref="B13:H13" si="1">SUM(B7:B11)-B12</f>
        <v>-1.5678935873903515</v>
      </c>
      <c r="C13" s="91">
        <f t="shared" si="1"/>
        <v>-0.33721439785752766</v>
      </c>
      <c r="D13" s="91">
        <f t="shared" si="1"/>
        <v>-4.2923240704734589</v>
      </c>
      <c r="E13" s="91">
        <f t="shared" si="1"/>
        <v>1.0536029869649299</v>
      </c>
      <c r="F13" s="91">
        <f>SUM(F7:F11)-F12</f>
        <v>1.2782665678974869</v>
      </c>
      <c r="G13" s="91">
        <f t="shared" si="1"/>
        <v>-0.10296235476632121</v>
      </c>
      <c r="H13" s="121">
        <f t="shared" si="1"/>
        <v>-0.13342965281851171</v>
      </c>
    </row>
    <row r="14" spans="1:8" ht="13.35" customHeight="1" x14ac:dyDescent="0.2">
      <c r="A14" s="243" t="s">
        <v>105</v>
      </c>
      <c r="B14" s="92">
        <f t="shared" ref="B14:G14" si="2">B6+B13</f>
        <v>-0.67869711706490699</v>
      </c>
      <c r="C14" s="92">
        <f t="shared" si="2"/>
        <v>-1.088849861743272</v>
      </c>
      <c r="D14" s="92">
        <f t="shared" si="2"/>
        <v>-1.3539712882082422</v>
      </c>
      <c r="E14" s="92">
        <f t="shared" si="2"/>
        <v>-0.94999488575587643</v>
      </c>
      <c r="F14" s="92">
        <f>F6+F13</f>
        <v>0.8011972383053293</v>
      </c>
      <c r="G14" s="92">
        <f t="shared" si="2"/>
        <v>-0.27438594019004392</v>
      </c>
      <c r="H14" s="122">
        <f>H6+H13</f>
        <v>0.76372606297192491</v>
      </c>
    </row>
    <row r="15" spans="1:8" ht="13.35" customHeight="1" x14ac:dyDescent="0.2"/>
    <row r="16" spans="1:8" x14ac:dyDescent="0.2">
      <c r="A16" s="324" t="s">
        <v>81</v>
      </c>
      <c r="B16" s="324"/>
    </row>
  </sheetData>
  <mergeCells count="1">
    <mergeCell ref="A16:B16"/>
  </mergeCells>
  <hyperlinks>
    <hyperlink ref="A16" location="OBSAH!A1" display="Zpět na Obsah" xr:uid="{643ABDEB-4781-477D-BE97-2E04BC232263}"/>
  </hyperlink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874A-1151-4037-8CF4-A46B4D649C6A}">
  <sheetPr>
    <tabColor rgb="FF0070C0"/>
  </sheetPr>
  <dimension ref="A1"/>
  <sheetViews>
    <sheetView workbookViewId="0">
      <selection activeCell="C89" sqref="C89:P89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9D1E-C282-4DA2-A817-D7BB4B273813}">
  <sheetPr>
    <tabColor theme="0" tint="-0.34998626667073579"/>
  </sheetPr>
  <dimension ref="A1:EY78"/>
  <sheetViews>
    <sheetView zoomScaleNormal="100" workbookViewId="0">
      <selection activeCell="K5" sqref="K5"/>
    </sheetView>
  </sheetViews>
  <sheetFormatPr defaultColWidth="8.6640625" defaultRowHeight="11.4" x14ac:dyDescent="0.2"/>
  <cols>
    <col min="1" max="1" width="27.44140625" style="62" customWidth="1"/>
    <col min="2" max="16384" width="8.6640625" style="62"/>
  </cols>
  <sheetData>
    <row r="1" spans="1:155" x14ac:dyDescent="0.2">
      <c r="A1" s="62" t="s">
        <v>106</v>
      </c>
    </row>
    <row r="2" spans="1:155" x14ac:dyDescent="0.2">
      <c r="A2" s="123"/>
      <c r="B2" s="123">
        <v>1995</v>
      </c>
      <c r="C2" s="123">
        <v>1996</v>
      </c>
      <c r="D2" s="123">
        <v>1997</v>
      </c>
      <c r="E2" s="123">
        <v>1998</v>
      </c>
      <c r="F2" s="123">
        <v>1999</v>
      </c>
      <c r="G2" s="123">
        <v>2000</v>
      </c>
      <c r="H2" s="123">
        <v>2001</v>
      </c>
      <c r="I2" s="123">
        <v>2002</v>
      </c>
      <c r="J2" s="123">
        <v>2003</v>
      </c>
      <c r="K2" s="123">
        <v>2004</v>
      </c>
      <c r="L2" s="123">
        <v>2005</v>
      </c>
      <c r="M2" s="123">
        <v>2006</v>
      </c>
      <c r="N2" s="123">
        <v>2007</v>
      </c>
      <c r="O2" s="123">
        <v>2008</v>
      </c>
      <c r="P2" s="123">
        <v>2009</v>
      </c>
      <c r="Q2" s="123">
        <v>2010</v>
      </c>
      <c r="R2" s="123">
        <v>2011</v>
      </c>
      <c r="S2" s="123">
        <v>2012</v>
      </c>
      <c r="T2" s="123">
        <v>2013</v>
      </c>
      <c r="U2" s="123">
        <v>2014</v>
      </c>
      <c r="V2" s="123">
        <v>2015</v>
      </c>
      <c r="W2" s="123">
        <v>2016</v>
      </c>
      <c r="X2" s="123">
        <v>2017</v>
      </c>
      <c r="Y2" s="123">
        <v>2018</v>
      </c>
      <c r="Z2" s="123">
        <v>2019</v>
      </c>
      <c r="AA2" s="123">
        <v>2020</v>
      </c>
      <c r="AB2" s="123">
        <v>2021</v>
      </c>
      <c r="AC2" s="123">
        <v>2022</v>
      </c>
      <c r="AD2" s="123">
        <v>2023</v>
      </c>
      <c r="AE2" s="123">
        <v>2024</v>
      </c>
      <c r="AF2" s="123">
        <v>2025</v>
      </c>
      <c r="AG2" s="123">
        <v>2026</v>
      </c>
      <c r="AH2" s="123">
        <v>2027</v>
      </c>
      <c r="AI2" s="123">
        <v>2028</v>
      </c>
      <c r="AJ2" s="123">
        <v>2029</v>
      </c>
      <c r="AK2" s="123">
        <v>2030</v>
      </c>
      <c r="AL2" s="123">
        <v>2031</v>
      </c>
      <c r="AM2" s="123">
        <v>2032</v>
      </c>
      <c r="AN2" s="123">
        <v>2033</v>
      </c>
      <c r="AO2" s="123">
        <v>2034</v>
      </c>
      <c r="AP2" s="123">
        <v>2035</v>
      </c>
      <c r="AQ2" s="123">
        <v>2036</v>
      </c>
      <c r="AR2" s="123">
        <v>2037</v>
      </c>
      <c r="AS2" s="123">
        <v>2038</v>
      </c>
      <c r="AT2" s="123">
        <v>2039</v>
      </c>
      <c r="AU2" s="123">
        <v>2040</v>
      </c>
      <c r="AV2" s="123">
        <v>2041</v>
      </c>
      <c r="AW2" s="123">
        <v>2042</v>
      </c>
      <c r="AX2" s="123">
        <v>2043</v>
      </c>
      <c r="AY2" s="123">
        <v>2044</v>
      </c>
      <c r="AZ2" s="123">
        <v>2045</v>
      </c>
      <c r="BA2" s="123">
        <v>2046</v>
      </c>
      <c r="BB2" s="123">
        <v>2047</v>
      </c>
      <c r="BC2" s="123">
        <v>2048</v>
      </c>
      <c r="BD2" s="123">
        <v>2049</v>
      </c>
      <c r="BE2" s="123">
        <v>2050</v>
      </c>
      <c r="BF2" s="123">
        <v>2051</v>
      </c>
      <c r="BG2" s="123">
        <v>2052</v>
      </c>
      <c r="BH2" s="123">
        <v>2053</v>
      </c>
      <c r="BI2" s="123">
        <v>2054</v>
      </c>
      <c r="BJ2" s="123">
        <v>2055</v>
      </c>
      <c r="BK2" s="123">
        <v>2056</v>
      </c>
      <c r="BL2" s="123">
        <v>2057</v>
      </c>
      <c r="BM2" s="123">
        <v>2058</v>
      </c>
      <c r="BN2" s="123">
        <v>2059</v>
      </c>
      <c r="BO2" s="123">
        <v>2060</v>
      </c>
      <c r="BP2" s="123">
        <v>2061</v>
      </c>
      <c r="BQ2" s="123">
        <v>2062</v>
      </c>
      <c r="BR2" s="123">
        <v>2063</v>
      </c>
      <c r="BS2" s="123">
        <v>2064</v>
      </c>
      <c r="BT2" s="123">
        <v>2065</v>
      </c>
      <c r="BU2" s="123">
        <v>2066</v>
      </c>
      <c r="BV2" s="123">
        <v>2067</v>
      </c>
      <c r="BW2" s="123">
        <v>2068</v>
      </c>
      <c r="BX2" s="123">
        <v>2069</v>
      </c>
      <c r="BY2" s="123">
        <v>2070</v>
      </c>
      <c r="BZ2" s="123">
        <v>2071</v>
      </c>
      <c r="CA2" s="123">
        <v>2072</v>
      </c>
      <c r="CB2" s="123">
        <v>2073</v>
      </c>
      <c r="CC2" s="123">
        <v>2074</v>
      </c>
      <c r="CD2" s="123">
        <v>2075</v>
      </c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  <c r="DN2" s="124"/>
      <c r="DO2" s="124"/>
      <c r="DP2" s="124"/>
      <c r="DQ2" s="124"/>
      <c r="DR2" s="124"/>
      <c r="DS2" s="124"/>
      <c r="DT2" s="124"/>
      <c r="DU2" s="124"/>
      <c r="DV2" s="124"/>
      <c r="DW2" s="124"/>
      <c r="DX2" s="124"/>
      <c r="DY2" s="124"/>
      <c r="DZ2" s="124"/>
      <c r="EA2" s="124"/>
      <c r="EB2" s="124"/>
      <c r="EC2" s="124"/>
      <c r="ED2" s="124"/>
      <c r="EE2" s="124"/>
      <c r="EF2" s="124"/>
      <c r="EG2" s="124"/>
      <c r="EH2" s="124"/>
      <c r="EI2" s="124"/>
      <c r="EJ2" s="124"/>
      <c r="EK2" s="124"/>
      <c r="EL2" s="124"/>
      <c r="EM2" s="124"/>
      <c r="EN2" s="124"/>
      <c r="EO2" s="124"/>
      <c r="EP2" s="124"/>
      <c r="EQ2" s="124"/>
      <c r="ER2" s="124"/>
      <c r="ES2" s="124"/>
      <c r="ET2" s="124"/>
      <c r="EU2" s="124"/>
      <c r="EV2" s="124"/>
      <c r="EW2" s="124"/>
      <c r="EX2" s="124"/>
      <c r="EY2" s="124"/>
    </row>
    <row r="3" spans="1:155" s="124" customFormat="1" x14ac:dyDescent="0.2">
      <c r="A3" s="125" t="s">
        <v>107</v>
      </c>
      <c r="B3" s="126">
        <v>90.477718032239309</v>
      </c>
      <c r="C3" s="126">
        <v>92.12336856761442</v>
      </c>
      <c r="D3" s="126">
        <v>93.41729196058003</v>
      </c>
      <c r="E3" s="126">
        <v>95.712768204346787</v>
      </c>
      <c r="F3" s="126">
        <v>97.83056328483849</v>
      </c>
      <c r="G3" s="126">
        <v>100</v>
      </c>
      <c r="H3" s="126">
        <v>100.59491597539881</v>
      </c>
      <c r="I3" s="126">
        <v>102.18204921721849</v>
      </c>
      <c r="J3" s="126">
        <v>102.67614100505963</v>
      </c>
      <c r="K3" s="126">
        <v>104.65152734472116</v>
      </c>
      <c r="L3" s="126">
        <v>105.80633904553996</v>
      </c>
      <c r="M3" s="126">
        <v>107.3879257849521</v>
      </c>
      <c r="N3" s="126">
        <v>109.44409220801326</v>
      </c>
      <c r="O3" s="126">
        <v>108.96595109003951</v>
      </c>
      <c r="P3" s="126">
        <v>105.62526477427394</v>
      </c>
      <c r="Q3" s="126">
        <v>106.72961031648882</v>
      </c>
      <c r="R3" s="126">
        <v>108.17202152294298</v>
      </c>
      <c r="S3" s="126">
        <v>107.73308173651337</v>
      </c>
      <c r="T3" s="126">
        <v>106.98223944222904</v>
      </c>
      <c r="U3" s="126">
        <v>106.72516515484818</v>
      </c>
      <c r="V3" s="126">
        <v>107.46805337556893</v>
      </c>
      <c r="W3" s="126">
        <v>108.32518242841324</v>
      </c>
      <c r="X3" s="126">
        <v>108.9830599891596</v>
      </c>
      <c r="Y3" s="126">
        <v>109.7408796562822</v>
      </c>
      <c r="Z3" s="126">
        <v>110.40971964392274</v>
      </c>
      <c r="AA3" s="126">
        <v>105.15764891187305</v>
      </c>
      <c r="AB3" s="126">
        <v>108.02080829140183</v>
      </c>
      <c r="AC3" s="126">
        <v>110.85253824167347</v>
      </c>
      <c r="AD3" s="126">
        <v>108.88208452466208</v>
      </c>
      <c r="AE3" s="126">
        <v>107.5550518806909</v>
      </c>
      <c r="AF3" s="126">
        <v>109.16837765890125</v>
      </c>
      <c r="AG3" s="126">
        <v>110.80590332378475</v>
      </c>
      <c r="AH3" s="126">
        <v>112.46799187364151</v>
      </c>
      <c r="AI3" s="126">
        <v>114.15501175174613</v>
      </c>
      <c r="AJ3" s="126">
        <v>115.86733692802231</v>
      </c>
      <c r="AK3" s="126">
        <v>117.60534698194265</v>
      </c>
      <c r="AL3" s="126">
        <v>119.36942718667177</v>
      </c>
      <c r="AM3" s="126">
        <v>121.15996859447183</v>
      </c>
      <c r="AN3" s="126">
        <v>122.9773681233889</v>
      </c>
      <c r="AO3" s="126">
        <v>124.82202864523971</v>
      </c>
      <c r="AP3" s="126">
        <v>126.6943590749183</v>
      </c>
      <c r="AQ3" s="126">
        <v>128.59477446104205</v>
      </c>
      <c r="AR3" s="126">
        <v>130.52369607795768</v>
      </c>
      <c r="AS3" s="126">
        <v>132.48155151912704</v>
      </c>
      <c r="AT3" s="126">
        <v>134.46877479191392</v>
      </c>
      <c r="AU3" s="126">
        <v>136.4858064137926</v>
      </c>
      <c r="AV3" s="126">
        <v>138.5330935099995</v>
      </c>
      <c r="AW3" s="126">
        <v>140.61108991264945</v>
      </c>
      <c r="AX3" s="126">
        <v>142.72025626133919</v>
      </c>
      <c r="AY3" s="126">
        <v>144.86106010525924</v>
      </c>
      <c r="AZ3" s="126">
        <v>147.03397600683812</v>
      </c>
      <c r="BA3" s="126">
        <v>149.23948564694069</v>
      </c>
      <c r="BB3" s="126">
        <v>151.47807793164478</v>
      </c>
      <c r="BC3" s="126">
        <v>153.75024910061944</v>
      </c>
      <c r="BD3" s="126">
        <v>156.05650283712873</v>
      </c>
      <c r="BE3" s="126">
        <v>158.39735037968563</v>
      </c>
      <c r="BF3" s="126">
        <v>160.77331063538091</v>
      </c>
      <c r="BG3" s="126">
        <v>163.18491029491162</v>
      </c>
      <c r="BH3" s="126">
        <v>165.63268394933527</v>
      </c>
      <c r="BI3" s="126">
        <v>168.11717420857528</v>
      </c>
      <c r="BJ3" s="126">
        <v>170.63893182170392</v>
      </c>
      <c r="BK3" s="126">
        <v>173.19851579902945</v>
      </c>
      <c r="BL3" s="126">
        <v>175.79649353601485</v>
      </c>
      <c r="BM3" s="126">
        <v>178.43344093905512</v>
      </c>
      <c r="BN3" s="126">
        <v>181.10994255314091</v>
      </c>
      <c r="BO3" s="126">
        <v>183.82659169143801</v>
      </c>
      <c r="BP3" s="126">
        <v>186.58399056680955</v>
      </c>
      <c r="BQ3" s="126">
        <v>189.38275042531168</v>
      </c>
      <c r="BR3" s="126">
        <v>192.22349168169134</v>
      </c>
      <c r="BS3" s="126">
        <v>195.10684405691671</v>
      </c>
      <c r="BT3" s="126">
        <v>198.03344671777043</v>
      </c>
      <c r="BU3" s="126">
        <v>201.00394841853696</v>
      </c>
      <c r="BV3" s="126">
        <v>204.01900764481499</v>
      </c>
      <c r="BW3" s="126">
        <v>207.07929275948717</v>
      </c>
      <c r="BX3" s="126">
        <v>210.18548215087947</v>
      </c>
      <c r="BY3" s="126">
        <v>213.33826438314264</v>
      </c>
      <c r="BZ3" s="126">
        <v>216.53833834888977</v>
      </c>
      <c r="CA3" s="126">
        <v>219.78641342412308</v>
      </c>
      <c r="CB3" s="126">
        <v>223.08320962548493</v>
      </c>
      <c r="CC3" s="126">
        <v>226.42945776986716</v>
      </c>
      <c r="CD3" s="126">
        <v>229.82589963641516</v>
      </c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</row>
    <row r="4" spans="1:155" x14ac:dyDescent="0.2">
      <c r="A4" s="125" t="s">
        <v>108</v>
      </c>
      <c r="B4" s="126">
        <v>48.70895541705034</v>
      </c>
      <c r="C4" s="126">
        <v>50.47794082599156</v>
      </c>
      <c r="D4" s="126">
        <v>50.531703704661538</v>
      </c>
      <c r="E4" s="126">
        <v>51.221568202847791</v>
      </c>
      <c r="F4" s="126">
        <v>53.070952839563077</v>
      </c>
      <c r="G4" s="126">
        <v>55.65793224922875</v>
      </c>
      <c r="H4" s="126">
        <v>57.434669751643909</v>
      </c>
      <c r="I4" s="126">
        <v>57.94066653079588</v>
      </c>
      <c r="J4" s="126">
        <v>60.332161768229398</v>
      </c>
      <c r="K4" s="126">
        <v>63.309720486719776</v>
      </c>
      <c r="L4" s="126">
        <v>66.063102279323928</v>
      </c>
      <c r="M4" s="126">
        <v>69.501974189070594</v>
      </c>
      <c r="N4" s="126">
        <v>71.817326007282702</v>
      </c>
      <c r="O4" s="126">
        <v>72.122456037237654</v>
      </c>
      <c r="P4" s="126">
        <v>69.924534292226127</v>
      </c>
      <c r="Q4" s="126">
        <v>72.573452769238102</v>
      </c>
      <c r="R4" s="126">
        <v>74.231708271216689</v>
      </c>
      <c r="S4" s="126">
        <v>73.275723883203355</v>
      </c>
      <c r="T4" s="126">
        <v>72.975847759078192</v>
      </c>
      <c r="U4" s="126">
        <v>74.21894265250377</v>
      </c>
      <c r="V4" s="126">
        <v>76.828655572149714</v>
      </c>
      <c r="W4" s="126">
        <v>78.005998758113748</v>
      </c>
      <c r="X4" s="126">
        <v>80.964146613894343</v>
      </c>
      <c r="Y4" s="126">
        <v>82.30784024548619</v>
      </c>
      <c r="Z4" s="126">
        <v>85.366443728651447</v>
      </c>
      <c r="AA4" s="126">
        <v>82.757526963041329</v>
      </c>
      <c r="AB4" s="126">
        <v>85.24374860864863</v>
      </c>
      <c r="AC4" s="126">
        <v>86.785672469650947</v>
      </c>
      <c r="AD4" s="126">
        <v>85.854948537093705</v>
      </c>
      <c r="AE4" s="126">
        <v>86.554936369451184</v>
      </c>
      <c r="AF4" s="126">
        <v>88.386138346090647</v>
      </c>
      <c r="AG4" s="126">
        <v>90.239279743844563</v>
      </c>
      <c r="AH4" s="126">
        <v>92.114747013343205</v>
      </c>
      <c r="AI4" s="126">
        <v>94.012931806873425</v>
      </c>
      <c r="AJ4" s="126">
        <v>95.93423106257768</v>
      </c>
      <c r="AK4" s="126">
        <v>97.87904708985198</v>
      </c>
      <c r="AL4" s="126">
        <v>99.847787655961568</v>
      </c>
      <c r="AM4" s="126">
        <v>101.84086607389276</v>
      </c>
      <c r="AN4" s="126">
        <v>103.85870129146082</v>
      </c>
      <c r="AO4" s="126">
        <v>105.9017179816929</v>
      </c>
      <c r="AP4" s="126">
        <v>107.97034663450577</v>
      </c>
      <c r="AQ4" s="126">
        <v>110.06502364969882</v>
      </c>
      <c r="AR4" s="126">
        <v>112.18619143128215</v>
      </c>
      <c r="AS4" s="126">
        <v>114.33429848316077</v>
      </c>
      <c r="AT4" s="126">
        <v>116.50979950619579</v>
      </c>
      <c r="AU4" s="126">
        <v>118.7131554966638</v>
      </c>
      <c r="AV4" s="126">
        <v>120.94483384613589</v>
      </c>
      <c r="AW4" s="126">
        <v>123.20530844279845</v>
      </c>
      <c r="AX4" s="126">
        <v>125.49505977423786</v>
      </c>
      <c r="AY4" s="126">
        <v>127.81457503171161</v>
      </c>
      <c r="AZ4" s="126">
        <v>130.16434821592856</v>
      </c>
      <c r="BA4" s="126">
        <v>132.54488024436182</v>
      </c>
      <c r="BB4" s="126">
        <v>134.95667906011766</v>
      </c>
      <c r="BC4" s="126">
        <v>137.40025974238443</v>
      </c>
      <c r="BD4" s="126">
        <v>139.8761446184854</v>
      </c>
      <c r="BE4" s="126">
        <v>142.38486337756072</v>
      </c>
      <c r="BF4" s="126">
        <v>144.92695318590305</v>
      </c>
      <c r="BG4" s="126">
        <v>147.50295880397206</v>
      </c>
      <c r="BH4" s="126">
        <v>150.11343270511423</v>
      </c>
      <c r="BI4" s="126">
        <v>152.75893519601306</v>
      </c>
      <c r="BJ4" s="126">
        <v>155.44003453889701</v>
      </c>
      <c r="BK4" s="126">
        <v>158.15730707553169</v>
      </c>
      <c r="BL4" s="126">
        <v>160.91133735302341</v>
      </c>
      <c r="BM4" s="126">
        <v>163.70271825146219</v>
      </c>
      <c r="BN4" s="126">
        <v>166.53205111343178</v>
      </c>
      <c r="BO4" s="126">
        <v>169.39994587541588</v>
      </c>
      <c r="BP4" s="126">
        <v>172.30702120112863</v>
      </c>
      <c r="BQ4" s="126">
        <v>175.2539046167997</v>
      </c>
      <c r="BR4" s="126">
        <v>178.24123264844266</v>
      </c>
      <c r="BS4" s="126">
        <v>181.26965096113804</v>
      </c>
      <c r="BT4" s="126">
        <v>184.33981450036043</v>
      </c>
      <c r="BU4" s="126">
        <v>187.45238763538262</v>
      </c>
      <c r="BV4" s="126">
        <v>190.60804430478586</v>
      </c>
      <c r="BW4" s="126">
        <v>193.80746816411087</v>
      </c>
      <c r="BX4" s="126">
        <v>197.05135273568015</v>
      </c>
      <c r="BY4" s="126">
        <v>200.34040156062605</v>
      </c>
      <c r="BZ4" s="126">
        <v>203.67532835315677</v>
      </c>
      <c r="CA4" s="126">
        <v>207.05685715709583</v>
      </c>
      <c r="CB4" s="126">
        <v>210.48572250472807</v>
      </c>
      <c r="CC4" s="126">
        <v>213.96266957798815</v>
      </c>
      <c r="CD4" s="126">
        <v>217.48845437202692</v>
      </c>
    </row>
    <row r="5" spans="1:155" x14ac:dyDescent="0.2">
      <c r="A5" s="125" t="s">
        <v>109</v>
      </c>
      <c r="B5" s="126">
        <v>46.164695047133918</v>
      </c>
      <c r="C5" s="126">
        <v>45.206149524435787</v>
      </c>
      <c r="D5" s="126">
        <v>45.907548116482801</v>
      </c>
      <c r="E5" s="126">
        <v>46.484080270785057</v>
      </c>
      <c r="F5" s="126">
        <v>45.752174926107301</v>
      </c>
      <c r="G5" s="126">
        <v>44.34206775077125</v>
      </c>
      <c r="H5" s="126">
        <v>42.904997539150024</v>
      </c>
      <c r="I5" s="126">
        <v>43.296628933692972</v>
      </c>
      <c r="J5" s="126">
        <v>41.240329858855553</v>
      </c>
      <c r="K5" s="126">
        <v>39.504255606152647</v>
      </c>
      <c r="L5" s="126">
        <v>37.562245442695264</v>
      </c>
      <c r="M5" s="126">
        <v>35.279526370356933</v>
      </c>
      <c r="N5" s="126">
        <v>34.379897024698067</v>
      </c>
      <c r="O5" s="126">
        <v>33.811933621684958</v>
      </c>
      <c r="P5" s="126">
        <v>33.799423422361997</v>
      </c>
      <c r="Q5" s="126">
        <v>32.002513122615497</v>
      </c>
      <c r="R5" s="126">
        <v>31.376240153307705</v>
      </c>
      <c r="S5" s="126">
        <v>31.984008345350773</v>
      </c>
      <c r="T5" s="126">
        <v>31.78695067559741</v>
      </c>
      <c r="U5" s="126">
        <v>30.457879784192372</v>
      </c>
      <c r="V5" s="126">
        <v>28.510238011238215</v>
      </c>
      <c r="W5" s="126">
        <v>27.989044643738254</v>
      </c>
      <c r="X5" s="126">
        <v>25.709420691667361</v>
      </c>
      <c r="Y5" s="126">
        <v>24.998013043743256</v>
      </c>
      <c r="Z5" s="126">
        <v>22.682129794403252</v>
      </c>
      <c r="AA5" s="126">
        <v>21.301467064563283</v>
      </c>
      <c r="AB5" s="126">
        <v>21.085807487487756</v>
      </c>
      <c r="AC5" s="126">
        <v>21.710703384665408</v>
      </c>
      <c r="AD5" s="126">
        <v>21.148691346327652</v>
      </c>
      <c r="AE5" s="126">
        <v>19.524992219365771</v>
      </c>
      <c r="AF5" s="126">
        <v>19.036867413881637</v>
      </c>
      <c r="AG5" s="126">
        <v>18.560945728534577</v>
      </c>
      <c r="AH5" s="126">
        <v>18.096922085321225</v>
      </c>
      <c r="AI5" s="126">
        <v>17.644499033188183</v>
      </c>
      <c r="AJ5" s="126">
        <v>17.203386557358471</v>
      </c>
      <c r="AK5" s="126">
        <v>16.773301893424517</v>
      </c>
      <c r="AL5" s="126">
        <v>16.353969346088888</v>
      </c>
      <c r="AM5" s="126">
        <v>15.945120112436669</v>
      </c>
      <c r="AN5" s="126">
        <v>15.54649210962576</v>
      </c>
      <c r="AO5" s="126">
        <v>15.157829806885118</v>
      </c>
      <c r="AP5" s="126">
        <v>14.778884061712986</v>
      </c>
      <c r="AQ5" s="126">
        <v>14.409411960170161</v>
      </c>
      <c r="AR5" s="126">
        <v>14.049176661165887</v>
      </c>
      <c r="AS5" s="126">
        <v>13.697947244636737</v>
      </c>
      <c r="AT5" s="126">
        <v>13.355498563520825</v>
      </c>
      <c r="AU5" s="126">
        <v>13.021611099432818</v>
      </c>
      <c r="AV5" s="126">
        <v>12.696070821947004</v>
      </c>
      <c r="AW5" s="126">
        <v>12.378669051398319</v>
      </c>
      <c r="AX5" s="126">
        <v>12.06920232511338</v>
      </c>
      <c r="AY5" s="126">
        <v>11.767472266985536</v>
      </c>
      <c r="AZ5" s="126">
        <v>11.47328546031089</v>
      </c>
      <c r="BA5" s="126">
        <v>11.186453323803107</v>
      </c>
      <c r="BB5" s="126">
        <v>10.906791990708044</v>
      </c>
      <c r="BC5" s="126">
        <v>10.634122190940332</v>
      </c>
      <c r="BD5" s="126">
        <v>10.36826913616683</v>
      </c>
      <c r="BE5" s="126">
        <v>10.109062407762664</v>
      </c>
      <c r="BF5" s="126">
        <v>9.8563358475686016</v>
      </c>
      <c r="BG5" s="126">
        <v>9.6099274513793915</v>
      </c>
      <c r="BH5" s="126">
        <v>9.3696792650949021</v>
      </c>
      <c r="BI5" s="126">
        <v>9.1354372834675246</v>
      </c>
      <c r="BJ5" s="126">
        <v>8.9070513513808436</v>
      </c>
      <c r="BK5" s="126">
        <v>8.6843750675963065</v>
      </c>
      <c r="BL5" s="126">
        <v>8.4672656909063733</v>
      </c>
      <c r="BM5" s="126">
        <v>8.255584048633736</v>
      </c>
      <c r="BN5" s="126">
        <v>8.0491944474178894</v>
      </c>
      <c r="BO5" s="126">
        <v>7.8479645862324219</v>
      </c>
      <c r="BP5" s="126">
        <v>7.6517654715766241</v>
      </c>
      <c r="BQ5" s="126">
        <v>7.4604713347872149</v>
      </c>
      <c r="BR5" s="126">
        <v>7.2739595514175477</v>
      </c>
      <c r="BS5" s="126">
        <v>7.0921105626320724</v>
      </c>
      <c r="BT5" s="126">
        <v>6.9148077985662866</v>
      </c>
      <c r="BU5" s="126">
        <v>6.7419376036021106</v>
      </c>
      <c r="BV5" s="126">
        <v>6.5733891635120614</v>
      </c>
      <c r="BW5" s="126">
        <v>6.4090544344242488</v>
      </c>
      <c r="BX5" s="126">
        <v>6.2488280735636721</v>
      </c>
      <c r="BY5" s="126">
        <v>6.0926073717245686</v>
      </c>
      <c r="BZ5" s="126">
        <v>5.9402921874314671</v>
      </c>
      <c r="CA5" s="126">
        <v>5.7917848827456595</v>
      </c>
      <c r="CB5" s="126">
        <v>5.646990260677029</v>
      </c>
      <c r="CC5" s="126">
        <v>5.5058155041601111</v>
      </c>
      <c r="CD5" s="126">
        <v>5.3681701165560867</v>
      </c>
    </row>
    <row r="10" spans="1:155" x14ac:dyDescent="0.2">
      <c r="AD10" s="170"/>
      <c r="AE10" s="170"/>
    </row>
    <row r="13" spans="1:155" x14ac:dyDescent="0.2">
      <c r="O13" s="171"/>
      <c r="P13" s="171"/>
    </row>
    <row r="20" spans="1:25" x14ac:dyDescent="0.2"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</row>
    <row r="21" spans="1:25" x14ac:dyDescent="0.2"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</row>
    <row r="29" spans="1:25" x14ac:dyDescent="0.2">
      <c r="A29" s="172" t="s">
        <v>81</v>
      </c>
    </row>
    <row r="78" spans="32:82" x14ac:dyDescent="0.2">
      <c r="AF78" s="173">
        <v>240</v>
      </c>
      <c r="AG78" s="173">
        <v>240</v>
      </c>
      <c r="AH78" s="173">
        <v>240</v>
      </c>
      <c r="AI78" s="173">
        <v>240</v>
      </c>
      <c r="AJ78" s="173">
        <v>240</v>
      </c>
      <c r="AK78" s="173">
        <v>240</v>
      </c>
      <c r="AL78" s="173">
        <v>240</v>
      </c>
      <c r="AM78" s="173">
        <v>240</v>
      </c>
      <c r="AN78" s="173">
        <v>240</v>
      </c>
      <c r="AO78" s="173">
        <v>240</v>
      </c>
      <c r="AP78" s="173">
        <v>240</v>
      </c>
      <c r="AQ78" s="173">
        <v>240</v>
      </c>
      <c r="AR78" s="173">
        <v>240</v>
      </c>
      <c r="AS78" s="173">
        <v>240</v>
      </c>
      <c r="AT78" s="173">
        <v>240</v>
      </c>
      <c r="AU78" s="173">
        <v>240</v>
      </c>
      <c r="AV78" s="173">
        <v>240</v>
      </c>
      <c r="AW78" s="173">
        <v>240</v>
      </c>
      <c r="AX78" s="173">
        <v>240</v>
      </c>
      <c r="AY78" s="173">
        <v>240</v>
      </c>
      <c r="AZ78" s="173">
        <v>240</v>
      </c>
      <c r="BA78" s="173">
        <v>240</v>
      </c>
      <c r="BB78" s="173">
        <v>240</v>
      </c>
      <c r="BC78" s="173">
        <v>240</v>
      </c>
      <c r="BD78" s="173">
        <v>240</v>
      </c>
      <c r="BE78" s="173">
        <v>240</v>
      </c>
      <c r="BF78" s="173">
        <v>240</v>
      </c>
      <c r="BG78" s="173">
        <v>240</v>
      </c>
      <c r="BH78" s="173">
        <v>240</v>
      </c>
      <c r="BI78" s="173">
        <v>240</v>
      </c>
      <c r="BJ78" s="173">
        <v>240</v>
      </c>
      <c r="BK78" s="173">
        <v>240</v>
      </c>
      <c r="BL78" s="173">
        <v>240</v>
      </c>
      <c r="BM78" s="173">
        <v>240</v>
      </c>
      <c r="BN78" s="173">
        <v>240</v>
      </c>
      <c r="BO78" s="173">
        <v>240</v>
      </c>
      <c r="BP78" s="173">
        <v>240</v>
      </c>
      <c r="BQ78" s="173">
        <v>240</v>
      </c>
      <c r="BR78" s="173">
        <v>240</v>
      </c>
      <c r="BS78" s="173">
        <v>240</v>
      </c>
      <c r="BT78" s="173">
        <v>240</v>
      </c>
      <c r="BU78" s="173">
        <v>240</v>
      </c>
      <c r="BV78" s="173">
        <v>240</v>
      </c>
      <c r="BW78" s="173">
        <v>240</v>
      </c>
      <c r="BX78" s="173">
        <v>240</v>
      </c>
      <c r="BY78" s="173">
        <v>240</v>
      </c>
      <c r="BZ78" s="173">
        <v>240</v>
      </c>
      <c r="CA78" s="173">
        <v>240</v>
      </c>
      <c r="CB78" s="173">
        <v>240</v>
      </c>
      <c r="CC78" s="173">
        <v>240</v>
      </c>
      <c r="CD78" s="173">
        <v>240</v>
      </c>
    </row>
  </sheetData>
  <hyperlinks>
    <hyperlink ref="A29" location="OBSAH!A1" display="Zpět na obsah" xr:uid="{31C566EC-3F02-433A-A29B-8CE1BAB8495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7117-C4E8-44BD-9D00-1EBE89BA8BF2}">
  <sheetPr>
    <tabColor theme="0" tint="-0.34998626667073579"/>
  </sheetPr>
  <dimension ref="A1:AJ34"/>
  <sheetViews>
    <sheetView workbookViewId="0">
      <selection activeCell="P20" sqref="P20"/>
    </sheetView>
  </sheetViews>
  <sheetFormatPr defaultColWidth="8.88671875" defaultRowHeight="11.4" x14ac:dyDescent="0.2"/>
  <cols>
    <col min="1" max="1" width="24.5546875" style="65" customWidth="1"/>
    <col min="2" max="16384" width="8.88671875" style="65"/>
  </cols>
  <sheetData>
    <row r="1" spans="1:36" x14ac:dyDescent="0.2">
      <c r="A1" s="65" t="s">
        <v>409</v>
      </c>
    </row>
    <row r="2" spans="1:36" x14ac:dyDescent="0.2">
      <c r="A2" s="97"/>
      <c r="B2" s="244">
        <v>1990</v>
      </c>
      <c r="C2" s="244">
        <v>1991</v>
      </c>
      <c r="D2" s="244">
        <v>1992</v>
      </c>
      <c r="E2" s="244">
        <v>1993</v>
      </c>
      <c r="F2" s="244">
        <v>1994</v>
      </c>
      <c r="G2" s="244">
        <v>1995</v>
      </c>
      <c r="H2" s="244">
        <v>1996</v>
      </c>
      <c r="I2" s="244">
        <v>1997</v>
      </c>
      <c r="J2" s="244">
        <v>1998</v>
      </c>
      <c r="K2" s="244">
        <v>1999</v>
      </c>
      <c r="L2" s="244">
        <v>2000</v>
      </c>
      <c r="M2" s="244">
        <v>2001</v>
      </c>
      <c r="N2" s="244">
        <v>2002</v>
      </c>
      <c r="O2" s="244">
        <v>2003</v>
      </c>
      <c r="P2" s="244">
        <v>2004</v>
      </c>
      <c r="Q2" s="244">
        <v>2005</v>
      </c>
      <c r="R2" s="244">
        <v>2006</v>
      </c>
      <c r="S2" s="244">
        <v>2007</v>
      </c>
      <c r="T2" s="244">
        <v>2008</v>
      </c>
      <c r="U2" s="244">
        <v>2009</v>
      </c>
      <c r="V2" s="244">
        <v>2010</v>
      </c>
      <c r="W2" s="244">
        <v>2011</v>
      </c>
      <c r="X2" s="244">
        <v>2012</v>
      </c>
      <c r="Y2" s="244">
        <v>2013</v>
      </c>
      <c r="Z2" s="244">
        <v>2014</v>
      </c>
      <c r="AA2" s="244">
        <v>2015</v>
      </c>
      <c r="AB2" s="244">
        <v>2016</v>
      </c>
      <c r="AC2" s="244">
        <v>2017</v>
      </c>
      <c r="AD2" s="244">
        <v>2018</v>
      </c>
      <c r="AE2" s="244">
        <v>2019</v>
      </c>
      <c r="AF2" s="244">
        <v>2020</v>
      </c>
      <c r="AG2" s="244">
        <v>2021</v>
      </c>
      <c r="AH2" s="244">
        <v>2022</v>
      </c>
      <c r="AI2" s="244">
        <v>2023</v>
      </c>
      <c r="AJ2" s="244">
        <v>2024</v>
      </c>
    </row>
    <row r="3" spans="1:36" x14ac:dyDescent="0.2">
      <c r="A3" s="97" t="s">
        <v>410</v>
      </c>
      <c r="B3" s="245">
        <v>81.562388359002483</v>
      </c>
      <c r="C3" s="245">
        <v>83.340288277139294</v>
      </c>
      <c r="D3" s="245">
        <v>84.703948805400472</v>
      </c>
      <c r="E3" s="245">
        <v>85.613260943261892</v>
      </c>
      <c r="F3" s="245">
        <v>87.687686786064717</v>
      </c>
      <c r="G3" s="245">
        <v>90.343700106055735</v>
      </c>
      <c r="H3" s="245">
        <v>92.108412072248555</v>
      </c>
      <c r="I3" s="245">
        <v>93.354213636906238</v>
      </c>
      <c r="J3" s="245">
        <v>95.728308631674608</v>
      </c>
      <c r="K3" s="245">
        <v>97.651218095227705</v>
      </c>
      <c r="L3" s="245">
        <v>100</v>
      </c>
      <c r="M3" s="245">
        <v>100.54341042358932</v>
      </c>
      <c r="N3" s="245">
        <v>102.30185884426564</v>
      </c>
      <c r="O3" s="245">
        <v>102.5956710788801</v>
      </c>
      <c r="P3" s="245">
        <v>104.74654006008355</v>
      </c>
      <c r="Q3" s="245">
        <v>105.82287286969263</v>
      </c>
      <c r="R3" s="245">
        <v>107.59364326499214</v>
      </c>
      <c r="S3" s="245">
        <v>109.60160402888306</v>
      </c>
      <c r="T3" s="245">
        <v>109.12458460970751</v>
      </c>
      <c r="U3" s="245">
        <v>105.57495709165867</v>
      </c>
      <c r="V3" s="245">
        <v>106.70880663223944</v>
      </c>
      <c r="W3" s="245">
        <v>108.14568475246493</v>
      </c>
      <c r="X3" s="245">
        <v>107.76274793907881</v>
      </c>
      <c r="Y3" s="245">
        <v>107.41703323914594</v>
      </c>
      <c r="Z3" s="245">
        <v>107.10874887589368</v>
      </c>
      <c r="AA3" s="245">
        <v>107.5480458218298</v>
      </c>
      <c r="AB3" s="245">
        <v>108.27806152924362</v>
      </c>
      <c r="AC3" s="245">
        <v>108.93623791439937</v>
      </c>
      <c r="AD3" s="245">
        <v>109.72505899052065</v>
      </c>
      <c r="AE3" s="245">
        <v>110.1384625736612</v>
      </c>
      <c r="AF3" s="245">
        <v>104.49168853271236</v>
      </c>
      <c r="AG3" s="245">
        <v>106.7650382881304</v>
      </c>
      <c r="AH3" s="245">
        <v>109.04359435189832</v>
      </c>
      <c r="AI3" s="245">
        <v>107.13822215258008</v>
      </c>
      <c r="AJ3" s="245"/>
    </row>
    <row r="4" spans="1:36" x14ac:dyDescent="0.2">
      <c r="A4" s="97" t="s">
        <v>411</v>
      </c>
      <c r="B4" s="245">
        <v>81.683379682572081</v>
      </c>
      <c r="C4" s="245">
        <v>83.463917079094387</v>
      </c>
      <c r="D4" s="245">
        <v>84.829600431603296</v>
      </c>
      <c r="E4" s="245">
        <v>85.740261444235159</v>
      </c>
      <c r="F4" s="245">
        <v>87.817764509652491</v>
      </c>
      <c r="G4" s="245">
        <v>90.477718032239309</v>
      </c>
      <c r="H4" s="245">
        <v>92.12336856761442</v>
      </c>
      <c r="I4" s="245">
        <v>93.41729196058003</v>
      </c>
      <c r="J4" s="245">
        <v>95.712768204346787</v>
      </c>
      <c r="K4" s="245">
        <v>97.83056328483849</v>
      </c>
      <c r="L4" s="245">
        <v>100</v>
      </c>
      <c r="M4" s="245">
        <v>100.59491597539881</v>
      </c>
      <c r="N4" s="245">
        <v>102.18204921721849</v>
      </c>
      <c r="O4" s="245">
        <v>102.67614100505963</v>
      </c>
      <c r="P4" s="245">
        <v>104.65152734472116</v>
      </c>
      <c r="Q4" s="245">
        <v>105.80633904553996</v>
      </c>
      <c r="R4" s="245">
        <v>107.3879257849521</v>
      </c>
      <c r="S4" s="245">
        <v>109.44409220801326</v>
      </c>
      <c r="T4" s="245">
        <v>108.96595109003951</v>
      </c>
      <c r="U4" s="245">
        <v>105.62526477427394</v>
      </c>
      <c r="V4" s="245">
        <v>106.72961031648882</v>
      </c>
      <c r="W4" s="245">
        <v>108.17202152294298</v>
      </c>
      <c r="X4" s="245">
        <v>107.73308173651337</v>
      </c>
      <c r="Y4" s="245">
        <v>106.98223944222904</v>
      </c>
      <c r="Z4" s="245">
        <v>106.72516515484818</v>
      </c>
      <c r="AA4" s="245">
        <v>107.46805337556893</v>
      </c>
      <c r="AB4" s="245">
        <v>108.32518242841324</v>
      </c>
      <c r="AC4" s="245">
        <v>108.9830599891596</v>
      </c>
      <c r="AD4" s="245">
        <v>109.7408796562822</v>
      </c>
      <c r="AE4" s="245">
        <v>110.40971964392274</v>
      </c>
      <c r="AF4" s="245">
        <v>105.15764891187305</v>
      </c>
      <c r="AG4" s="245">
        <v>108.02080829140183</v>
      </c>
      <c r="AH4" s="245">
        <v>110.85253824167347</v>
      </c>
      <c r="AI4" s="245">
        <v>108.88208452466208</v>
      </c>
      <c r="AJ4" s="245">
        <v>107.5550518806909</v>
      </c>
    </row>
    <row r="5" spans="1:36" x14ac:dyDescent="0.2">
      <c r="A5" s="97" t="s">
        <v>412</v>
      </c>
      <c r="B5" s="245">
        <v>47.521452778620173</v>
      </c>
      <c r="C5" s="245">
        <v>43.55393557820797</v>
      </c>
      <c r="D5" s="245">
        <v>42.747611098564278</v>
      </c>
      <c r="E5" s="245">
        <v>42.8570845949546</v>
      </c>
      <c r="F5" s="245">
        <v>43.61788188446257</v>
      </c>
      <c r="G5" s="245">
        <v>46.142856000624974</v>
      </c>
      <c r="H5" s="245">
        <v>47.863098166570275</v>
      </c>
      <c r="I5" s="245">
        <v>47.951435664549471</v>
      </c>
      <c r="J5" s="245">
        <v>48.623926086836192</v>
      </c>
      <c r="K5" s="245">
        <v>50.382397652772717</v>
      </c>
      <c r="L5" s="245">
        <v>52.833424069716393</v>
      </c>
      <c r="M5" s="245">
        <v>54.586615725748544</v>
      </c>
      <c r="N5" s="245">
        <v>55.098113827833373</v>
      </c>
      <c r="O5" s="245">
        <v>57.52937598035183</v>
      </c>
      <c r="P5" s="245">
        <v>60.413522381953136</v>
      </c>
      <c r="Q5" s="245">
        <v>63.175229602770933</v>
      </c>
      <c r="R5" s="245">
        <v>66.553388237571269</v>
      </c>
      <c r="S5" s="245">
        <v>68.823652515677765</v>
      </c>
      <c r="T5" s="245">
        <v>69.166003889155149</v>
      </c>
      <c r="U5" s="245">
        <v>67.157492420445209</v>
      </c>
      <c r="V5" s="245">
        <v>69.511742915807019</v>
      </c>
      <c r="W5" s="245">
        <v>70.928989807449753</v>
      </c>
      <c r="X5" s="245">
        <v>70.077831713614614</v>
      </c>
      <c r="Y5" s="245">
        <v>69.820855270076436</v>
      </c>
      <c r="Z5" s="245">
        <v>71.008444221055981</v>
      </c>
      <c r="AA5" s="245">
        <v>73.781199354789138</v>
      </c>
      <c r="AB5" s="245">
        <v>74.469240719392005</v>
      </c>
      <c r="AC5" s="245">
        <v>77.12415198734098</v>
      </c>
      <c r="AD5" s="245">
        <v>78.559880894805943</v>
      </c>
      <c r="AE5" s="245">
        <v>80.742895111569652</v>
      </c>
      <c r="AF5" s="245">
        <v>77.631165341321847</v>
      </c>
      <c r="AG5" s="245">
        <v>80.082005327029194</v>
      </c>
      <c r="AH5" s="245">
        <v>80.759335648862546</v>
      </c>
      <c r="AI5" s="245">
        <v>79.902383343360981</v>
      </c>
      <c r="AJ5" s="245"/>
    </row>
    <row r="6" spans="1:36" x14ac:dyDescent="0.2">
      <c r="A6" s="97" t="s">
        <v>413</v>
      </c>
      <c r="B6" s="245"/>
      <c r="C6" s="245"/>
      <c r="D6" s="245"/>
      <c r="E6" s="245">
        <v>45.359457238954285</v>
      </c>
      <c r="F6" s="245">
        <v>46.164676495742221</v>
      </c>
      <c r="G6" s="245">
        <v>48.70895541705034</v>
      </c>
      <c r="H6" s="245">
        <v>50.47794082599156</v>
      </c>
      <c r="I6" s="245">
        <v>50.531703704661538</v>
      </c>
      <c r="J6" s="245">
        <v>51.221568202847791</v>
      </c>
      <c r="K6" s="245">
        <v>53.070952839563077</v>
      </c>
      <c r="L6" s="245">
        <v>55.65793224922875</v>
      </c>
      <c r="M6" s="245">
        <v>57.434669751643909</v>
      </c>
      <c r="N6" s="245">
        <v>57.94066653079588</v>
      </c>
      <c r="O6" s="245">
        <v>60.332161768229398</v>
      </c>
      <c r="P6" s="245">
        <v>63.309720486719776</v>
      </c>
      <c r="Q6" s="245">
        <v>66.063102279323928</v>
      </c>
      <c r="R6" s="245">
        <v>69.501974189070594</v>
      </c>
      <c r="S6" s="245">
        <v>71.817326007282702</v>
      </c>
      <c r="T6" s="245">
        <v>72.122456037237654</v>
      </c>
      <c r="U6" s="245">
        <v>69.924534292226127</v>
      </c>
      <c r="V6" s="245">
        <v>72.573452769238102</v>
      </c>
      <c r="W6" s="245">
        <v>74.231708271216689</v>
      </c>
      <c r="X6" s="245">
        <v>73.275723883203355</v>
      </c>
      <c r="Y6" s="245">
        <v>72.975847759078192</v>
      </c>
      <c r="Z6" s="245">
        <v>74.21894265250377</v>
      </c>
      <c r="AA6" s="245">
        <v>76.828655572149714</v>
      </c>
      <c r="AB6" s="245">
        <v>78.005998758113748</v>
      </c>
      <c r="AC6" s="245">
        <v>80.964146613894343</v>
      </c>
      <c r="AD6" s="245">
        <v>82.30784024548619</v>
      </c>
      <c r="AE6" s="245">
        <v>85.366443728651447</v>
      </c>
      <c r="AF6" s="245">
        <v>82.757526963041329</v>
      </c>
      <c r="AG6" s="245">
        <v>85.24374860864863</v>
      </c>
      <c r="AH6" s="245">
        <v>86.785672469650947</v>
      </c>
      <c r="AI6" s="245">
        <v>85.854948537093705</v>
      </c>
      <c r="AJ6" s="245">
        <v>86.554936369451184</v>
      </c>
    </row>
    <row r="34" spans="1:1" x14ac:dyDescent="0.2">
      <c r="A34" s="172" t="s">
        <v>81</v>
      </c>
    </row>
  </sheetData>
  <hyperlinks>
    <hyperlink ref="A34" location="OBSAH!A1" display="Zpět na obsah" xr:uid="{854E43CE-24C6-4F68-B3D4-894B6BCD118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2061D-ABF4-4E8F-A161-08C0EF1B66A6}">
  <sheetPr>
    <tabColor theme="0" tint="-0.34998626667073579"/>
  </sheetPr>
  <dimension ref="A1:AG32"/>
  <sheetViews>
    <sheetView workbookViewId="0">
      <selection activeCell="C89" sqref="C89:P89"/>
    </sheetView>
  </sheetViews>
  <sheetFormatPr defaultColWidth="8.88671875" defaultRowHeight="11.4" x14ac:dyDescent="0.2"/>
  <cols>
    <col min="1" max="1" width="25.6640625" style="65" bestFit="1" customWidth="1"/>
    <col min="2" max="2" width="9.88671875" style="65" customWidth="1"/>
    <col min="3" max="33" width="9.88671875" style="65" bestFit="1" customWidth="1"/>
    <col min="34" max="16384" width="8.88671875" style="65"/>
  </cols>
  <sheetData>
    <row r="1" spans="1:33" x14ac:dyDescent="0.2">
      <c r="A1" s="65" t="s">
        <v>414</v>
      </c>
    </row>
    <row r="2" spans="1:33" x14ac:dyDescent="0.2">
      <c r="A2" s="246"/>
      <c r="B2" s="128">
        <v>1993</v>
      </c>
      <c r="C2" s="128">
        <v>1994</v>
      </c>
      <c r="D2" s="128">
        <v>1995</v>
      </c>
      <c r="E2" s="128">
        <v>1996</v>
      </c>
      <c r="F2" s="128">
        <v>1997</v>
      </c>
      <c r="G2" s="128">
        <v>1998</v>
      </c>
      <c r="H2" s="128">
        <v>1999</v>
      </c>
      <c r="I2" s="128">
        <v>2000</v>
      </c>
      <c r="J2" s="128">
        <v>2001</v>
      </c>
      <c r="K2" s="128">
        <v>2002</v>
      </c>
      <c r="L2" s="128">
        <v>2003</v>
      </c>
      <c r="M2" s="128">
        <v>2004</v>
      </c>
      <c r="N2" s="128">
        <v>2005</v>
      </c>
      <c r="O2" s="128">
        <v>2006</v>
      </c>
      <c r="P2" s="128">
        <v>2007</v>
      </c>
      <c r="Q2" s="128">
        <v>2008</v>
      </c>
      <c r="R2" s="128">
        <v>2009</v>
      </c>
      <c r="S2" s="128">
        <v>2010</v>
      </c>
      <c r="T2" s="128">
        <v>2011</v>
      </c>
      <c r="U2" s="128">
        <v>2012</v>
      </c>
      <c r="V2" s="128">
        <v>2013</v>
      </c>
      <c r="W2" s="128">
        <v>2014</v>
      </c>
      <c r="X2" s="128">
        <v>2015</v>
      </c>
      <c r="Y2" s="128">
        <v>2016</v>
      </c>
      <c r="Z2" s="128">
        <v>2017</v>
      </c>
      <c r="AA2" s="128">
        <v>2018</v>
      </c>
      <c r="AB2" s="128">
        <v>2019</v>
      </c>
      <c r="AC2" s="128">
        <v>2020</v>
      </c>
      <c r="AD2" s="128">
        <v>2021</v>
      </c>
      <c r="AE2" s="128">
        <v>2022</v>
      </c>
      <c r="AF2" s="128">
        <v>2023</v>
      </c>
      <c r="AG2" s="128">
        <v>2024</v>
      </c>
    </row>
    <row r="3" spans="1:33" x14ac:dyDescent="0.2">
      <c r="A3" s="247" t="s">
        <v>415</v>
      </c>
      <c r="B3" s="129">
        <v>38.250985772899234</v>
      </c>
      <c r="C3" s="129">
        <v>40.046991692540068</v>
      </c>
      <c r="D3" s="129">
        <v>39.087029065578619</v>
      </c>
      <c r="E3" s="129">
        <v>40.060065708211106</v>
      </c>
      <c r="F3" s="129">
        <v>40.706173658885241</v>
      </c>
      <c r="G3" s="129">
        <v>39.001737336521948</v>
      </c>
      <c r="H3" s="129">
        <v>38.439148472384929</v>
      </c>
      <c r="I3" s="129">
        <v>38.462960931632558</v>
      </c>
      <c r="J3" s="129">
        <v>38.485945421676284</v>
      </c>
      <c r="K3" s="129">
        <v>39.563006871903951</v>
      </c>
      <c r="L3" s="129">
        <v>39.801884583661575</v>
      </c>
      <c r="M3" s="129">
        <v>39.587107552007481</v>
      </c>
      <c r="N3" s="129">
        <v>39.792050735528562</v>
      </c>
      <c r="O3" s="129">
        <v>39.683579869949824</v>
      </c>
      <c r="P3" s="129">
        <v>39.401325532529349</v>
      </c>
      <c r="Q3" s="129">
        <v>40.176192690222479</v>
      </c>
      <c r="R3" s="129">
        <v>39.904294947421505</v>
      </c>
      <c r="S3" s="129">
        <v>40.154459447454919</v>
      </c>
      <c r="T3" s="129">
        <v>40.319553369007288</v>
      </c>
      <c r="U3" s="129">
        <v>41.003376427863465</v>
      </c>
      <c r="V3" s="129">
        <v>40.901187078588073</v>
      </c>
      <c r="W3" s="129">
        <v>40.211980697247824</v>
      </c>
      <c r="X3" s="129">
        <v>39.625217291591007</v>
      </c>
      <c r="Y3" s="129">
        <v>40.439409478627262</v>
      </c>
      <c r="Z3" s="129">
        <v>41.392678453507607</v>
      </c>
      <c r="AA3" s="129">
        <v>43.040253544811023</v>
      </c>
      <c r="AB3" s="129">
        <v>43.42972104817062</v>
      </c>
      <c r="AC3" s="129"/>
      <c r="AD3" s="129"/>
      <c r="AE3" s="129"/>
      <c r="AF3" s="129"/>
      <c r="AG3" s="129"/>
    </row>
    <row r="4" spans="1:33" x14ac:dyDescent="0.2">
      <c r="A4" s="247" t="s">
        <v>416</v>
      </c>
      <c r="B4" s="129">
        <v>38.312495333228249</v>
      </c>
      <c r="C4" s="129">
        <v>40.138285323047334</v>
      </c>
      <c r="D4" s="129">
        <v>39.471128969007196</v>
      </c>
      <c r="E4" s="129">
        <v>40.501952980858327</v>
      </c>
      <c r="F4" s="129">
        <v>41.155460308956151</v>
      </c>
      <c r="G4" s="129">
        <v>39.55381188375906</v>
      </c>
      <c r="H4" s="129">
        <v>39.014941524192594</v>
      </c>
      <c r="I4" s="129">
        <v>39.239505357481846</v>
      </c>
      <c r="J4" s="129">
        <v>39.24670605468674</v>
      </c>
      <c r="K4" s="129">
        <v>40.347204106159019</v>
      </c>
      <c r="L4" s="129">
        <v>40.569487280109598</v>
      </c>
      <c r="M4" s="129">
        <v>40.338437786092328</v>
      </c>
      <c r="N4" s="129">
        <v>40.505496559077017</v>
      </c>
      <c r="O4" s="129">
        <v>40.444240403457385</v>
      </c>
      <c r="P4" s="129">
        <v>40.166180727046516</v>
      </c>
      <c r="Q4" s="129">
        <v>41.090020431080966</v>
      </c>
      <c r="R4" s="129">
        <v>40.717746666936414</v>
      </c>
      <c r="S4" s="129">
        <v>41.065198716712544</v>
      </c>
      <c r="T4" s="129">
        <v>41.290488225579303</v>
      </c>
      <c r="U4" s="129">
        <v>42.059794879420245</v>
      </c>
      <c r="V4" s="129">
        <v>41.888225168852742</v>
      </c>
      <c r="W4" s="129">
        <v>41.413136372275908</v>
      </c>
      <c r="X4" s="129">
        <v>40.890387769388795</v>
      </c>
      <c r="Y4" s="129">
        <v>41.747801119604375</v>
      </c>
      <c r="Z4" s="129">
        <v>42.754722747749199</v>
      </c>
      <c r="AA4" s="129">
        <v>44.340601996650747</v>
      </c>
      <c r="AB4" s="129">
        <v>44.644977862376884</v>
      </c>
      <c r="AC4" s="129">
        <v>45.984143646379813</v>
      </c>
      <c r="AD4" s="129">
        <v>45.618548051906807</v>
      </c>
      <c r="AE4" s="129">
        <v>44.307533717945958</v>
      </c>
      <c r="AF4" s="129">
        <v>44.049340308786768</v>
      </c>
      <c r="AG4" s="129"/>
    </row>
    <row r="5" spans="1:33" x14ac:dyDescent="0.2">
      <c r="A5" s="247" t="s">
        <v>417</v>
      </c>
      <c r="B5" s="129">
        <v>38.43065717728674</v>
      </c>
      <c r="C5" s="129">
        <v>40.130672503400888</v>
      </c>
      <c r="D5" s="129">
        <v>39.19404873503273</v>
      </c>
      <c r="E5" s="129">
        <v>40.253271294108956</v>
      </c>
      <c r="F5" s="129">
        <v>40.918815005677395</v>
      </c>
      <c r="G5" s="129">
        <v>39.330226973872279</v>
      </c>
      <c r="H5" s="129">
        <v>38.769006847426979</v>
      </c>
      <c r="I5" s="129">
        <v>39.020210859690799</v>
      </c>
      <c r="J5" s="129">
        <v>39.058193977868278</v>
      </c>
      <c r="K5" s="129">
        <v>40.146039920634976</v>
      </c>
      <c r="L5" s="129">
        <v>40.42994539384307</v>
      </c>
      <c r="M5" s="129">
        <v>40.226480085835213</v>
      </c>
      <c r="N5" s="129">
        <v>40.469874802835221</v>
      </c>
      <c r="O5" s="129">
        <v>40.451446525630466</v>
      </c>
      <c r="P5" s="129">
        <v>40.196425427491214</v>
      </c>
      <c r="Q5" s="129">
        <v>41.14391747102956</v>
      </c>
      <c r="R5" s="129">
        <v>40.808717768701349</v>
      </c>
      <c r="S5" s="129">
        <v>40.657067081383566</v>
      </c>
      <c r="T5" s="129">
        <v>40.958866813743867</v>
      </c>
      <c r="U5" s="129">
        <v>41.699539576911924</v>
      </c>
      <c r="V5" s="129">
        <v>41.548966889269423</v>
      </c>
      <c r="W5" s="129">
        <v>41.028613352562857</v>
      </c>
      <c r="X5" s="129">
        <v>40.598321557637853</v>
      </c>
      <c r="Y5" s="129">
        <v>41.276989818357521</v>
      </c>
      <c r="Z5" s="129">
        <v>42.099153869679249</v>
      </c>
      <c r="AA5" s="129">
        <v>43.700277568116867</v>
      </c>
      <c r="AB5" s="129">
        <v>43.80375926175298</v>
      </c>
      <c r="AC5" s="129">
        <v>45.02159971367383</v>
      </c>
      <c r="AD5" s="129">
        <v>44.602255477582752</v>
      </c>
      <c r="AE5" s="129">
        <v>42.997234559719665</v>
      </c>
      <c r="AF5" s="129">
        <v>42.865222783193815</v>
      </c>
      <c r="AG5" s="129">
        <v>43.251572685842696</v>
      </c>
    </row>
    <row r="31" spans="1:2" x14ac:dyDescent="0.2">
      <c r="A31" s="337"/>
      <c r="B31" s="337"/>
    </row>
    <row r="32" spans="1:2" x14ac:dyDescent="0.2">
      <c r="A32" s="172" t="s">
        <v>81</v>
      </c>
    </row>
  </sheetData>
  <mergeCells count="1">
    <mergeCell ref="A31:B31"/>
  </mergeCells>
  <hyperlinks>
    <hyperlink ref="A32" location="OBSAH!A1" display="Zpět na obsah" xr:uid="{F64E7A37-0C64-4FAF-B23B-86256579FFE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"/>
  <sheetViews>
    <sheetView zoomScaleNormal="100" workbookViewId="0">
      <selection activeCell="C89" sqref="C89:P89"/>
    </sheetView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84A0-0199-45B5-BBF3-8AD387A05C85}">
  <sheetPr>
    <tabColor theme="0" tint="-0.34998626667073579"/>
  </sheetPr>
  <dimension ref="A1:I14"/>
  <sheetViews>
    <sheetView zoomScaleNormal="100" workbookViewId="0">
      <selection activeCell="C89" sqref="C89:P89"/>
    </sheetView>
  </sheetViews>
  <sheetFormatPr defaultColWidth="8.88671875" defaultRowHeight="11.4" x14ac:dyDescent="0.2"/>
  <cols>
    <col min="1" max="1" width="25.33203125" style="65" customWidth="1"/>
    <col min="2" max="7" width="9.88671875" style="65" customWidth="1"/>
    <col min="8" max="16384" width="8.88671875" style="65"/>
  </cols>
  <sheetData>
    <row r="1" spans="1:9" ht="12" x14ac:dyDescent="0.25">
      <c r="A1" s="65" t="s">
        <v>418</v>
      </c>
      <c r="B1" s="248"/>
      <c r="C1" s="248"/>
      <c r="D1" s="248"/>
      <c r="E1" s="248"/>
      <c r="F1" s="248"/>
      <c r="G1" s="248"/>
    </row>
    <row r="2" spans="1:9" s="61" customFormat="1" ht="15" customHeight="1" thickBot="1" x14ac:dyDescent="0.35">
      <c r="A2" s="249"/>
      <c r="B2" s="338">
        <v>2023</v>
      </c>
      <c r="C2" s="339"/>
      <c r="D2" s="340"/>
      <c r="E2" s="339">
        <v>2024</v>
      </c>
      <c r="F2" s="339"/>
      <c r="G2" s="339"/>
    </row>
    <row r="3" spans="1:9" s="61" customFormat="1" ht="23.4" customHeight="1" thickTop="1" thickBot="1" x14ac:dyDescent="0.35">
      <c r="A3" s="249"/>
      <c r="B3" s="250" t="s">
        <v>110</v>
      </c>
      <c r="C3" s="251" t="s">
        <v>111</v>
      </c>
      <c r="D3" s="252" t="s">
        <v>112</v>
      </c>
      <c r="E3" s="251" t="s">
        <v>110</v>
      </c>
      <c r="F3" s="251" t="s">
        <v>111</v>
      </c>
      <c r="G3" s="251" t="s">
        <v>112</v>
      </c>
    </row>
    <row r="4" spans="1:9" s="61" customFormat="1" ht="14.1" customHeight="1" thickTop="1" x14ac:dyDescent="0.3">
      <c r="A4" s="253" t="s">
        <v>270</v>
      </c>
      <c r="B4" s="68">
        <v>9.0719999999999992</v>
      </c>
      <c r="C4" s="68">
        <v>8.7029999999999994</v>
      </c>
      <c r="D4" s="254">
        <v>-0.36899999999999999</v>
      </c>
      <c r="E4" s="68">
        <v>2.2400000000000002</v>
      </c>
      <c r="F4" s="68">
        <v>3.3839999999999999</v>
      </c>
      <c r="G4" s="68">
        <v>1.145</v>
      </c>
    </row>
    <row r="5" spans="1:9" s="61" customFormat="1" ht="14.1" customHeight="1" x14ac:dyDescent="0.3">
      <c r="A5" s="253" t="s">
        <v>113</v>
      </c>
      <c r="B5" s="68">
        <v>-1.5069999999999999</v>
      </c>
      <c r="C5" s="68">
        <v>-1.99</v>
      </c>
      <c r="D5" s="254">
        <v>-0.48199999999999998</v>
      </c>
      <c r="E5" s="68">
        <v>-1.7410000000000001</v>
      </c>
      <c r="F5" s="68">
        <v>-2.5630000000000002</v>
      </c>
      <c r="G5" s="68">
        <v>-0.82199999999999995</v>
      </c>
    </row>
    <row r="6" spans="1:9" s="61" customFormat="1" ht="14.1" customHeight="1" x14ac:dyDescent="0.3">
      <c r="A6" s="255" t="s">
        <v>271</v>
      </c>
      <c r="B6" s="69">
        <v>10.19</v>
      </c>
      <c r="C6" s="69">
        <v>10.369</v>
      </c>
      <c r="D6" s="256">
        <v>0.17899999999999999</v>
      </c>
      <c r="E6" s="69">
        <v>10.237</v>
      </c>
      <c r="F6" s="69">
        <v>10.307</v>
      </c>
      <c r="G6" s="69">
        <v>7.0000000000000007E-2</v>
      </c>
    </row>
    <row r="7" spans="1:9" s="61" customFormat="1" ht="14.1" customHeight="1" thickBot="1" x14ac:dyDescent="0.35">
      <c r="A7" s="257" t="s">
        <v>272</v>
      </c>
      <c r="B7" s="70">
        <v>8.6820000000000004</v>
      </c>
      <c r="C7" s="70">
        <v>8.3789999999999996</v>
      </c>
      <c r="D7" s="258">
        <v>-0.30299999999999999</v>
      </c>
      <c r="E7" s="70">
        <v>8.4960000000000004</v>
      </c>
      <c r="F7" s="70">
        <v>7.7450000000000001</v>
      </c>
      <c r="G7" s="70">
        <v>-0.752</v>
      </c>
    </row>
    <row r="8" spans="1:9" s="61" customFormat="1" ht="24.6" thickBot="1" x14ac:dyDescent="0.35">
      <c r="A8" s="259" t="s">
        <v>114</v>
      </c>
      <c r="B8" s="260">
        <v>7.5650000000000004</v>
      </c>
      <c r="C8" s="261">
        <v>6.7130000000000001</v>
      </c>
      <c r="D8" s="262">
        <v>-0.85199999999999998</v>
      </c>
      <c r="E8" s="263">
        <v>0.499</v>
      </c>
      <c r="F8" s="261">
        <v>0.82199999999999995</v>
      </c>
      <c r="G8" s="261">
        <v>0.32300000000000001</v>
      </c>
    </row>
    <row r="9" spans="1:9" x14ac:dyDescent="0.2">
      <c r="A9" s="264" t="s">
        <v>273</v>
      </c>
      <c r="B9" s="265">
        <v>1.5</v>
      </c>
      <c r="C9" s="260">
        <v>1.4530000000000001</v>
      </c>
      <c r="D9" s="266">
        <v>-4.7E-2</v>
      </c>
      <c r="E9" s="267">
        <v>1.5</v>
      </c>
      <c r="F9" s="265">
        <v>1.3680000000000001</v>
      </c>
      <c r="G9" s="265">
        <v>-0.13200000000000001</v>
      </c>
      <c r="I9" s="201"/>
    </row>
    <row r="10" spans="1:9" x14ac:dyDescent="0.2">
      <c r="A10" s="268"/>
      <c r="B10" s="269"/>
      <c r="C10" s="269"/>
      <c r="D10" s="269"/>
      <c r="E10" s="269"/>
      <c r="F10" s="269"/>
      <c r="G10" s="269"/>
      <c r="I10" s="201"/>
    </row>
    <row r="11" spans="1:9" x14ac:dyDescent="0.2">
      <c r="A11" s="172" t="s">
        <v>81</v>
      </c>
      <c r="B11" s="201"/>
      <c r="C11" s="201"/>
      <c r="D11" s="201"/>
      <c r="E11" s="201"/>
      <c r="F11" s="201"/>
      <c r="G11" s="201"/>
    </row>
    <row r="12" spans="1:9" x14ac:dyDescent="0.2">
      <c r="B12" s="201"/>
      <c r="C12" s="201"/>
      <c r="D12" s="201"/>
      <c r="E12" s="201"/>
      <c r="F12" s="201"/>
      <c r="G12" s="201"/>
    </row>
    <row r="14" spans="1:9" ht="22.95" customHeight="1" x14ac:dyDescent="0.2"/>
  </sheetData>
  <mergeCells count="2">
    <mergeCell ref="B2:D2"/>
    <mergeCell ref="E2:G2"/>
  </mergeCells>
  <hyperlinks>
    <hyperlink ref="A11" location="OBSAH!A1" display="Zpět na obsah" xr:uid="{10D4F08E-BBC3-478F-BF3B-4776D7998215}"/>
  </hyperlink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2976D-4548-4C8F-A88C-E33A4D33CE6C}">
  <sheetPr>
    <tabColor theme="0" tint="-0.34998626667073579"/>
  </sheetPr>
  <dimension ref="A1:AZ39"/>
  <sheetViews>
    <sheetView topLeftCell="A16" workbookViewId="0">
      <selection activeCell="M20" sqref="M20"/>
    </sheetView>
  </sheetViews>
  <sheetFormatPr defaultColWidth="8.88671875" defaultRowHeight="11.4" x14ac:dyDescent="0.2"/>
  <cols>
    <col min="1" max="1" width="25.33203125" style="65" customWidth="1"/>
    <col min="2" max="16384" width="8.88671875" style="65"/>
  </cols>
  <sheetData>
    <row r="1" spans="1:52" x14ac:dyDescent="0.2">
      <c r="A1" s="65" t="s">
        <v>426</v>
      </c>
    </row>
    <row r="2" spans="1:52" x14ac:dyDescent="0.2">
      <c r="A2" s="270"/>
      <c r="B2" s="244">
        <v>1990</v>
      </c>
      <c r="C2" s="244">
        <v>1991</v>
      </c>
      <c r="D2" s="244">
        <v>1992</v>
      </c>
      <c r="E2" s="244">
        <v>1993</v>
      </c>
      <c r="F2" s="244">
        <v>1994</v>
      </c>
      <c r="G2" s="244">
        <v>1995</v>
      </c>
      <c r="H2" s="244">
        <v>1996</v>
      </c>
      <c r="I2" s="244">
        <v>1997</v>
      </c>
      <c r="J2" s="244">
        <v>1998</v>
      </c>
      <c r="K2" s="244">
        <v>1999</v>
      </c>
      <c r="L2" s="244">
        <v>2000</v>
      </c>
      <c r="M2" s="244">
        <v>2001</v>
      </c>
      <c r="N2" s="244">
        <v>2002</v>
      </c>
      <c r="O2" s="244">
        <v>2003</v>
      </c>
      <c r="P2" s="244">
        <v>2004</v>
      </c>
      <c r="Q2" s="244">
        <v>2005</v>
      </c>
      <c r="R2" s="244">
        <v>2006</v>
      </c>
      <c r="S2" s="244">
        <v>2007</v>
      </c>
      <c r="T2" s="244">
        <v>2008</v>
      </c>
      <c r="U2" s="244">
        <v>2009</v>
      </c>
      <c r="V2" s="244">
        <v>2010</v>
      </c>
      <c r="W2" s="244">
        <v>2011</v>
      </c>
      <c r="X2" s="244">
        <v>2012</v>
      </c>
      <c r="Y2" s="244">
        <v>2013</v>
      </c>
      <c r="Z2" s="244">
        <v>2014</v>
      </c>
      <c r="AA2" s="244">
        <v>2015</v>
      </c>
      <c r="AB2" s="244">
        <v>2016</v>
      </c>
      <c r="AC2" s="244">
        <v>2017</v>
      </c>
      <c r="AD2" s="244">
        <v>2018</v>
      </c>
      <c r="AE2" s="244">
        <v>2019</v>
      </c>
      <c r="AF2" s="244">
        <v>2020</v>
      </c>
      <c r="AG2" s="244">
        <v>2021</v>
      </c>
      <c r="AH2" s="244">
        <v>2022</v>
      </c>
      <c r="AI2" s="244">
        <v>2023</v>
      </c>
      <c r="AJ2" s="244">
        <v>2024</v>
      </c>
      <c r="AK2" s="244">
        <v>2025</v>
      </c>
      <c r="AL2" s="244">
        <v>2026</v>
      </c>
      <c r="AM2" s="244">
        <v>2027</v>
      </c>
      <c r="AN2" s="244">
        <v>2028</v>
      </c>
      <c r="AO2" s="244">
        <v>2029</v>
      </c>
      <c r="AP2" s="244">
        <v>2030</v>
      </c>
      <c r="AQ2" s="244">
        <v>2031</v>
      </c>
      <c r="AR2" s="244">
        <v>2032</v>
      </c>
      <c r="AS2" s="244">
        <v>2033</v>
      </c>
      <c r="AT2" s="244">
        <v>2034</v>
      </c>
      <c r="AU2" s="244">
        <v>2035</v>
      </c>
      <c r="AV2" s="244">
        <v>2036</v>
      </c>
      <c r="AW2" s="244">
        <v>2037</v>
      </c>
      <c r="AX2" s="244">
        <v>2038</v>
      </c>
      <c r="AY2" s="244">
        <v>2039</v>
      </c>
      <c r="AZ2" s="244">
        <v>2040</v>
      </c>
    </row>
    <row r="3" spans="1:52" x14ac:dyDescent="0.2">
      <c r="A3" s="247" t="s">
        <v>419</v>
      </c>
      <c r="B3" s="245">
        <v>12.599370436799999</v>
      </c>
      <c r="C3" s="245">
        <v>12.548063855300001</v>
      </c>
      <c r="D3" s="245">
        <v>11.7956267257</v>
      </c>
      <c r="E3" s="245">
        <v>11.715187694200001</v>
      </c>
      <c r="F3" s="245">
        <v>10.311274146100001</v>
      </c>
      <c r="G3" s="245">
        <v>9.3020270824000004</v>
      </c>
      <c r="H3" s="245">
        <v>8.7680954786999994</v>
      </c>
      <c r="I3" s="245">
        <v>8.7985393902000002</v>
      </c>
      <c r="J3" s="245">
        <v>8.7941234837</v>
      </c>
      <c r="K3" s="245">
        <v>8.7010482763999999</v>
      </c>
      <c r="L3" s="245">
        <v>8.8498392260000003</v>
      </c>
      <c r="M3" s="245">
        <v>8.8725837700000003</v>
      </c>
      <c r="N3" s="245">
        <v>9.0959764429999996</v>
      </c>
      <c r="O3" s="245">
        <v>9.1833174849999999</v>
      </c>
      <c r="P3" s="245">
        <v>9.5684076390000001</v>
      </c>
      <c r="Q3" s="245">
        <v>9.9873051759999996</v>
      </c>
      <c r="R3" s="245">
        <v>10.30823504</v>
      </c>
      <c r="S3" s="245">
        <v>11.10485843</v>
      </c>
      <c r="T3" s="245">
        <v>11.46438457</v>
      </c>
      <c r="U3" s="245">
        <v>11.28037842</v>
      </c>
      <c r="V3" s="245">
        <v>11.139131750000001</v>
      </c>
      <c r="W3" s="245">
        <v>10.353090959999999</v>
      </c>
      <c r="X3" s="245">
        <v>10.3314345</v>
      </c>
      <c r="Y3" s="245">
        <v>10.156393680000001</v>
      </c>
      <c r="Z3" s="245">
        <v>10.43821996</v>
      </c>
      <c r="AA3" s="245">
        <v>10.505985900000001</v>
      </c>
      <c r="AB3" s="245">
        <v>10.6635089</v>
      </c>
      <c r="AC3" s="245">
        <v>10.80359971</v>
      </c>
      <c r="AD3" s="245">
        <v>10.731355689999999</v>
      </c>
      <c r="AE3" s="245">
        <v>10.5190357</v>
      </c>
      <c r="AF3" s="245">
        <v>10.29891623</v>
      </c>
      <c r="AG3" s="245">
        <v>10.64609055</v>
      </c>
      <c r="AH3" s="245">
        <v>9.4148208219999994</v>
      </c>
      <c r="AI3" s="271">
        <v>8.3791733839999996</v>
      </c>
      <c r="AJ3" s="245">
        <v>7.7282185251386402</v>
      </c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</row>
    <row r="4" spans="1:52" x14ac:dyDescent="0.2">
      <c r="A4" s="247" t="s">
        <v>420</v>
      </c>
      <c r="B4" s="245">
        <v>13.341762753699999</v>
      </c>
      <c r="C4" s="245">
        <v>13.6648708137</v>
      </c>
      <c r="D4" s="245">
        <v>13.880655278100001</v>
      </c>
      <c r="E4" s="245">
        <v>15.393938052499999</v>
      </c>
      <c r="F4" s="245">
        <v>15.8704726065</v>
      </c>
      <c r="G4" s="245">
        <v>15.067599704099999</v>
      </c>
      <c r="H4" s="245">
        <v>14.3658965206</v>
      </c>
      <c r="I4" s="245">
        <v>14.049585351099999</v>
      </c>
      <c r="J4" s="245">
        <v>13.913962374800001</v>
      </c>
      <c r="K4" s="245">
        <v>14.465940397300001</v>
      </c>
      <c r="L4" s="245">
        <v>15.080329667299999</v>
      </c>
      <c r="M4" s="245">
        <v>15.683678374899999</v>
      </c>
      <c r="N4" s="245">
        <v>16.584385338299999</v>
      </c>
      <c r="O4" s="245">
        <v>18.3224609984</v>
      </c>
      <c r="P4" s="245">
        <v>19.431680257299998</v>
      </c>
      <c r="Q4" s="245">
        <v>19.058738272900001</v>
      </c>
      <c r="R4" s="245">
        <v>18.500585492799999</v>
      </c>
      <c r="S4" s="245">
        <v>17.838594009099999</v>
      </c>
      <c r="T4" s="245">
        <v>17.4611050934</v>
      </c>
      <c r="U4" s="245">
        <v>16.715600822799999</v>
      </c>
      <c r="V4" s="245">
        <v>14.893395741899999</v>
      </c>
      <c r="W4" s="245">
        <v>14.0187405709</v>
      </c>
      <c r="X4" s="245">
        <v>13.7418643457</v>
      </c>
      <c r="Y4" s="245">
        <v>13.313315553300001</v>
      </c>
      <c r="Z4" s="245">
        <v>13.2560139262</v>
      </c>
      <c r="AA4" s="245">
        <v>13.145437895200001</v>
      </c>
      <c r="AB4" s="245">
        <v>12.8961794503</v>
      </c>
      <c r="AC4" s="245">
        <v>12.6507971816</v>
      </c>
      <c r="AD4" s="245">
        <v>12.8101970973</v>
      </c>
      <c r="AE4" s="245">
        <v>12.38687672</v>
      </c>
      <c r="AF4" s="245">
        <v>12.599370436799999</v>
      </c>
      <c r="AG4" s="245">
        <v>12.548063855300001</v>
      </c>
      <c r="AH4" s="245">
        <v>11.7956267257</v>
      </c>
      <c r="AI4" s="271">
        <v>11.715187694200001</v>
      </c>
      <c r="AJ4" s="245">
        <v>10.311274146100001</v>
      </c>
      <c r="AK4" s="245">
        <v>9.3020270824000004</v>
      </c>
      <c r="AL4" s="245">
        <v>8.7680954786999994</v>
      </c>
      <c r="AM4" s="245">
        <v>8.7985393902000002</v>
      </c>
      <c r="AN4" s="245">
        <v>8.7941234837</v>
      </c>
      <c r="AO4" s="245">
        <v>8.7010482763999999</v>
      </c>
      <c r="AP4" s="245">
        <v>8.8498392260000003</v>
      </c>
      <c r="AQ4" s="245">
        <v>8.8725837700000003</v>
      </c>
      <c r="AR4" s="245">
        <v>9.0959764429999996</v>
      </c>
      <c r="AS4" s="245">
        <v>9.1833174849999999</v>
      </c>
      <c r="AT4" s="245">
        <v>9.5684076390000001</v>
      </c>
      <c r="AU4" s="245">
        <v>9.9873051759999996</v>
      </c>
      <c r="AV4" s="245">
        <v>10.30823504</v>
      </c>
      <c r="AW4" s="245">
        <v>11.10485843</v>
      </c>
      <c r="AX4" s="245">
        <v>11.46438457</v>
      </c>
      <c r="AY4" s="245">
        <v>11.28037842</v>
      </c>
      <c r="AZ4" s="245">
        <v>11.139131750000001</v>
      </c>
    </row>
    <row r="5" spans="1:52" x14ac:dyDescent="0.2">
      <c r="A5" s="247" t="s">
        <v>421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71"/>
      <c r="AJ5" s="245">
        <v>7.7675182387206272</v>
      </c>
      <c r="AK5" s="245">
        <v>7.5697872706979856</v>
      </c>
      <c r="AL5" s="245">
        <v>7.4185645142212797</v>
      </c>
      <c r="AM5" s="245">
        <v>7.2914584405684018</v>
      </c>
      <c r="AN5" s="245">
        <v>7.2290771565251717</v>
      </c>
      <c r="AO5" s="245">
        <v>7.1976489646819326</v>
      </c>
      <c r="AP5" s="245">
        <v>7.1942649165760129</v>
      </c>
      <c r="AQ5" s="245">
        <v>7.2175824495512613</v>
      </c>
      <c r="AR5" s="245">
        <v>7.2650802852829219</v>
      </c>
      <c r="AS5" s="245">
        <v>7.3332586779261764</v>
      </c>
      <c r="AT5" s="245">
        <v>7.417861382010738</v>
      </c>
      <c r="AU5" s="245">
        <v>7.4766554978667346</v>
      </c>
      <c r="AV5" s="245">
        <v>7.5368308061554403</v>
      </c>
      <c r="AW5" s="245">
        <v>7.5949617463877885</v>
      </c>
      <c r="AX5" s="245">
        <v>7.6449748487024269</v>
      </c>
      <c r="AY5" s="245">
        <v>7.6828547606592119</v>
      </c>
      <c r="AZ5" s="245">
        <v>7.7063573927427367</v>
      </c>
    </row>
    <row r="6" spans="1:52" x14ac:dyDescent="0.2">
      <c r="A6" s="247" t="s">
        <v>422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71"/>
      <c r="AJ6" s="245">
        <v>7.7675182387206272</v>
      </c>
      <c r="AK6" s="245">
        <v>7.5833508706775712</v>
      </c>
      <c r="AL6" s="245">
        <v>7.5797310791686714</v>
      </c>
      <c r="AM6" s="245">
        <v>7.5920570607249394</v>
      </c>
      <c r="AN6" s="245">
        <v>7.6629295273013591</v>
      </c>
      <c r="AO6" s="245">
        <v>7.7609463186784478</v>
      </c>
      <c r="AP6" s="245">
        <v>7.8840154276756271</v>
      </c>
      <c r="AQ6" s="245">
        <v>7.8947707577815116</v>
      </c>
      <c r="AR6" s="245">
        <v>7.9310151043263613</v>
      </c>
      <c r="AS6" s="245">
        <v>7.9902208306047715</v>
      </c>
      <c r="AT6" s="245">
        <v>8.0689595850190265</v>
      </c>
      <c r="AU6" s="245">
        <v>8.1628876346640311</v>
      </c>
      <c r="AV6" s="245">
        <v>8.2664793043976275</v>
      </c>
      <c r="AW6" s="245">
        <v>8.373250690036242</v>
      </c>
      <c r="AX6" s="245">
        <v>8.4766004160329249</v>
      </c>
      <c r="AY6" s="245">
        <v>8.5709370455340661</v>
      </c>
      <c r="AZ6" s="245">
        <v>8.6341717552466015</v>
      </c>
    </row>
    <row r="7" spans="1:52" x14ac:dyDescent="0.2">
      <c r="A7" s="247" t="s">
        <v>423</v>
      </c>
      <c r="B7" s="245">
        <v>1.8932124981513154</v>
      </c>
      <c r="C7" s="245">
        <v>1.8609471790457586</v>
      </c>
      <c r="D7" s="245">
        <v>1.7147855670589944</v>
      </c>
      <c r="E7" s="245">
        <v>1.6656434021756985</v>
      </c>
      <c r="F7" s="245">
        <v>1.4383068517413531</v>
      </c>
      <c r="G7" s="245">
        <v>1.277736741397228</v>
      </c>
      <c r="H7" s="245">
        <v>1.1852539520167238</v>
      </c>
      <c r="I7" s="245">
        <v>1.1726206666511285</v>
      </c>
      <c r="J7" s="245">
        <v>1.1565974269221166</v>
      </c>
      <c r="K7" s="245">
        <v>1.1328381670000001</v>
      </c>
      <c r="L7" s="245">
        <v>1.1436334707</v>
      </c>
      <c r="M7" s="245">
        <v>1.1457218730000001</v>
      </c>
      <c r="N7" s="245">
        <v>1.170676595</v>
      </c>
      <c r="O7" s="245">
        <v>1.1786847221000001</v>
      </c>
      <c r="P7" s="245">
        <v>1.2264417219999999</v>
      </c>
      <c r="Q7" s="245">
        <v>1.2815384605</v>
      </c>
      <c r="R7" s="245">
        <v>1.3279478390999999</v>
      </c>
      <c r="S7" s="245">
        <v>1.4379430456</v>
      </c>
      <c r="T7" s="245">
        <v>1.4970282984000001</v>
      </c>
      <c r="U7" s="245">
        <v>1.4922611045</v>
      </c>
      <c r="V7" s="245">
        <v>1.4931836499</v>
      </c>
      <c r="W7" s="245">
        <v>1.4265348522000001</v>
      </c>
      <c r="X7" s="245">
        <v>1.4520468551000001</v>
      </c>
      <c r="Y7" s="245">
        <v>1.4560184007000001</v>
      </c>
      <c r="Z7" s="245">
        <v>1.5275673067</v>
      </c>
      <c r="AA7" s="245">
        <v>1.5700233779999999</v>
      </c>
      <c r="AB7" s="245">
        <v>1.6299993349999999</v>
      </c>
      <c r="AC7" s="245">
        <v>1.6866747689999999</v>
      </c>
      <c r="AD7" s="245">
        <v>1.7084124221999999</v>
      </c>
      <c r="AE7" s="245">
        <v>1.7089630534</v>
      </c>
      <c r="AF7" s="245">
        <v>1.7073727190000001</v>
      </c>
      <c r="AG7" s="245">
        <v>1.826535974</v>
      </c>
      <c r="AH7" s="245">
        <v>1.6177466030000001</v>
      </c>
      <c r="AI7" s="271">
        <v>1.452571879</v>
      </c>
      <c r="AJ7" s="245">
        <v>1.3679350549006342</v>
      </c>
      <c r="AK7" s="245"/>
      <c r="AL7" s="245"/>
      <c r="AM7" s="245"/>
      <c r="AN7" s="245"/>
      <c r="AO7" s="245"/>
      <c r="AP7" s="245"/>
      <c r="AQ7" s="245"/>
      <c r="AR7" s="245"/>
      <c r="AS7" s="245"/>
      <c r="AT7" s="245"/>
      <c r="AU7" s="245"/>
      <c r="AV7" s="245"/>
      <c r="AW7" s="245"/>
      <c r="AX7" s="245"/>
      <c r="AY7" s="245"/>
      <c r="AZ7" s="245"/>
    </row>
    <row r="8" spans="1:52" x14ac:dyDescent="0.2">
      <c r="A8" s="247" t="s">
        <v>424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71"/>
      <c r="AJ8" s="245">
        <v>1.3679350549006342</v>
      </c>
      <c r="AK8" s="245">
        <v>1.3943480439205074</v>
      </c>
      <c r="AL8" s="245">
        <v>1.4207610329403806</v>
      </c>
      <c r="AM8" s="245">
        <v>1.4471740219602538</v>
      </c>
      <c r="AN8" s="245">
        <v>1.473587010980127</v>
      </c>
      <c r="AO8" s="245">
        <v>1.5</v>
      </c>
      <c r="AP8" s="245">
        <v>1.5</v>
      </c>
      <c r="AQ8" s="245">
        <v>1.5</v>
      </c>
      <c r="AR8" s="245">
        <v>1.5</v>
      </c>
      <c r="AS8" s="245">
        <v>1.5</v>
      </c>
      <c r="AT8" s="245">
        <v>1.5</v>
      </c>
      <c r="AU8" s="245">
        <v>1.5</v>
      </c>
      <c r="AV8" s="245">
        <v>1.5</v>
      </c>
      <c r="AW8" s="245">
        <v>1.5</v>
      </c>
      <c r="AX8" s="245">
        <v>1.5</v>
      </c>
      <c r="AY8" s="245">
        <v>1.5</v>
      </c>
      <c r="AZ8" s="245">
        <v>1.5</v>
      </c>
    </row>
    <row r="9" spans="1:52" x14ac:dyDescent="0.2">
      <c r="A9" s="247" t="s">
        <v>425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71"/>
      <c r="AJ9" s="245">
        <v>1.3679350549006342</v>
      </c>
      <c r="AK9" s="245">
        <v>1.3679350549006342</v>
      </c>
      <c r="AL9" s="245">
        <v>1.3679350549006342</v>
      </c>
      <c r="AM9" s="245">
        <v>1.3679350549006342</v>
      </c>
      <c r="AN9" s="245">
        <v>1.3679350549006342</v>
      </c>
      <c r="AO9" s="245">
        <v>1.3679350549006342</v>
      </c>
      <c r="AP9" s="245">
        <v>1.3679350549006342</v>
      </c>
      <c r="AQ9" s="245">
        <v>1.3679350549006342</v>
      </c>
      <c r="AR9" s="245">
        <v>1.3679350549006342</v>
      </c>
      <c r="AS9" s="245">
        <v>1.3679350549006342</v>
      </c>
      <c r="AT9" s="245">
        <v>1.3679350549006342</v>
      </c>
      <c r="AU9" s="245">
        <v>1.3611110662956443</v>
      </c>
      <c r="AV9" s="245">
        <v>1.353703661875935</v>
      </c>
      <c r="AW9" s="245">
        <v>1.3462962574562263</v>
      </c>
      <c r="AX9" s="245">
        <v>1.3388888530365157</v>
      </c>
      <c r="AY9" s="245">
        <v>1.3314814486168067</v>
      </c>
      <c r="AZ9" s="245">
        <v>1.3240740441970962</v>
      </c>
    </row>
    <row r="37" spans="1:3" x14ac:dyDescent="0.2">
      <c r="B37" s="337"/>
      <c r="C37" s="337"/>
    </row>
    <row r="39" spans="1:3" x14ac:dyDescent="0.2">
      <c r="A39" s="172" t="s">
        <v>81</v>
      </c>
    </row>
  </sheetData>
  <mergeCells count="1">
    <mergeCell ref="B37:C37"/>
  </mergeCells>
  <hyperlinks>
    <hyperlink ref="A39" location="OBSAH!A1" display="Zpět na obsah" xr:uid="{B04CF38F-F6A6-43F1-BECA-D8EA4FBEBC98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9E80-05CF-4B97-910F-10EFCA029632}">
  <sheetPr>
    <tabColor theme="0" tint="-0.34998626667073579"/>
  </sheetPr>
  <dimension ref="A1:AJ34"/>
  <sheetViews>
    <sheetView workbookViewId="0">
      <selection activeCell="C89" sqref="C89:P89"/>
    </sheetView>
  </sheetViews>
  <sheetFormatPr defaultColWidth="8.88671875" defaultRowHeight="11.4" x14ac:dyDescent="0.2"/>
  <cols>
    <col min="1" max="1" width="25.33203125" style="65" customWidth="1"/>
    <col min="2" max="16384" width="8.88671875" style="65"/>
  </cols>
  <sheetData>
    <row r="1" spans="1:36" x14ac:dyDescent="0.2">
      <c r="A1" s="65" t="s">
        <v>429</v>
      </c>
    </row>
    <row r="2" spans="1:36" x14ac:dyDescent="0.2">
      <c r="A2" s="270"/>
      <c r="B2" s="244">
        <v>15</v>
      </c>
      <c r="C2" s="244">
        <v>16</v>
      </c>
      <c r="D2" s="244">
        <v>17</v>
      </c>
      <c r="E2" s="244">
        <v>18</v>
      </c>
      <c r="F2" s="244">
        <v>19</v>
      </c>
      <c r="G2" s="244">
        <v>20</v>
      </c>
      <c r="H2" s="244">
        <v>21</v>
      </c>
      <c r="I2" s="244">
        <v>22</v>
      </c>
      <c r="J2" s="244">
        <v>23</v>
      </c>
      <c r="K2" s="244">
        <v>24</v>
      </c>
      <c r="L2" s="244">
        <v>25</v>
      </c>
      <c r="M2" s="244">
        <v>26</v>
      </c>
      <c r="N2" s="244">
        <v>27</v>
      </c>
      <c r="O2" s="244">
        <v>28</v>
      </c>
      <c r="P2" s="244">
        <v>29</v>
      </c>
      <c r="Q2" s="244">
        <v>30</v>
      </c>
      <c r="R2" s="244">
        <v>31</v>
      </c>
      <c r="S2" s="244">
        <v>32</v>
      </c>
      <c r="T2" s="244">
        <v>33</v>
      </c>
      <c r="U2" s="244">
        <v>34</v>
      </c>
      <c r="V2" s="244">
        <v>35</v>
      </c>
      <c r="W2" s="244">
        <v>36</v>
      </c>
      <c r="X2" s="244">
        <v>37</v>
      </c>
      <c r="Y2" s="244">
        <v>38</v>
      </c>
      <c r="Z2" s="244">
        <v>39</v>
      </c>
      <c r="AA2" s="244">
        <v>40</v>
      </c>
      <c r="AB2" s="244">
        <v>41</v>
      </c>
      <c r="AC2" s="244">
        <v>42</v>
      </c>
      <c r="AD2" s="244">
        <v>43</v>
      </c>
      <c r="AE2" s="244">
        <v>44</v>
      </c>
      <c r="AF2" s="244">
        <v>45</v>
      </c>
      <c r="AG2" s="244">
        <v>46</v>
      </c>
      <c r="AH2" s="244">
        <v>47</v>
      </c>
      <c r="AI2" s="244">
        <v>48</v>
      </c>
      <c r="AJ2" s="244">
        <v>49</v>
      </c>
    </row>
    <row r="3" spans="1:36" x14ac:dyDescent="0.2">
      <c r="A3" s="247" t="s">
        <v>427</v>
      </c>
      <c r="B3" s="245">
        <v>51.054312462651879</v>
      </c>
      <c r="C3" s="245">
        <v>133.38480927197028</v>
      </c>
      <c r="D3" s="245">
        <v>280.91549964932921</v>
      </c>
      <c r="E3" s="245">
        <v>500.96993036741827</v>
      </c>
      <c r="F3" s="245">
        <v>698.77381267071985</v>
      </c>
      <c r="G3" s="245">
        <v>787.44252635254577</v>
      </c>
      <c r="H3" s="245">
        <v>693.60392090657786</v>
      </c>
      <c r="I3" s="245">
        <v>760.54493159203957</v>
      </c>
      <c r="J3" s="245">
        <v>868.23859270976391</v>
      </c>
      <c r="K3" s="245">
        <v>714.53888643754794</v>
      </c>
      <c r="L3" s="245">
        <v>504.85598524380833</v>
      </c>
      <c r="M3" s="245">
        <v>737.51915691432976</v>
      </c>
      <c r="N3" s="245">
        <v>708.28808681575617</v>
      </c>
      <c r="O3" s="245">
        <v>998.58799705449178</v>
      </c>
      <c r="P3" s="245">
        <v>1375.1532562031589</v>
      </c>
      <c r="Q3" s="245">
        <v>1483.6639660774911</v>
      </c>
      <c r="R3" s="245">
        <v>1552.9791633915938</v>
      </c>
      <c r="S3" s="245">
        <v>1754.5730815906088</v>
      </c>
      <c r="T3" s="245">
        <v>1163.7956073699197</v>
      </c>
      <c r="U3" s="245">
        <v>1106.1535970423085</v>
      </c>
      <c r="V3" s="245">
        <v>933.61623606126159</v>
      </c>
      <c r="W3" s="245">
        <v>525.11706555671196</v>
      </c>
      <c r="X3" s="245">
        <v>467.54338125316735</v>
      </c>
      <c r="Y3" s="245">
        <v>365.49355264376379</v>
      </c>
      <c r="Z3" s="245">
        <v>272.61971990188658</v>
      </c>
      <c r="AA3" s="245">
        <v>-180.59333917616129</v>
      </c>
      <c r="AB3" s="245">
        <v>-11.950270129532017</v>
      </c>
      <c r="AC3" s="245">
        <v>-46.576701046385821</v>
      </c>
      <c r="AD3" s="245">
        <v>-66.899067446928541</v>
      </c>
      <c r="AE3" s="245">
        <v>-81.093077726928755</v>
      </c>
      <c r="AF3" s="245">
        <v>-44.912596934408789</v>
      </c>
      <c r="AG3" s="245">
        <v>-32.412513616557725</v>
      </c>
      <c r="AH3" s="245">
        <v>-23.775379809740173</v>
      </c>
      <c r="AI3" s="245">
        <v>-17.419951013137386</v>
      </c>
      <c r="AJ3" s="245">
        <v>-21.061321829477613</v>
      </c>
    </row>
    <row r="4" spans="1:36" x14ac:dyDescent="0.2">
      <c r="A4" s="247" t="s">
        <v>428</v>
      </c>
      <c r="B4" s="245">
        <v>-28.054312462651879</v>
      </c>
      <c r="C4" s="245">
        <v>-72.384809271970283</v>
      </c>
      <c r="D4" s="245">
        <v>-129.91549964932921</v>
      </c>
      <c r="E4" s="245">
        <v>-190.96993036741824</v>
      </c>
      <c r="F4" s="245">
        <v>-247.77381267071988</v>
      </c>
      <c r="G4" s="245">
        <v>-261.44252635254577</v>
      </c>
      <c r="H4" s="245">
        <v>-208.60392090657774</v>
      </c>
      <c r="I4" s="245">
        <v>3.4550684079601988</v>
      </c>
      <c r="J4" s="245">
        <v>393.76140729023626</v>
      </c>
      <c r="K4" s="245">
        <v>736.46111356245206</v>
      </c>
      <c r="L4" s="245">
        <v>1015.1440147561918</v>
      </c>
      <c r="M4" s="245">
        <v>1420.4808430856692</v>
      </c>
      <c r="N4" s="245">
        <v>1570.7119131842437</v>
      </c>
      <c r="O4" s="245">
        <v>1728.4120029455082</v>
      </c>
      <c r="P4" s="245">
        <v>1459.8467437968422</v>
      </c>
      <c r="Q4" s="245">
        <v>717.33603392250859</v>
      </c>
      <c r="R4" s="245">
        <v>439.02083660840611</v>
      </c>
      <c r="S4" s="245">
        <v>296.42691840939239</v>
      </c>
      <c r="T4" s="245">
        <v>53.204392630080214</v>
      </c>
      <c r="U4" s="245">
        <v>144.84640295769165</v>
      </c>
      <c r="V4" s="245">
        <v>132.38376393873804</v>
      </c>
      <c r="W4" s="245">
        <v>179.88293444328826</v>
      </c>
      <c r="X4" s="245">
        <v>434.45661874683242</v>
      </c>
      <c r="Y4" s="245">
        <v>509.50644735623666</v>
      </c>
      <c r="Z4" s="245">
        <v>433.38028009811347</v>
      </c>
      <c r="AA4" s="245">
        <v>298.59333917616124</v>
      </c>
      <c r="AB4" s="245">
        <v>210.95027012953199</v>
      </c>
      <c r="AC4" s="245">
        <v>133.57670104638586</v>
      </c>
      <c r="AD4" s="245">
        <v>51.899067446928548</v>
      </c>
      <c r="AE4" s="245">
        <v>9.3077726928759319E-2</v>
      </c>
      <c r="AF4" s="245">
        <v>-14.087403065591204</v>
      </c>
      <c r="AG4" s="245">
        <v>-8.5874863834422666</v>
      </c>
      <c r="AH4" s="245">
        <v>-6.2246201902598326</v>
      </c>
      <c r="AI4" s="245">
        <v>-5.5800489868626135</v>
      </c>
      <c r="AJ4" s="245">
        <v>-8.9386781705223814</v>
      </c>
    </row>
    <row r="30" spans="2:3" x14ac:dyDescent="0.2">
      <c r="B30" s="337" t="s">
        <v>81</v>
      </c>
      <c r="C30" s="337"/>
    </row>
    <row r="34" spans="1:1" x14ac:dyDescent="0.2">
      <c r="A34" s="172" t="s">
        <v>81</v>
      </c>
    </row>
  </sheetData>
  <mergeCells count="1">
    <mergeCell ref="B30:C30"/>
  </mergeCells>
  <hyperlinks>
    <hyperlink ref="B30" location="OBSAH!A1" display="Zpět na Obsah" xr:uid="{2606C043-C576-4527-8620-A0C702E64C47}"/>
    <hyperlink ref="A34" location="OBSAH!A1" display="Zpět na obsah" xr:uid="{00EC3AC3-2644-43EC-B91D-373DF3453A4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68194-580D-4499-8BE0-BF3D9E37CDF0}">
  <sheetPr>
    <tabColor theme="0" tint="-0.34998626667073579"/>
  </sheetPr>
  <dimension ref="A1:AJ40"/>
  <sheetViews>
    <sheetView workbookViewId="0">
      <selection activeCell="C89" sqref="C89:P89"/>
    </sheetView>
  </sheetViews>
  <sheetFormatPr defaultColWidth="8.88671875" defaultRowHeight="11.4" x14ac:dyDescent="0.2"/>
  <cols>
    <col min="1" max="1" width="27" style="65" bestFit="1" customWidth="1"/>
    <col min="2" max="7" width="8.88671875" style="65"/>
    <col min="8" max="8" width="9.6640625" style="65" customWidth="1"/>
    <col min="9" max="16384" width="8.88671875" style="65"/>
  </cols>
  <sheetData>
    <row r="1" spans="1:36" x14ac:dyDescent="0.2">
      <c r="A1" s="65" t="s">
        <v>432</v>
      </c>
    </row>
    <row r="2" spans="1:36" x14ac:dyDescent="0.2">
      <c r="A2" s="97"/>
      <c r="B2" s="244">
        <v>1990</v>
      </c>
      <c r="C2" s="244">
        <v>1991</v>
      </c>
      <c r="D2" s="244">
        <v>1992</v>
      </c>
      <c r="E2" s="244">
        <v>1993</v>
      </c>
      <c r="F2" s="244">
        <v>1994</v>
      </c>
      <c r="G2" s="244">
        <v>1995</v>
      </c>
      <c r="H2" s="244">
        <v>1996</v>
      </c>
      <c r="I2" s="244">
        <v>1997</v>
      </c>
      <c r="J2" s="244">
        <v>1998</v>
      </c>
      <c r="K2" s="244">
        <v>1999</v>
      </c>
      <c r="L2" s="244">
        <v>2000</v>
      </c>
      <c r="M2" s="244">
        <v>2001</v>
      </c>
      <c r="N2" s="244">
        <v>2002</v>
      </c>
      <c r="O2" s="244">
        <v>2003</v>
      </c>
      <c r="P2" s="244">
        <v>2004</v>
      </c>
      <c r="Q2" s="244">
        <v>2005</v>
      </c>
      <c r="R2" s="244">
        <v>2006</v>
      </c>
      <c r="S2" s="244">
        <v>2007</v>
      </c>
      <c r="T2" s="244">
        <v>2008</v>
      </c>
      <c r="U2" s="244">
        <v>2009</v>
      </c>
      <c r="V2" s="244">
        <v>2010</v>
      </c>
      <c r="W2" s="244">
        <v>2011</v>
      </c>
      <c r="X2" s="244">
        <v>2012</v>
      </c>
      <c r="Y2" s="244">
        <v>2013</v>
      </c>
      <c r="Z2" s="244">
        <v>2014</v>
      </c>
      <c r="AA2" s="244">
        <v>2015</v>
      </c>
      <c r="AB2" s="244">
        <v>2016</v>
      </c>
      <c r="AC2" s="244">
        <v>2017</v>
      </c>
      <c r="AD2" s="244">
        <v>2018</v>
      </c>
      <c r="AE2" s="244">
        <v>2019</v>
      </c>
      <c r="AF2" s="244">
        <v>2020</v>
      </c>
      <c r="AG2" s="244">
        <v>2021</v>
      </c>
      <c r="AH2" s="244">
        <v>2022</v>
      </c>
      <c r="AI2" s="97">
        <v>2023</v>
      </c>
      <c r="AJ2" s="97">
        <v>2024</v>
      </c>
    </row>
    <row r="3" spans="1:36" x14ac:dyDescent="0.2">
      <c r="A3" s="247" t="s">
        <v>375</v>
      </c>
      <c r="B3" s="272">
        <v>12.6</v>
      </c>
      <c r="C3" s="272">
        <v>12.5</v>
      </c>
      <c r="D3" s="272">
        <v>11.8</v>
      </c>
      <c r="E3" s="272">
        <v>11.7</v>
      </c>
      <c r="F3" s="272">
        <v>10.3</v>
      </c>
      <c r="G3" s="272">
        <v>9.3000000000000007</v>
      </c>
      <c r="H3" s="272">
        <v>8.8000000000000007</v>
      </c>
      <c r="I3" s="272">
        <v>8.8000000000000007</v>
      </c>
      <c r="J3" s="272">
        <v>8.8000000000000007</v>
      </c>
      <c r="K3" s="272">
        <v>8.6999999999999993</v>
      </c>
      <c r="L3" s="272">
        <v>8.9</v>
      </c>
      <c r="M3" s="272">
        <v>8.9</v>
      </c>
      <c r="N3" s="272">
        <v>9.1</v>
      </c>
      <c r="O3" s="272">
        <v>9.1999999999999993</v>
      </c>
      <c r="P3" s="272">
        <v>9.6</v>
      </c>
      <c r="Q3" s="272">
        <v>10</v>
      </c>
      <c r="R3" s="272">
        <v>10.3</v>
      </c>
      <c r="S3" s="272">
        <v>11.1</v>
      </c>
      <c r="T3" s="272">
        <v>11.5</v>
      </c>
      <c r="U3" s="272">
        <v>11.3</v>
      </c>
      <c r="V3" s="272">
        <v>11.2</v>
      </c>
      <c r="W3" s="272">
        <v>10.4</v>
      </c>
      <c r="X3" s="272">
        <v>10.3</v>
      </c>
      <c r="Y3" s="272">
        <v>10.199999999999999</v>
      </c>
      <c r="Z3" s="272">
        <v>10.4</v>
      </c>
      <c r="AA3" s="272">
        <v>10.5</v>
      </c>
      <c r="AB3" s="272">
        <v>10.7</v>
      </c>
      <c r="AC3" s="272">
        <v>10.8</v>
      </c>
      <c r="AD3" s="272">
        <v>10.7</v>
      </c>
      <c r="AE3" s="272">
        <v>10.5</v>
      </c>
      <c r="AF3" s="272">
        <v>10.3</v>
      </c>
      <c r="AG3" s="272">
        <v>10.6</v>
      </c>
      <c r="AH3" s="272">
        <v>9.5</v>
      </c>
      <c r="AI3" s="272">
        <v>8.4</v>
      </c>
      <c r="AJ3" s="272">
        <v>7.7</v>
      </c>
    </row>
    <row r="4" spans="1:36" x14ac:dyDescent="0.2">
      <c r="A4" s="247" t="s">
        <v>430</v>
      </c>
      <c r="B4" s="272">
        <v>10</v>
      </c>
      <c r="C4" s="272">
        <v>9.9</v>
      </c>
      <c r="D4" s="272">
        <v>10</v>
      </c>
      <c r="E4" s="272">
        <v>9.6999999999999993</v>
      </c>
      <c r="F4" s="272">
        <v>9.4</v>
      </c>
      <c r="G4" s="272">
        <v>8.6</v>
      </c>
      <c r="H4" s="272">
        <v>8.1</v>
      </c>
      <c r="I4" s="272">
        <v>7.7</v>
      </c>
      <c r="J4" s="272">
        <v>7.6</v>
      </c>
      <c r="K4" s="272">
        <v>8.1</v>
      </c>
      <c r="L4" s="272">
        <v>8.6</v>
      </c>
      <c r="M4" s="272">
        <v>8.4</v>
      </c>
      <c r="N4" s="272">
        <v>8.5</v>
      </c>
      <c r="O4" s="272">
        <v>8.6</v>
      </c>
      <c r="P4" s="272">
        <v>8.6</v>
      </c>
      <c r="Q4" s="272">
        <v>8.3000000000000007</v>
      </c>
      <c r="R4" s="272">
        <v>8.1999999999999993</v>
      </c>
      <c r="S4" s="272">
        <v>8.3000000000000007</v>
      </c>
      <c r="T4" s="272">
        <v>8.3000000000000007</v>
      </c>
      <c r="U4" s="272">
        <v>8.1</v>
      </c>
      <c r="V4" s="272">
        <v>8.3000000000000007</v>
      </c>
      <c r="W4" s="272">
        <v>8.3000000000000007</v>
      </c>
      <c r="X4" s="272">
        <v>8.4</v>
      </c>
      <c r="Y4" s="272">
        <v>7.9</v>
      </c>
      <c r="Z4" s="272">
        <v>7.9</v>
      </c>
      <c r="AA4" s="272">
        <v>8.1</v>
      </c>
      <c r="AB4" s="272">
        <v>7.9</v>
      </c>
      <c r="AC4" s="272">
        <v>7.6</v>
      </c>
      <c r="AD4" s="272">
        <v>7.3</v>
      </c>
      <c r="AE4" s="272">
        <v>7</v>
      </c>
      <c r="AF4" s="272">
        <v>6.8</v>
      </c>
      <c r="AG4" s="272">
        <v>6.8</v>
      </c>
      <c r="AH4" s="272">
        <v>6.7</v>
      </c>
      <c r="AI4" s="272">
        <v>6.4</v>
      </c>
      <c r="AJ4" s="272">
        <v>6.7</v>
      </c>
    </row>
    <row r="5" spans="1:36" x14ac:dyDescent="0.2">
      <c r="A5" s="247" t="s">
        <v>431</v>
      </c>
      <c r="B5" s="272">
        <v>19.123999999999999</v>
      </c>
      <c r="C5" s="272">
        <v>18.568000000000001</v>
      </c>
      <c r="D5" s="272">
        <v>19.425000000000001</v>
      </c>
      <c r="E5" s="272">
        <v>17.591999999999999</v>
      </c>
      <c r="F5" s="272">
        <v>16.734000000000002</v>
      </c>
      <c r="G5" s="272">
        <v>15.542999999999999</v>
      </c>
      <c r="H5" s="272">
        <v>14.85</v>
      </c>
      <c r="I5" s="272">
        <v>14.4</v>
      </c>
      <c r="J5" s="272">
        <v>14.5</v>
      </c>
      <c r="K5" s="272">
        <v>14.4</v>
      </c>
      <c r="L5" s="272">
        <v>14.4</v>
      </c>
      <c r="M5" s="272">
        <v>15</v>
      </c>
      <c r="N5" s="272">
        <v>15.4</v>
      </c>
      <c r="O5" s="272">
        <v>15.4</v>
      </c>
      <c r="P5" s="272">
        <v>15.2</v>
      </c>
      <c r="Q5" s="272">
        <v>14.8</v>
      </c>
      <c r="R5" s="272">
        <v>15.3</v>
      </c>
      <c r="S5" s="272">
        <v>16.2</v>
      </c>
      <c r="T5" s="272">
        <v>16.7</v>
      </c>
      <c r="U5" s="272">
        <v>16.7</v>
      </c>
      <c r="V5" s="272">
        <v>16.5</v>
      </c>
      <c r="W5" s="272">
        <v>16.2</v>
      </c>
      <c r="X5" s="272">
        <v>15.6</v>
      </c>
      <c r="Y5" s="272">
        <v>14.9</v>
      </c>
      <c r="Z5" s="272">
        <v>14.4</v>
      </c>
      <c r="AA5" s="272">
        <v>13.9</v>
      </c>
      <c r="AB5" s="272">
        <v>13.4</v>
      </c>
      <c r="AC5" s="272">
        <v>12.8</v>
      </c>
      <c r="AD5" s="272">
        <v>12.5</v>
      </c>
      <c r="AE5" s="272">
        <v>11.9</v>
      </c>
      <c r="AF5" s="272">
        <v>11.141999999999999</v>
      </c>
      <c r="AG5" s="272">
        <v>11.8</v>
      </c>
      <c r="AH5" s="272">
        <v>11.048</v>
      </c>
      <c r="AI5" s="272">
        <v>10.798999999999999</v>
      </c>
      <c r="AJ5" s="272">
        <v>9.6999999999999993</v>
      </c>
    </row>
    <row r="6" spans="1:36" x14ac:dyDescent="0.2">
      <c r="A6" s="97" t="s">
        <v>398</v>
      </c>
      <c r="B6" s="272">
        <v>11.4</v>
      </c>
      <c r="C6" s="272">
        <v>10.4</v>
      </c>
      <c r="D6" s="272">
        <v>10</v>
      </c>
      <c r="E6" s="272">
        <v>9.8000000000000007</v>
      </c>
      <c r="F6" s="272">
        <v>9.5</v>
      </c>
      <c r="G6" s="272">
        <v>9.4</v>
      </c>
      <c r="H6" s="272">
        <v>9.6999999999999993</v>
      </c>
      <c r="I6" s="272">
        <v>9.9</v>
      </c>
      <c r="J6" s="272">
        <v>9.6</v>
      </c>
      <c r="K6" s="272">
        <v>9.4</v>
      </c>
      <c r="L6" s="272">
        <v>9.3000000000000007</v>
      </c>
      <c r="M6" s="272">
        <v>8.9</v>
      </c>
      <c r="N6" s="272">
        <v>8.6999999999999993</v>
      </c>
      <c r="O6" s="272">
        <v>8.6</v>
      </c>
      <c r="P6" s="272">
        <v>8.6</v>
      </c>
      <c r="Q6" s="272">
        <v>8.3000000000000007</v>
      </c>
      <c r="R6" s="272">
        <v>8.1999999999999993</v>
      </c>
      <c r="S6" s="272">
        <v>8.3000000000000007</v>
      </c>
      <c r="T6" s="272">
        <v>8.3000000000000007</v>
      </c>
      <c r="U6" s="272">
        <v>8.1</v>
      </c>
      <c r="V6" s="272">
        <v>8.3000000000000007</v>
      </c>
      <c r="W6" s="272">
        <v>8.3000000000000007</v>
      </c>
      <c r="X6" s="272">
        <v>8.4</v>
      </c>
      <c r="Y6" s="272">
        <v>8.5</v>
      </c>
      <c r="Z6" s="272">
        <v>8.8000000000000007</v>
      </c>
      <c r="AA6" s="272">
        <v>9</v>
      </c>
      <c r="AB6" s="272">
        <v>9.6</v>
      </c>
      <c r="AC6" s="272">
        <v>9.5</v>
      </c>
      <c r="AD6" s="272">
        <v>9.5</v>
      </c>
      <c r="AE6" s="272">
        <v>9.4</v>
      </c>
      <c r="AF6" s="272">
        <v>9.3000000000000007</v>
      </c>
      <c r="AG6" s="272">
        <v>9.6</v>
      </c>
      <c r="AH6" s="272">
        <v>8.8000000000000007</v>
      </c>
      <c r="AI6" s="272">
        <v>8.3000000000000007</v>
      </c>
      <c r="AJ6" s="272">
        <v>8.1</v>
      </c>
    </row>
    <row r="7" spans="1:36" x14ac:dyDescent="0.2">
      <c r="A7" s="97" t="s">
        <v>378</v>
      </c>
      <c r="B7" s="272">
        <v>12.1</v>
      </c>
      <c r="C7" s="272">
        <v>12.3</v>
      </c>
      <c r="D7" s="272">
        <v>11.7</v>
      </c>
      <c r="E7" s="272">
        <v>11.3</v>
      </c>
      <c r="F7" s="272">
        <v>11.2</v>
      </c>
      <c r="G7" s="272">
        <v>10.8</v>
      </c>
      <c r="H7" s="272">
        <v>10.199999999999999</v>
      </c>
      <c r="I7" s="272">
        <v>9.8000000000000007</v>
      </c>
      <c r="J7" s="272">
        <v>9.5</v>
      </c>
      <c r="K7" s="272">
        <v>9.1999999999999993</v>
      </c>
      <c r="L7" s="272">
        <v>9.6</v>
      </c>
      <c r="M7" s="272">
        <v>9.5</v>
      </c>
      <c r="N7" s="272">
        <v>9.5</v>
      </c>
      <c r="O7" s="272">
        <v>9.3000000000000007</v>
      </c>
      <c r="P7" s="272">
        <v>9.4</v>
      </c>
      <c r="Q7" s="272">
        <v>9.6999999999999993</v>
      </c>
      <c r="R7" s="272">
        <v>9.9</v>
      </c>
      <c r="S7" s="272">
        <v>9.6999999999999993</v>
      </c>
      <c r="T7" s="272">
        <v>9.9</v>
      </c>
      <c r="U7" s="272">
        <v>9.6</v>
      </c>
      <c r="V7" s="272">
        <v>9</v>
      </c>
      <c r="W7" s="272">
        <v>8.8000000000000007</v>
      </c>
      <c r="X7" s="272">
        <v>9.1</v>
      </c>
      <c r="Y7" s="272">
        <v>9.1</v>
      </c>
      <c r="Z7" s="272">
        <v>9.5</v>
      </c>
      <c r="AA7" s="272">
        <v>9.4</v>
      </c>
      <c r="AB7" s="272">
        <v>9.8000000000000007</v>
      </c>
      <c r="AC7" s="272">
        <v>9.6999999999999993</v>
      </c>
      <c r="AD7" s="272">
        <v>9.6</v>
      </c>
      <c r="AE7" s="272">
        <v>9.6</v>
      </c>
      <c r="AF7" s="272">
        <v>9.6999999999999993</v>
      </c>
      <c r="AG7" s="272">
        <v>9.8000000000000007</v>
      </c>
      <c r="AH7" s="272">
        <v>9.3000000000000007</v>
      </c>
      <c r="AI7" s="272">
        <v>9.1</v>
      </c>
      <c r="AJ7" s="272">
        <v>8.1</v>
      </c>
    </row>
    <row r="8" spans="1:36" x14ac:dyDescent="0.2">
      <c r="A8" s="97" t="s">
        <v>377</v>
      </c>
      <c r="B8" s="272">
        <v>14.4</v>
      </c>
      <c r="C8" s="272">
        <v>14.3</v>
      </c>
      <c r="D8" s="272">
        <v>13.4</v>
      </c>
      <c r="E8" s="272">
        <v>12.9</v>
      </c>
      <c r="F8" s="272">
        <v>12.5</v>
      </c>
      <c r="G8" s="272">
        <v>11.2</v>
      </c>
      <c r="H8" s="272">
        <v>11.1</v>
      </c>
      <c r="I8" s="272">
        <v>10.7</v>
      </c>
      <c r="J8" s="272">
        <v>10.199999999999999</v>
      </c>
      <c r="K8" s="272">
        <v>9.9</v>
      </c>
      <c r="L8" s="272">
        <v>9.9</v>
      </c>
      <c r="M8" s="272">
        <v>9.6</v>
      </c>
      <c r="N8" s="272">
        <v>9.3000000000000007</v>
      </c>
      <c r="O8" s="272">
        <v>9.1999999999999993</v>
      </c>
      <c r="P8" s="272">
        <v>9.3000000000000007</v>
      </c>
      <c r="Q8" s="272">
        <v>9.5</v>
      </c>
      <c r="R8" s="272">
        <v>9.8000000000000007</v>
      </c>
      <c r="S8" s="272">
        <v>10.199999999999999</v>
      </c>
      <c r="T8" s="272">
        <v>10.9</v>
      </c>
      <c r="U8" s="272">
        <v>10.9</v>
      </c>
      <c r="V8" s="272">
        <v>10.9</v>
      </c>
      <c r="W8" s="272">
        <v>10.199999999999999</v>
      </c>
      <c r="X8" s="272">
        <v>10.1</v>
      </c>
      <c r="Y8" s="272">
        <v>9.6999999999999993</v>
      </c>
      <c r="Z8" s="272">
        <v>9.9</v>
      </c>
      <c r="AA8" s="272">
        <v>9.6999999999999993</v>
      </c>
      <c r="AB8" s="272">
        <v>10.1</v>
      </c>
      <c r="AC8" s="272">
        <v>10.6</v>
      </c>
      <c r="AD8" s="272">
        <v>10.199999999999999</v>
      </c>
      <c r="AE8" s="272">
        <v>9.9</v>
      </c>
      <c r="AF8" s="272">
        <v>9.5</v>
      </c>
      <c r="AG8" s="272">
        <v>9</v>
      </c>
      <c r="AH8" s="272">
        <v>8.3000000000000007</v>
      </c>
      <c r="AI8" s="272">
        <v>7.4</v>
      </c>
      <c r="AJ8" s="272">
        <v>6.7</v>
      </c>
    </row>
    <row r="9" spans="1:36" x14ac:dyDescent="0.2">
      <c r="A9" s="97" t="s">
        <v>388</v>
      </c>
      <c r="B9" s="272">
        <v>15.094579602493742</v>
      </c>
      <c r="C9" s="272">
        <v>14.815131878413681</v>
      </c>
      <c r="D9" s="272">
        <v>14.06970308854865</v>
      </c>
      <c r="E9" s="272">
        <v>13.756207390938172</v>
      </c>
      <c r="F9" s="272">
        <v>12.41412101121311</v>
      </c>
      <c r="G9" s="272">
        <v>11.455988708688681</v>
      </c>
      <c r="H9" s="272">
        <v>11.189086309295057</v>
      </c>
      <c r="I9" s="272">
        <v>10.980457864900858</v>
      </c>
      <c r="J9" s="272">
        <v>10.682094255911679</v>
      </c>
      <c r="K9" s="272">
        <v>10.419346110651924</v>
      </c>
      <c r="L9" s="272">
        <v>10.234526937751451</v>
      </c>
      <c r="M9" s="272">
        <v>9.5068348036863526</v>
      </c>
      <c r="N9" s="272">
        <v>9.4554272043135548</v>
      </c>
      <c r="O9" s="272">
        <v>9.6239346079390717</v>
      </c>
      <c r="P9" s="272">
        <v>10.004504605121102</v>
      </c>
      <c r="Q9" s="272">
        <v>10.130644931038841</v>
      </c>
      <c r="R9" s="272">
        <v>10.032283315968908</v>
      </c>
      <c r="S9" s="272">
        <v>10.126107473232537</v>
      </c>
      <c r="T9" s="272">
        <v>10.663230241188661</v>
      </c>
      <c r="U9" s="272">
        <v>11.365092048389965</v>
      </c>
      <c r="V9" s="272">
        <v>11.204823657109026</v>
      </c>
      <c r="W9" s="272">
        <v>11.265037833544261</v>
      </c>
      <c r="X9" s="272">
        <v>10.269845341140647</v>
      </c>
      <c r="Y9" s="272">
        <v>10.127289853147555</v>
      </c>
      <c r="Z9" s="272">
        <v>10.15622159693311</v>
      </c>
      <c r="AA9" s="272">
        <v>10.251482309177641</v>
      </c>
      <c r="AB9" s="272">
        <v>10.598258303844112</v>
      </c>
      <c r="AC9" s="272">
        <v>10.657570774697604</v>
      </c>
      <c r="AD9" s="272">
        <v>10.582233033112646</v>
      </c>
      <c r="AE9" s="272">
        <v>10.460664151516267</v>
      </c>
      <c r="AF9" s="272">
        <v>10.37768736763411</v>
      </c>
      <c r="AG9" s="272">
        <v>10.384144504554319</v>
      </c>
      <c r="AH9" s="272">
        <v>9.6963189777441983</v>
      </c>
      <c r="AI9" s="272">
        <v>8.9606282961778163</v>
      </c>
      <c r="AJ9" s="272">
        <v>8.532414076628795</v>
      </c>
    </row>
    <row r="20" spans="13:13" ht="44.4" x14ac:dyDescent="0.7">
      <c r="M20" s="273"/>
    </row>
    <row r="34" spans="1:2" x14ac:dyDescent="0.2">
      <c r="A34" s="337"/>
      <c r="B34" s="337"/>
    </row>
    <row r="40" spans="1:2" x14ac:dyDescent="0.2">
      <c r="A40" s="172" t="s">
        <v>81</v>
      </c>
    </row>
  </sheetData>
  <mergeCells count="1">
    <mergeCell ref="A34:B34"/>
  </mergeCells>
  <hyperlinks>
    <hyperlink ref="A40" location="OBSAH!A1" display="Zpět na obsah" xr:uid="{AC6383C6-1960-4079-A1F3-F708E785563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915C-14E3-4361-8759-BFA230566978}">
  <sheetPr>
    <tabColor theme="0" tint="-0.34998626667073579"/>
  </sheetPr>
  <dimension ref="A1:G26"/>
  <sheetViews>
    <sheetView zoomScaleNormal="100" workbookViewId="0">
      <selection activeCell="C89" sqref="C89:P89"/>
    </sheetView>
  </sheetViews>
  <sheetFormatPr defaultColWidth="8.88671875" defaultRowHeight="11.4" x14ac:dyDescent="0.2"/>
  <cols>
    <col min="1" max="1" width="20.109375" style="4" customWidth="1"/>
    <col min="2" max="6" width="10.6640625" style="4" customWidth="1"/>
    <col min="7" max="7" width="12.88671875" style="4" customWidth="1"/>
    <col min="8" max="16384" width="8.88671875" style="4"/>
  </cols>
  <sheetData>
    <row r="1" spans="1:7" x14ac:dyDescent="0.2">
      <c r="A1" s="65" t="s">
        <v>129</v>
      </c>
      <c r="B1" s="65"/>
      <c r="C1" s="65"/>
      <c r="D1" s="65"/>
      <c r="E1" s="65"/>
      <c r="F1" s="65"/>
      <c r="G1" s="65"/>
    </row>
    <row r="2" spans="1:7" s="61" customFormat="1" ht="15" thickBot="1" x14ac:dyDescent="0.35">
      <c r="A2" s="277"/>
      <c r="B2" s="251" t="s">
        <v>433</v>
      </c>
      <c r="C2" s="251" t="s">
        <v>434</v>
      </c>
      <c r="D2" s="251" t="s">
        <v>435</v>
      </c>
      <c r="E2" s="251" t="s">
        <v>436</v>
      </c>
      <c r="F2" s="278" t="s">
        <v>437</v>
      </c>
      <c r="G2" s="251" t="s">
        <v>130</v>
      </c>
    </row>
    <row r="3" spans="1:7" s="61" customFormat="1" ht="15" thickTop="1" x14ac:dyDescent="0.3">
      <c r="A3" s="253" t="s">
        <v>131</v>
      </c>
      <c r="B3" s="279">
        <v>2.3674510808454174</v>
      </c>
      <c r="C3" s="279">
        <v>1.6309494771525213</v>
      </c>
      <c r="D3" s="279">
        <v>1.3824690811050422</v>
      </c>
      <c r="E3" s="279">
        <v>1.6996055097775908</v>
      </c>
      <c r="F3" s="280">
        <v>1.7997777111563584</v>
      </c>
      <c r="G3" s="279">
        <v>1.7871020061142051</v>
      </c>
    </row>
    <row r="4" spans="1:7" s="61" customFormat="1" ht="14.4" x14ac:dyDescent="0.3">
      <c r="A4" s="253" t="s">
        <v>132</v>
      </c>
      <c r="B4" s="279">
        <v>2.0301260317219683</v>
      </c>
      <c r="C4" s="279">
        <v>1.8869953881471169</v>
      </c>
      <c r="D4" s="279">
        <v>1.7904615520924594</v>
      </c>
      <c r="E4" s="279">
        <v>1.7198301210891831</v>
      </c>
      <c r="F4" s="280">
        <v>1.6673973881545123</v>
      </c>
      <c r="G4" s="279">
        <v>1.8230186366000156</v>
      </c>
    </row>
    <row r="5" spans="1:7" s="61" customFormat="1" ht="14.4" x14ac:dyDescent="0.3">
      <c r="A5" s="253" t="s">
        <v>133</v>
      </c>
      <c r="B5" s="279">
        <v>2.1916757441876822</v>
      </c>
      <c r="C5" s="279">
        <v>1.6020891245887015</v>
      </c>
      <c r="D5" s="279">
        <v>1.3307584162864483</v>
      </c>
      <c r="E5" s="279">
        <v>1.4891164735427287</v>
      </c>
      <c r="F5" s="280">
        <v>1.552275238669365</v>
      </c>
      <c r="G5" s="279">
        <v>1.643688922749087</v>
      </c>
    </row>
    <row r="6" spans="1:7" s="61" customFormat="1" ht="14.4" x14ac:dyDescent="0.3">
      <c r="A6" s="253" t="s">
        <v>134</v>
      </c>
      <c r="B6" s="279">
        <v>2.4536572027337611</v>
      </c>
      <c r="C6" s="279">
        <v>2.089267421686003</v>
      </c>
      <c r="D6" s="279">
        <v>1.9445886569521953</v>
      </c>
      <c r="E6" s="279">
        <v>1.8377932557637422</v>
      </c>
      <c r="F6" s="280">
        <v>1.7579832766949188</v>
      </c>
      <c r="G6" s="279">
        <v>2.0249203574783214</v>
      </c>
    </row>
    <row r="8" spans="1:7" x14ac:dyDescent="0.2">
      <c r="A8" s="57" t="s">
        <v>81</v>
      </c>
    </row>
    <row r="16" spans="1:7" x14ac:dyDescent="0.2">
      <c r="B16" s="8"/>
      <c r="C16" s="8"/>
      <c r="D16" s="8"/>
      <c r="E16" s="8"/>
      <c r="F16" s="8"/>
      <c r="G16" s="8"/>
    </row>
    <row r="18" spans="2:7" x14ac:dyDescent="0.2">
      <c r="B18" s="8"/>
      <c r="C18" s="8"/>
      <c r="D18" s="8"/>
      <c r="E18" s="8"/>
      <c r="F18" s="8"/>
      <c r="G18" s="8"/>
    </row>
    <row r="19" spans="2:7" x14ac:dyDescent="0.2">
      <c r="B19" s="8"/>
      <c r="C19" s="8"/>
      <c r="D19" s="8"/>
      <c r="E19" s="8"/>
      <c r="F19" s="8"/>
      <c r="G19" s="8"/>
    </row>
    <row r="20" spans="2:7" x14ac:dyDescent="0.2">
      <c r="B20" s="8"/>
      <c r="C20" s="8"/>
      <c r="D20" s="8"/>
      <c r="E20" s="8"/>
      <c r="F20" s="8"/>
      <c r="G20" s="8"/>
    </row>
    <row r="21" spans="2:7" x14ac:dyDescent="0.2">
      <c r="B21" s="8"/>
      <c r="C21" s="8"/>
      <c r="D21" s="8"/>
      <c r="E21" s="8"/>
      <c r="F21" s="8"/>
      <c r="G21" s="8"/>
    </row>
    <row r="23" spans="2:7" x14ac:dyDescent="0.2">
      <c r="B23" s="7"/>
      <c r="C23" s="7"/>
      <c r="D23" s="7"/>
      <c r="E23" s="7"/>
      <c r="F23" s="7"/>
    </row>
    <row r="24" spans="2:7" x14ac:dyDescent="0.2">
      <c r="B24" s="7"/>
      <c r="C24" s="7"/>
      <c r="D24" s="7"/>
      <c r="E24" s="7"/>
      <c r="F24" s="7"/>
    </row>
    <row r="25" spans="2:7" x14ac:dyDescent="0.2">
      <c r="B25" s="7"/>
      <c r="C25" s="7"/>
      <c r="D25" s="7"/>
      <c r="E25" s="7"/>
      <c r="F25" s="7"/>
    </row>
    <row r="26" spans="2:7" x14ac:dyDescent="0.2">
      <c r="B26" s="7"/>
      <c r="C26" s="7"/>
      <c r="D26" s="7"/>
      <c r="E26" s="7"/>
      <c r="F26" s="7"/>
    </row>
  </sheetData>
  <hyperlinks>
    <hyperlink ref="A8" location="OBSAH!A1" display="Zpět na obsah" xr:uid="{8480C2CD-CBC9-431F-A844-00CF61139B65}"/>
  </hyperlinks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5581-DFE9-49EF-B217-48093EE6E25B}">
  <sheetPr>
    <tabColor rgb="FF0070C0"/>
  </sheetPr>
  <dimension ref="A1"/>
  <sheetViews>
    <sheetView workbookViewId="0">
      <selection activeCell="C89" sqref="C89:P89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4F0B5-9C5D-4E3B-9AC0-BED92D72350F}">
  <sheetPr>
    <tabColor theme="0" tint="-0.34998626667073579"/>
  </sheetPr>
  <dimension ref="A1:Z53"/>
  <sheetViews>
    <sheetView zoomScaleNormal="100" workbookViewId="0">
      <selection activeCell="C89" sqref="C89:P89"/>
    </sheetView>
  </sheetViews>
  <sheetFormatPr defaultColWidth="8.88671875" defaultRowHeight="12" x14ac:dyDescent="0.25"/>
  <cols>
    <col min="1" max="1" width="8.88671875" style="51"/>
    <col min="2" max="5" width="8.88671875" style="15"/>
    <col min="6" max="6" width="10.6640625" style="15" customWidth="1"/>
    <col min="7" max="23" width="8.88671875" style="15"/>
    <col min="24" max="24" width="10.109375" style="54" bestFit="1" customWidth="1"/>
    <col min="25" max="16384" width="8.88671875" style="15"/>
  </cols>
  <sheetData>
    <row r="1" spans="1:26" x14ac:dyDescent="0.25">
      <c r="A1" s="127" t="s">
        <v>135</v>
      </c>
      <c r="B1" s="93"/>
      <c r="C1" s="93"/>
      <c r="D1" s="93"/>
    </row>
    <row r="2" spans="1:26" x14ac:dyDescent="0.25">
      <c r="A2" s="128"/>
      <c r="B2" s="128" t="s">
        <v>136</v>
      </c>
      <c r="C2" s="128" t="s">
        <v>137</v>
      </c>
      <c r="D2" s="128" t="s">
        <v>138</v>
      </c>
    </row>
    <row r="3" spans="1:26" x14ac:dyDescent="0.25">
      <c r="A3" s="128">
        <v>2025</v>
      </c>
      <c r="B3" s="129">
        <v>2.3461038092184796</v>
      </c>
      <c r="C3" s="129">
        <v>1.3860828276272901</v>
      </c>
      <c r="D3" s="129">
        <v>0.96002098159118987</v>
      </c>
      <c r="E3" s="26"/>
      <c r="F3" s="26"/>
      <c r="H3" s="26"/>
      <c r="X3" s="55"/>
      <c r="Y3" s="55"/>
      <c r="Z3" s="55"/>
    </row>
    <row r="4" spans="1:26" x14ac:dyDescent="0.25">
      <c r="A4" s="128">
        <v>2026</v>
      </c>
      <c r="B4" s="129">
        <v>2.3439108939504925</v>
      </c>
      <c r="C4" s="129">
        <v>1.3766211229408758</v>
      </c>
      <c r="D4" s="129">
        <v>0.96728977100961677</v>
      </c>
      <c r="E4" s="26"/>
      <c r="F4" s="26"/>
      <c r="G4" s="26"/>
      <c r="H4" s="26"/>
      <c r="X4" s="55"/>
      <c r="Y4" s="55"/>
      <c r="Z4" s="55"/>
    </row>
    <row r="5" spans="1:26" x14ac:dyDescent="0.25">
      <c r="A5" s="128">
        <v>2027</v>
      </c>
      <c r="B5" s="129">
        <v>2.3485935524341577</v>
      </c>
      <c r="C5" s="129">
        <v>1.3766358866556163</v>
      </c>
      <c r="D5" s="129">
        <v>0.97195766577854104</v>
      </c>
      <c r="E5" s="26"/>
      <c r="X5" s="55"/>
      <c r="Y5" s="55"/>
      <c r="Z5" s="55"/>
    </row>
    <row r="6" spans="1:26" x14ac:dyDescent="0.25">
      <c r="A6" s="128">
        <v>2028</v>
      </c>
      <c r="B6" s="129">
        <v>2.3389560358774326</v>
      </c>
      <c r="C6" s="129">
        <v>1.3611500511973795</v>
      </c>
      <c r="D6" s="129">
        <v>0.97780598468005286</v>
      </c>
      <c r="E6" s="26"/>
      <c r="F6" s="26"/>
      <c r="G6" s="26"/>
      <c r="H6" s="26"/>
      <c r="I6" s="26"/>
      <c r="X6" s="55"/>
      <c r="Y6" s="55"/>
      <c r="Z6" s="55"/>
    </row>
    <row r="7" spans="1:26" x14ac:dyDescent="0.25">
      <c r="A7" s="128">
        <v>2029</v>
      </c>
      <c r="B7" s="129">
        <v>2.349441124394438</v>
      </c>
      <c r="C7" s="129">
        <v>1.3610959232370246</v>
      </c>
      <c r="D7" s="129">
        <v>0.98834520115741309</v>
      </c>
      <c r="E7" s="26"/>
      <c r="X7" s="55"/>
      <c r="Y7" s="55"/>
      <c r="Z7" s="55"/>
    </row>
    <row r="8" spans="1:26" x14ac:dyDescent="0.25">
      <c r="A8" s="128">
        <v>2030</v>
      </c>
      <c r="B8" s="129">
        <v>2.3472331904511146</v>
      </c>
      <c r="C8" s="129">
        <v>1.3491907311108433</v>
      </c>
      <c r="D8" s="129">
        <v>0.99804245934027103</v>
      </c>
      <c r="E8" s="26"/>
      <c r="F8" s="26"/>
      <c r="G8" s="26"/>
      <c r="X8" s="55"/>
      <c r="Y8" s="55"/>
      <c r="Z8" s="55"/>
    </row>
    <row r="9" spans="1:26" x14ac:dyDescent="0.25">
      <c r="A9" s="128">
        <v>2031</v>
      </c>
      <c r="B9" s="129">
        <v>2.3588729414690071</v>
      </c>
      <c r="C9" s="129">
        <v>1.3556419869172427</v>
      </c>
      <c r="D9" s="129">
        <v>1.0032309545517644</v>
      </c>
      <c r="E9" s="26"/>
      <c r="F9" s="26"/>
      <c r="G9" s="26"/>
      <c r="H9" s="26"/>
      <c r="X9" s="55"/>
      <c r="Y9" s="55"/>
      <c r="Z9" s="55"/>
    </row>
    <row r="10" spans="1:26" x14ac:dyDescent="0.25">
      <c r="A10" s="128">
        <v>2032</v>
      </c>
      <c r="B10" s="129">
        <v>2.3719316383176317</v>
      </c>
      <c r="C10" s="129">
        <v>1.3606140242466078</v>
      </c>
      <c r="D10" s="129">
        <v>1.0113176140710238</v>
      </c>
      <c r="E10" s="26"/>
      <c r="F10" s="26"/>
      <c r="G10" s="26"/>
      <c r="X10" s="55"/>
      <c r="Y10" s="55"/>
      <c r="Z10" s="55"/>
    </row>
    <row r="11" spans="1:26" x14ac:dyDescent="0.25">
      <c r="A11" s="128">
        <v>2033</v>
      </c>
      <c r="B11" s="129">
        <v>2.3757623679096986</v>
      </c>
      <c r="C11" s="129">
        <v>1.3606836330036445</v>
      </c>
      <c r="D11" s="129">
        <v>1.0150787349060544</v>
      </c>
      <c r="E11" s="26"/>
      <c r="F11" s="26"/>
      <c r="G11" s="26"/>
      <c r="X11" s="55"/>
      <c r="Y11" s="55"/>
      <c r="Z11" s="55"/>
    </row>
    <row r="12" spans="1:26" x14ac:dyDescent="0.25">
      <c r="A12" s="128">
        <v>2034</v>
      </c>
      <c r="B12" s="129">
        <v>2.3711314916740434</v>
      </c>
      <c r="C12" s="129">
        <v>1.3573486383587037</v>
      </c>
      <c r="D12" s="129">
        <v>1.0137828533153395</v>
      </c>
      <c r="E12" s="26"/>
      <c r="F12" s="26"/>
      <c r="G12" s="26"/>
      <c r="X12" s="55"/>
      <c r="Y12" s="55"/>
      <c r="Z12" s="55"/>
    </row>
    <row r="13" spans="1:26" x14ac:dyDescent="0.25">
      <c r="A13" s="128">
        <v>2035</v>
      </c>
      <c r="B13" s="129">
        <v>2.3823870776330431</v>
      </c>
      <c r="C13" s="129">
        <v>1.3610187303348482</v>
      </c>
      <c r="D13" s="129">
        <v>1.0213683472981949</v>
      </c>
      <c r="E13" s="26"/>
      <c r="F13" s="26"/>
      <c r="G13" s="26"/>
      <c r="X13" s="55"/>
      <c r="Y13" s="55"/>
      <c r="Z13" s="55"/>
    </row>
    <row r="14" spans="1:26" x14ac:dyDescent="0.25">
      <c r="A14" s="128">
        <v>2036</v>
      </c>
      <c r="B14" s="129">
        <v>2.4066145301583792</v>
      </c>
      <c r="C14" s="129">
        <v>1.3712477105438794</v>
      </c>
      <c r="D14" s="129">
        <v>1.0353668196144996</v>
      </c>
      <c r="E14" s="26"/>
      <c r="F14" s="26"/>
      <c r="G14" s="26"/>
      <c r="X14" s="55"/>
      <c r="Y14" s="55"/>
      <c r="Z14" s="55"/>
    </row>
    <row r="15" spans="1:26" x14ac:dyDescent="0.25">
      <c r="A15" s="128">
        <v>2037</v>
      </c>
      <c r="B15" s="129">
        <v>2.4354795524610049</v>
      </c>
      <c r="C15" s="129">
        <v>1.3837492736341281</v>
      </c>
      <c r="D15" s="129">
        <v>1.0517302788268765</v>
      </c>
      <c r="E15" s="26"/>
      <c r="F15" s="26"/>
      <c r="G15" s="26"/>
      <c r="X15" s="55"/>
      <c r="Y15" s="55"/>
      <c r="Z15" s="55"/>
    </row>
    <row r="16" spans="1:26" x14ac:dyDescent="0.25">
      <c r="A16" s="128">
        <v>2038</v>
      </c>
      <c r="B16" s="129">
        <v>2.463316317981374</v>
      </c>
      <c r="C16" s="129">
        <v>1.3957654600831078</v>
      </c>
      <c r="D16" s="129">
        <v>1.0675508578982662</v>
      </c>
      <c r="E16" s="26"/>
      <c r="F16" s="26"/>
      <c r="G16" s="26"/>
      <c r="X16" s="55"/>
      <c r="Y16" s="55"/>
      <c r="Z16" s="55"/>
    </row>
    <row r="17" spans="1:26" x14ac:dyDescent="0.25">
      <c r="A17" s="128">
        <v>2039</v>
      </c>
      <c r="B17" s="129">
        <v>2.4864729039970812</v>
      </c>
      <c r="C17" s="129">
        <v>1.4049369064369925</v>
      </c>
      <c r="D17" s="129">
        <v>1.0815359975600884</v>
      </c>
      <c r="E17" s="26"/>
      <c r="F17" s="26"/>
      <c r="G17" s="26"/>
      <c r="X17" s="55"/>
      <c r="Y17" s="55"/>
      <c r="Z17" s="55"/>
    </row>
    <row r="18" spans="1:26" x14ac:dyDescent="0.25">
      <c r="A18" s="128">
        <v>2040</v>
      </c>
      <c r="B18" s="129">
        <v>2.5128280776818386</v>
      </c>
      <c r="C18" s="129">
        <v>1.4155628853879625</v>
      </c>
      <c r="D18" s="129">
        <v>1.0972651922938759</v>
      </c>
      <c r="E18" s="26"/>
      <c r="F18" s="26"/>
      <c r="G18" s="26"/>
      <c r="X18" s="55"/>
      <c r="Y18" s="55"/>
      <c r="Z18" s="55"/>
    </row>
    <row r="19" spans="1:26" x14ac:dyDescent="0.25">
      <c r="A19" s="128">
        <v>2041</v>
      </c>
      <c r="B19" s="129">
        <v>2.5398582359476469</v>
      </c>
      <c r="C19" s="129">
        <v>1.4264654800139633</v>
      </c>
      <c r="D19" s="129">
        <v>1.1133927559336838</v>
      </c>
      <c r="E19" s="26"/>
      <c r="F19" s="26"/>
      <c r="G19" s="26"/>
      <c r="X19" s="55"/>
      <c r="Y19" s="55"/>
      <c r="Z19" s="55"/>
    </row>
    <row r="20" spans="1:26" x14ac:dyDescent="0.25">
      <c r="A20" s="128">
        <v>2042</v>
      </c>
      <c r="B20" s="129">
        <v>2.5686282274829386</v>
      </c>
      <c r="C20" s="129">
        <v>1.438634989491808</v>
      </c>
      <c r="D20" s="129">
        <v>1.1299932379911306</v>
      </c>
      <c r="E20" s="26"/>
      <c r="F20" s="26"/>
      <c r="G20" s="26"/>
      <c r="X20" s="55"/>
      <c r="Y20" s="55"/>
      <c r="Z20" s="55"/>
    </row>
    <row r="21" spans="1:26" x14ac:dyDescent="0.25">
      <c r="A21" s="128">
        <v>2043</v>
      </c>
      <c r="B21" s="129">
        <v>2.5986300988860025</v>
      </c>
      <c r="C21" s="129">
        <v>1.4514346222665853</v>
      </c>
      <c r="D21" s="129">
        <v>1.147195476619417</v>
      </c>
      <c r="E21" s="26"/>
      <c r="F21" s="26"/>
      <c r="G21" s="26"/>
      <c r="X21" s="55"/>
      <c r="Y21" s="55"/>
      <c r="Z21" s="55"/>
    </row>
    <row r="22" spans="1:26" x14ac:dyDescent="0.25">
      <c r="A22" s="128">
        <v>2044</v>
      </c>
      <c r="B22" s="129">
        <v>2.6259991930737581</v>
      </c>
      <c r="C22" s="129">
        <v>1.463116855840737</v>
      </c>
      <c r="D22" s="129">
        <v>1.1628823372330208</v>
      </c>
      <c r="E22" s="26"/>
      <c r="F22" s="26"/>
      <c r="G22" s="26"/>
      <c r="X22" s="55"/>
      <c r="Y22" s="55"/>
      <c r="Z22" s="55"/>
    </row>
    <row r="23" spans="1:26" x14ac:dyDescent="0.25">
      <c r="A23" s="128">
        <v>2045</v>
      </c>
      <c r="B23" s="129">
        <v>2.6504792693585362</v>
      </c>
      <c r="C23" s="129">
        <v>1.4733461228006832</v>
      </c>
      <c r="D23" s="129">
        <v>1.1771331465578532</v>
      </c>
      <c r="E23" s="26"/>
      <c r="F23" s="26"/>
      <c r="G23" s="26"/>
      <c r="X23" s="55"/>
      <c r="Y23" s="55"/>
      <c r="Z23" s="55"/>
    </row>
    <row r="24" spans="1:26" x14ac:dyDescent="0.25">
      <c r="A24" s="128">
        <v>2046</v>
      </c>
      <c r="B24" s="129">
        <v>2.6710699589339688</v>
      </c>
      <c r="C24" s="129">
        <v>1.4816506600372168</v>
      </c>
      <c r="D24" s="129">
        <v>1.1894192988967525</v>
      </c>
      <c r="E24" s="26"/>
      <c r="F24" s="341" t="s">
        <v>81</v>
      </c>
      <c r="G24" s="341"/>
      <c r="X24" s="55"/>
      <c r="Y24" s="55"/>
      <c r="Z24" s="55"/>
    </row>
    <row r="25" spans="1:26" x14ac:dyDescent="0.25">
      <c r="A25" s="128">
        <v>2047</v>
      </c>
      <c r="B25" s="129">
        <v>2.6850857499139074</v>
      </c>
      <c r="C25" s="129">
        <v>1.4865479716251127</v>
      </c>
      <c r="D25" s="129">
        <v>1.1985377782887945</v>
      </c>
      <c r="E25" s="26"/>
      <c r="F25" s="26"/>
      <c r="G25" s="26"/>
      <c r="X25" s="55"/>
      <c r="Y25" s="55"/>
      <c r="Z25" s="55"/>
    </row>
    <row r="26" spans="1:26" x14ac:dyDescent="0.25">
      <c r="A26" s="128">
        <v>2048</v>
      </c>
      <c r="B26" s="129">
        <v>2.6905857767773953</v>
      </c>
      <c r="C26" s="129">
        <v>1.4876391875956505</v>
      </c>
      <c r="D26" s="129">
        <v>1.202946589181745</v>
      </c>
      <c r="E26" s="26"/>
      <c r="F26" s="26"/>
      <c r="G26" s="26"/>
      <c r="X26" s="55"/>
      <c r="Y26" s="55"/>
      <c r="Z26" s="55"/>
    </row>
    <row r="27" spans="1:26" x14ac:dyDescent="0.25">
      <c r="A27" s="128">
        <v>2049</v>
      </c>
      <c r="B27" s="129">
        <v>2.6941182435088633</v>
      </c>
      <c r="C27" s="129">
        <v>1.488056252160058</v>
      </c>
      <c r="D27" s="129">
        <v>1.2060619913488053</v>
      </c>
      <c r="E27" s="26"/>
      <c r="F27" s="26"/>
      <c r="G27" s="26"/>
      <c r="X27" s="55"/>
      <c r="Y27" s="55"/>
      <c r="Z27" s="55"/>
    </row>
    <row r="28" spans="1:26" x14ac:dyDescent="0.25">
      <c r="A28" s="128">
        <v>2050</v>
      </c>
      <c r="B28" s="129">
        <v>2.6977431039482824</v>
      </c>
      <c r="C28" s="129">
        <v>1.4887383041521427</v>
      </c>
      <c r="D28" s="129">
        <v>1.2090047997961397</v>
      </c>
      <c r="E28" s="26"/>
      <c r="F28" s="26"/>
      <c r="G28" s="26"/>
      <c r="X28" s="55"/>
      <c r="Y28" s="55"/>
      <c r="Z28" s="55"/>
    </row>
    <row r="29" spans="1:26" x14ac:dyDescent="0.25">
      <c r="A29" s="128">
        <v>2051</v>
      </c>
      <c r="B29" s="129">
        <v>2.7003191798073858</v>
      </c>
      <c r="C29" s="129">
        <v>1.488806785215421</v>
      </c>
      <c r="D29" s="129">
        <v>1.211512394591965</v>
      </c>
      <c r="E29" s="26"/>
      <c r="F29" s="26"/>
      <c r="G29" s="26"/>
      <c r="X29" s="55"/>
      <c r="Y29" s="55"/>
      <c r="Z29" s="55"/>
    </row>
    <row r="30" spans="1:26" x14ac:dyDescent="0.25">
      <c r="A30" s="128">
        <v>2052</v>
      </c>
      <c r="B30" s="129">
        <v>2.7016255266055418</v>
      </c>
      <c r="C30" s="129">
        <v>1.4883950711788887</v>
      </c>
      <c r="D30" s="129">
        <v>1.2132304554266533</v>
      </c>
      <c r="E30" s="26"/>
      <c r="F30" s="26"/>
      <c r="G30" s="26"/>
      <c r="X30" s="55"/>
      <c r="Y30" s="55"/>
      <c r="Z30" s="55"/>
    </row>
    <row r="31" spans="1:26" x14ac:dyDescent="0.25">
      <c r="A31" s="128">
        <v>2053</v>
      </c>
      <c r="B31" s="129">
        <v>2.7019136539276443</v>
      </c>
      <c r="C31" s="129">
        <v>1.4875161558169594</v>
      </c>
      <c r="D31" s="129">
        <v>1.2143974981106849</v>
      </c>
      <c r="E31" s="26"/>
      <c r="F31" s="26"/>
      <c r="G31" s="26"/>
      <c r="X31" s="55"/>
      <c r="Y31" s="55"/>
      <c r="Z31" s="55"/>
    </row>
    <row r="32" spans="1:26" x14ac:dyDescent="0.25">
      <c r="A32" s="128">
        <v>2054</v>
      </c>
      <c r="B32" s="129">
        <v>2.6987163298360328</v>
      </c>
      <c r="C32" s="129">
        <v>1.4850329279400547</v>
      </c>
      <c r="D32" s="129">
        <v>1.2136834018959781</v>
      </c>
      <c r="E32" s="26"/>
      <c r="F32" s="26"/>
      <c r="G32" s="26"/>
      <c r="X32" s="55"/>
      <c r="Y32" s="55"/>
      <c r="Z32" s="55"/>
    </row>
    <row r="33" spans="1:26" x14ac:dyDescent="0.25">
      <c r="A33" s="128">
        <v>2055</v>
      </c>
      <c r="B33" s="129">
        <v>2.6922077393560242</v>
      </c>
      <c r="C33" s="129">
        <v>1.4808550828942142</v>
      </c>
      <c r="D33" s="129">
        <v>1.2113526564618102</v>
      </c>
      <c r="E33" s="26"/>
      <c r="F33" s="26"/>
      <c r="G33" s="26"/>
      <c r="X33" s="55"/>
      <c r="Y33" s="55"/>
      <c r="Z33" s="55"/>
    </row>
    <row r="34" spans="1:26" x14ac:dyDescent="0.25">
      <c r="A34" s="128">
        <v>2056</v>
      </c>
      <c r="B34" s="129">
        <v>2.6873050689732807</v>
      </c>
      <c r="C34" s="129">
        <v>1.4772171020614822</v>
      </c>
      <c r="D34" s="129">
        <v>1.2100879669117981</v>
      </c>
      <c r="E34" s="26"/>
      <c r="F34" s="26"/>
      <c r="G34" s="26"/>
      <c r="X34" s="55"/>
      <c r="Y34" s="55"/>
      <c r="Z34" s="55"/>
    </row>
    <row r="35" spans="1:26" x14ac:dyDescent="0.25">
      <c r="A35" s="128">
        <v>2057</v>
      </c>
      <c r="B35" s="129">
        <v>2.6824849767907009</v>
      </c>
      <c r="C35" s="129">
        <v>1.4741504962747716</v>
      </c>
      <c r="D35" s="129">
        <v>1.2083344805159291</v>
      </c>
      <c r="E35" s="26"/>
      <c r="F35" s="26"/>
      <c r="G35" s="26"/>
      <c r="X35" s="55"/>
      <c r="Y35" s="55"/>
      <c r="Z35" s="55"/>
    </row>
    <row r="36" spans="1:26" x14ac:dyDescent="0.25">
      <c r="A36" s="128">
        <v>2058</v>
      </c>
      <c r="B36" s="129">
        <v>2.6759458619265892</v>
      </c>
      <c r="C36" s="129">
        <v>1.4703363550178357</v>
      </c>
      <c r="D36" s="129">
        <v>1.2056095069087531</v>
      </c>
      <c r="E36" s="26"/>
      <c r="F36" s="26"/>
      <c r="G36" s="26"/>
      <c r="X36" s="55"/>
      <c r="Y36" s="55"/>
      <c r="Z36" s="55"/>
    </row>
    <row r="37" spans="1:26" x14ac:dyDescent="0.25">
      <c r="A37" s="128">
        <v>2059</v>
      </c>
      <c r="B37" s="129">
        <v>2.6680942992190562</v>
      </c>
      <c r="C37" s="129">
        <v>1.4656229963238532</v>
      </c>
      <c r="D37" s="129">
        <v>1.2024713028952025</v>
      </c>
      <c r="E37" s="26"/>
      <c r="F37" s="26"/>
      <c r="G37" s="26"/>
      <c r="X37" s="55"/>
      <c r="Y37" s="55"/>
      <c r="Z37" s="55"/>
    </row>
    <row r="38" spans="1:26" x14ac:dyDescent="0.25">
      <c r="A38" s="128">
        <v>2060</v>
      </c>
      <c r="B38" s="129">
        <v>2.658297101917102</v>
      </c>
      <c r="C38" s="129">
        <v>1.459796292433357</v>
      </c>
      <c r="D38" s="129">
        <v>1.1985008094837453</v>
      </c>
      <c r="E38" s="26"/>
      <c r="F38" s="26"/>
      <c r="G38" s="26"/>
      <c r="X38" s="55"/>
      <c r="Y38" s="55"/>
      <c r="Z38" s="55"/>
    </row>
    <row r="39" spans="1:26" x14ac:dyDescent="0.25">
      <c r="A39" s="128">
        <v>2061</v>
      </c>
      <c r="B39" s="129">
        <v>2.643835393101857</v>
      </c>
      <c r="C39" s="129">
        <v>1.4514361077252436</v>
      </c>
      <c r="D39" s="129">
        <v>1.1923992853766137</v>
      </c>
      <c r="E39" s="26"/>
      <c r="F39" s="26"/>
      <c r="G39" s="26"/>
      <c r="X39" s="55"/>
      <c r="Y39" s="55"/>
      <c r="Z39" s="55"/>
    </row>
    <row r="40" spans="1:26" x14ac:dyDescent="0.25">
      <c r="A40" s="128">
        <v>2062</v>
      </c>
      <c r="B40" s="129">
        <v>2.6230632494943409</v>
      </c>
      <c r="C40" s="129">
        <v>1.4399143948941364</v>
      </c>
      <c r="D40" s="129">
        <v>1.1831488546002045</v>
      </c>
      <c r="E40" s="26"/>
      <c r="F40" s="26"/>
      <c r="G40" s="26"/>
      <c r="X40" s="55"/>
      <c r="Y40" s="55"/>
      <c r="Z40" s="55"/>
    </row>
    <row r="41" spans="1:26" x14ac:dyDescent="0.25">
      <c r="A41" s="128">
        <v>2063</v>
      </c>
      <c r="B41" s="129">
        <v>2.6001662562609806</v>
      </c>
      <c r="C41" s="129">
        <v>1.4269673737707158</v>
      </c>
      <c r="D41" s="129">
        <v>1.173198882490265</v>
      </c>
      <c r="E41" s="26"/>
      <c r="F41" s="26"/>
      <c r="G41" s="26"/>
      <c r="X41" s="55"/>
      <c r="Y41" s="55"/>
      <c r="Z41" s="55"/>
    </row>
    <row r="42" spans="1:26" x14ac:dyDescent="0.25">
      <c r="A42" s="128">
        <v>2064</v>
      </c>
      <c r="B42" s="129">
        <v>2.5734400026757358</v>
      </c>
      <c r="C42" s="129">
        <v>1.4121857012514767</v>
      </c>
      <c r="D42" s="129">
        <v>1.1612543014242591</v>
      </c>
      <c r="E42" s="26"/>
      <c r="F42" s="26"/>
      <c r="G42" s="26"/>
      <c r="X42" s="55"/>
      <c r="Y42" s="55"/>
      <c r="Z42" s="55"/>
    </row>
    <row r="43" spans="1:26" x14ac:dyDescent="0.25">
      <c r="A43" s="128">
        <v>2065</v>
      </c>
      <c r="B43" s="129">
        <v>2.5413505610554266</v>
      </c>
      <c r="C43" s="129">
        <v>1.3947050651332138</v>
      </c>
      <c r="D43" s="129">
        <v>1.146645495922213</v>
      </c>
      <c r="E43" s="26"/>
      <c r="F43" s="26"/>
      <c r="G43" s="26"/>
      <c r="X43" s="55"/>
      <c r="Y43" s="55"/>
      <c r="Z43" s="55"/>
    </row>
    <row r="44" spans="1:26" x14ac:dyDescent="0.25">
      <c r="A44" s="128">
        <v>2066</v>
      </c>
      <c r="B44" s="129">
        <v>2.5050833477520897</v>
      </c>
      <c r="C44" s="129">
        <v>1.375098358118819</v>
      </c>
      <c r="D44" s="129">
        <v>1.1299849896332703</v>
      </c>
      <c r="E44" s="26"/>
      <c r="F44" s="26"/>
      <c r="G44" s="26"/>
      <c r="X44" s="55"/>
      <c r="Y44" s="55"/>
      <c r="Z44" s="55"/>
    </row>
    <row r="45" spans="1:26" x14ac:dyDescent="0.25">
      <c r="A45" s="128">
        <v>2067</v>
      </c>
      <c r="B45" s="129">
        <v>2.4666668474823283</v>
      </c>
      <c r="C45" s="129">
        <v>1.3540892283039963</v>
      </c>
      <c r="D45" s="129">
        <v>1.1125776191783319</v>
      </c>
      <c r="E45" s="26"/>
      <c r="F45" s="26"/>
      <c r="G45" s="26"/>
      <c r="X45" s="55"/>
      <c r="Y45" s="55"/>
      <c r="Z45" s="55"/>
    </row>
    <row r="46" spans="1:26" x14ac:dyDescent="0.25">
      <c r="A46" s="128">
        <v>2068</v>
      </c>
      <c r="B46" s="129">
        <v>2.4254511283308706</v>
      </c>
      <c r="C46" s="129">
        <v>1.3314685253742811</v>
      </c>
      <c r="D46" s="129">
        <v>1.0939826029565896</v>
      </c>
      <c r="E46" s="26"/>
      <c r="F46" s="26"/>
      <c r="G46" s="26"/>
      <c r="X46" s="55"/>
      <c r="Y46" s="55"/>
      <c r="Z46" s="55"/>
    </row>
    <row r="47" spans="1:26" x14ac:dyDescent="0.25">
      <c r="A47" s="128">
        <v>2069</v>
      </c>
      <c r="B47" s="129">
        <v>2.390912386705569</v>
      </c>
      <c r="C47" s="129">
        <v>1.3120330979659378</v>
      </c>
      <c r="D47" s="129">
        <v>1.0788792887396315</v>
      </c>
      <c r="E47" s="26"/>
      <c r="F47" s="26"/>
      <c r="G47" s="26"/>
      <c r="X47" s="55"/>
      <c r="Y47" s="55"/>
      <c r="Z47" s="55"/>
    </row>
    <row r="48" spans="1:26" x14ac:dyDescent="0.25">
      <c r="A48" s="128">
        <v>2070</v>
      </c>
      <c r="B48" s="129">
        <v>2.3482898364037443</v>
      </c>
      <c r="C48" s="129">
        <v>1.2884698605542031</v>
      </c>
      <c r="D48" s="129">
        <v>1.0598199758495412</v>
      </c>
      <c r="E48" s="26"/>
      <c r="F48" s="26"/>
      <c r="G48" s="26"/>
      <c r="X48" s="55"/>
      <c r="Y48" s="55"/>
      <c r="Z48" s="55"/>
    </row>
    <row r="49" spans="1:26" x14ac:dyDescent="0.25">
      <c r="A49" s="128">
        <v>2071</v>
      </c>
      <c r="B49" s="129">
        <v>2.3173987378718639</v>
      </c>
      <c r="C49" s="129">
        <v>1.2705390596144082</v>
      </c>
      <c r="D49" s="129">
        <v>1.046859678257456</v>
      </c>
      <c r="E49" s="26"/>
      <c r="F49" s="26"/>
      <c r="G49" s="26"/>
      <c r="X49" s="55"/>
      <c r="Y49" s="55"/>
      <c r="Z49" s="55"/>
    </row>
    <row r="50" spans="1:26" x14ac:dyDescent="0.25">
      <c r="A50" s="128">
        <v>2072</v>
      </c>
      <c r="B50" s="129">
        <v>2.2818223119773862</v>
      </c>
      <c r="C50" s="129">
        <v>1.2502762954108175</v>
      </c>
      <c r="D50" s="129">
        <v>1.0315460165665684</v>
      </c>
      <c r="E50" s="26"/>
      <c r="F50" s="26"/>
      <c r="G50" s="26"/>
      <c r="X50" s="55"/>
      <c r="Y50" s="55"/>
      <c r="Z50" s="55"/>
    </row>
    <row r="51" spans="1:26" x14ac:dyDescent="0.25">
      <c r="A51" s="128">
        <v>2073</v>
      </c>
      <c r="B51" s="129">
        <v>2.2524472968818876</v>
      </c>
      <c r="C51" s="129">
        <v>1.2331563986799503</v>
      </c>
      <c r="D51" s="129">
        <v>1.0192908982019373</v>
      </c>
      <c r="E51" s="26"/>
      <c r="F51" s="26"/>
      <c r="G51" s="26"/>
      <c r="X51" s="55"/>
      <c r="Y51" s="55"/>
      <c r="Z51" s="55"/>
    </row>
    <row r="52" spans="1:26" x14ac:dyDescent="0.25">
      <c r="A52" s="128">
        <v>2074</v>
      </c>
      <c r="B52" s="129">
        <v>2.2248381307745837</v>
      </c>
      <c r="C52" s="129">
        <v>1.2170344590457691</v>
      </c>
      <c r="D52" s="129">
        <v>1.0078036717288144</v>
      </c>
      <c r="X52" s="55"/>
      <c r="Y52" s="55"/>
      <c r="Z52" s="55"/>
    </row>
    <row r="53" spans="1:26" x14ac:dyDescent="0.25">
      <c r="A53" s="128">
        <v>2075</v>
      </c>
      <c r="B53" s="129">
        <v>2.198971300433413</v>
      </c>
      <c r="C53" s="129">
        <v>1.2015930645585799</v>
      </c>
      <c r="D53" s="129">
        <v>0.99737823587483299</v>
      </c>
      <c r="Y53" s="54"/>
      <c r="Z53" s="54"/>
    </row>
  </sheetData>
  <mergeCells count="1">
    <mergeCell ref="F24:G24"/>
  </mergeCells>
  <hyperlinks>
    <hyperlink ref="F24" location="OBSAH!A1" display="Zpět na obsah" xr:uid="{2D3627CC-C048-4EE3-98F4-F30E1F0E129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5A157-FAD3-48C7-9197-F6159D3E8C44}">
  <sheetPr>
    <tabColor theme="0" tint="-0.34998626667073579"/>
  </sheetPr>
  <dimension ref="A1:E53"/>
  <sheetViews>
    <sheetView zoomScaleNormal="100" workbookViewId="0">
      <selection activeCell="O32" sqref="O32"/>
    </sheetView>
  </sheetViews>
  <sheetFormatPr defaultColWidth="8.88671875" defaultRowHeight="11.4" x14ac:dyDescent="0.2"/>
  <cols>
    <col min="1" max="1" width="9" style="41" bestFit="1" customWidth="1"/>
    <col min="2" max="2" width="14.44140625" style="4" customWidth="1"/>
    <col min="3" max="16384" width="8.88671875" style="4"/>
  </cols>
  <sheetData>
    <row r="1" spans="1:5" x14ac:dyDescent="0.2">
      <c r="A1" s="130" t="s">
        <v>139</v>
      </c>
      <c r="B1" s="62"/>
    </row>
    <row r="2" spans="1:5" s="16" customFormat="1" ht="34.200000000000003" x14ac:dyDescent="0.2">
      <c r="A2" s="131"/>
      <c r="B2" s="132" t="s">
        <v>140</v>
      </c>
      <c r="C2" s="42"/>
    </row>
    <row r="3" spans="1:5" x14ac:dyDescent="0.2">
      <c r="A3" s="133">
        <v>2025</v>
      </c>
      <c r="B3" s="126">
        <v>43.03286695055035</v>
      </c>
      <c r="C3" s="6"/>
      <c r="D3" s="6"/>
      <c r="E3" s="8"/>
    </row>
    <row r="4" spans="1:5" x14ac:dyDescent="0.2">
      <c r="A4" s="133">
        <v>2026</v>
      </c>
      <c r="B4" s="126">
        <v>41.635205409762207</v>
      </c>
      <c r="C4" s="6"/>
      <c r="D4" s="6"/>
      <c r="E4" s="8"/>
    </row>
    <row r="5" spans="1:5" x14ac:dyDescent="0.2">
      <c r="A5" s="133">
        <v>2027</v>
      </c>
      <c r="B5" s="126">
        <v>41.04429176244021</v>
      </c>
      <c r="C5" s="6"/>
      <c r="D5" s="6"/>
      <c r="E5" s="8"/>
    </row>
    <row r="6" spans="1:5" x14ac:dyDescent="0.2">
      <c r="A6" s="133">
        <v>2028</v>
      </c>
      <c r="B6" s="126">
        <v>40.477481464292289</v>
      </c>
      <c r="C6" s="6"/>
      <c r="D6" s="6"/>
      <c r="E6" s="8"/>
    </row>
    <row r="7" spans="1:5" x14ac:dyDescent="0.2">
      <c r="A7" s="133">
        <v>2029</v>
      </c>
      <c r="B7" s="126">
        <v>40.108500822807279</v>
      </c>
      <c r="C7" s="6"/>
      <c r="D7" s="6"/>
      <c r="E7" s="8"/>
    </row>
    <row r="8" spans="1:5" x14ac:dyDescent="0.2">
      <c r="A8" s="133">
        <v>2030</v>
      </c>
      <c r="B8" s="126">
        <v>39.944428824631927</v>
      </c>
      <c r="C8" s="6"/>
      <c r="D8" s="6"/>
      <c r="E8" s="8"/>
    </row>
    <row r="9" spans="1:5" x14ac:dyDescent="0.2">
      <c r="A9" s="133">
        <v>2031</v>
      </c>
      <c r="B9" s="126">
        <v>39.78918556298575</v>
      </c>
      <c r="C9" s="6"/>
      <c r="D9" s="6"/>
      <c r="E9" s="8"/>
    </row>
    <row r="10" spans="1:5" x14ac:dyDescent="0.2">
      <c r="A10" s="133">
        <v>2032</v>
      </c>
      <c r="B10" s="126">
        <v>39.659708050242415</v>
      </c>
      <c r="C10" s="6"/>
      <c r="D10" s="6"/>
      <c r="E10" s="8"/>
    </row>
    <row r="11" spans="1:5" x14ac:dyDescent="0.2">
      <c r="A11" s="133">
        <v>2033</v>
      </c>
      <c r="B11" s="126">
        <v>39.53287572876598</v>
      </c>
      <c r="C11" s="6"/>
      <c r="D11" s="6"/>
      <c r="E11" s="8"/>
    </row>
    <row r="12" spans="1:5" x14ac:dyDescent="0.2">
      <c r="A12" s="133">
        <v>2034</v>
      </c>
      <c r="B12" s="126">
        <v>39.407230174242628</v>
      </c>
      <c r="C12" s="6"/>
      <c r="D12" s="6"/>
      <c r="E12" s="8"/>
    </row>
    <row r="13" spans="1:5" x14ac:dyDescent="0.2">
      <c r="A13" s="133">
        <v>2035</v>
      </c>
      <c r="B13" s="126">
        <v>39.286451576900575</v>
      </c>
      <c r="C13" s="6"/>
      <c r="D13" s="6"/>
      <c r="E13" s="8"/>
    </row>
    <row r="14" spans="1:5" x14ac:dyDescent="0.2">
      <c r="A14" s="133">
        <v>2036</v>
      </c>
      <c r="B14" s="126">
        <v>39.192335651692751</v>
      </c>
      <c r="C14" s="6"/>
      <c r="D14" s="6"/>
      <c r="E14" s="8"/>
    </row>
    <row r="15" spans="1:5" x14ac:dyDescent="0.2">
      <c r="A15" s="133">
        <v>2037</v>
      </c>
      <c r="B15" s="126">
        <v>39.124361128211397</v>
      </c>
      <c r="C15" s="6"/>
      <c r="D15" s="6"/>
      <c r="E15" s="8"/>
    </row>
    <row r="16" spans="1:5" x14ac:dyDescent="0.2">
      <c r="A16" s="133">
        <v>2038</v>
      </c>
      <c r="B16" s="126">
        <v>39.081798543396765</v>
      </c>
      <c r="C16" s="6"/>
      <c r="D16" s="6"/>
      <c r="E16" s="8"/>
    </row>
    <row r="17" spans="1:5" x14ac:dyDescent="0.2">
      <c r="A17" s="133">
        <v>2039</v>
      </c>
      <c r="B17" s="126">
        <v>39.063786933676539</v>
      </c>
      <c r="C17" s="6"/>
      <c r="D17" s="6"/>
      <c r="E17" s="8"/>
    </row>
    <row r="18" spans="1:5" x14ac:dyDescent="0.2">
      <c r="A18" s="133">
        <v>2040</v>
      </c>
      <c r="B18" s="126">
        <v>39.06662751369543</v>
      </c>
      <c r="C18" s="6"/>
      <c r="D18" s="6"/>
      <c r="E18" s="8"/>
    </row>
    <row r="19" spans="1:5" x14ac:dyDescent="0.2">
      <c r="A19" s="133">
        <v>2041</v>
      </c>
      <c r="B19" s="126">
        <v>39.082155880869045</v>
      </c>
      <c r="C19" s="6"/>
      <c r="D19" s="6"/>
      <c r="E19" s="8"/>
    </row>
    <row r="20" spans="1:5" x14ac:dyDescent="0.2">
      <c r="A20" s="133">
        <v>2042</v>
      </c>
      <c r="B20" s="126">
        <v>39.08276716139568</v>
      </c>
      <c r="C20" s="6"/>
      <c r="D20" s="6"/>
      <c r="E20" s="8"/>
    </row>
    <row r="21" spans="1:5" x14ac:dyDescent="0.2">
      <c r="A21" s="133">
        <v>2043</v>
      </c>
      <c r="B21" s="126">
        <v>39.105329194084014</v>
      </c>
      <c r="C21" s="6"/>
      <c r="D21" s="6"/>
      <c r="E21" s="8"/>
    </row>
    <row r="22" spans="1:5" x14ac:dyDescent="0.2">
      <c r="A22" s="133">
        <v>2044</v>
      </c>
      <c r="B22" s="126">
        <v>39.121414041434051</v>
      </c>
      <c r="C22" s="6"/>
      <c r="D22" s="6"/>
      <c r="E22" s="8"/>
    </row>
    <row r="23" spans="1:5" x14ac:dyDescent="0.2">
      <c r="A23" s="133">
        <v>2045</v>
      </c>
      <c r="B23" s="126">
        <v>39.09745715084312</v>
      </c>
      <c r="C23" s="6"/>
      <c r="D23" s="57"/>
      <c r="E23" s="8"/>
    </row>
    <row r="24" spans="1:5" x14ac:dyDescent="0.2">
      <c r="A24" s="133">
        <v>2046</v>
      </c>
      <c r="B24" s="126">
        <v>39.041099241363689</v>
      </c>
      <c r="C24" s="6"/>
      <c r="D24" s="6"/>
      <c r="E24" s="8"/>
    </row>
    <row r="25" spans="1:5" x14ac:dyDescent="0.2">
      <c r="A25" s="133">
        <v>2047</v>
      </c>
      <c r="B25" s="126">
        <v>38.970396144675831</v>
      </c>
      <c r="C25" s="6"/>
      <c r="D25" s="324" t="s">
        <v>81</v>
      </c>
      <c r="E25" s="324"/>
    </row>
    <row r="26" spans="1:5" x14ac:dyDescent="0.2">
      <c r="A26" s="133">
        <v>2048</v>
      </c>
      <c r="B26" s="126">
        <v>38.889751361523636</v>
      </c>
      <c r="C26" s="6"/>
      <c r="D26" s="6"/>
      <c r="E26" s="8"/>
    </row>
    <row r="27" spans="1:5" x14ac:dyDescent="0.2">
      <c r="A27" s="133">
        <v>2049</v>
      </c>
      <c r="B27" s="126">
        <v>38.818665630351049</v>
      </c>
      <c r="C27" s="6"/>
      <c r="D27" s="6"/>
      <c r="E27" s="8"/>
    </row>
    <row r="28" spans="1:5" x14ac:dyDescent="0.2">
      <c r="A28" s="133">
        <v>2050</v>
      </c>
      <c r="B28" s="126">
        <v>38.754320375999889</v>
      </c>
      <c r="C28" s="6"/>
      <c r="D28" s="6"/>
      <c r="E28" s="8"/>
    </row>
    <row r="29" spans="1:5" x14ac:dyDescent="0.2">
      <c r="A29" s="133">
        <v>2051</v>
      </c>
      <c r="B29" s="126">
        <v>38.693875440573969</v>
      </c>
      <c r="C29" s="6"/>
      <c r="D29" s="6"/>
      <c r="E29" s="8"/>
    </row>
    <row r="30" spans="1:5" x14ac:dyDescent="0.2">
      <c r="A30" s="133">
        <v>2052</v>
      </c>
      <c r="B30" s="126">
        <v>38.636402953049263</v>
      </c>
      <c r="C30" s="6"/>
      <c r="D30" s="6"/>
      <c r="E30" s="8"/>
    </row>
    <row r="31" spans="1:5" x14ac:dyDescent="0.2">
      <c r="A31" s="133">
        <v>2053</v>
      </c>
      <c r="B31" s="126">
        <v>38.574820985793409</v>
      </c>
      <c r="C31" s="6"/>
      <c r="D31" s="6"/>
      <c r="E31" s="8"/>
    </row>
    <row r="32" spans="1:5" x14ac:dyDescent="0.2">
      <c r="A32" s="133">
        <v>2054</v>
      </c>
      <c r="B32" s="126">
        <v>38.514274363980455</v>
      </c>
      <c r="C32" s="6"/>
      <c r="D32" s="6"/>
      <c r="E32" s="8"/>
    </row>
    <row r="33" spans="1:5" x14ac:dyDescent="0.2">
      <c r="A33" s="133">
        <v>2055</v>
      </c>
      <c r="B33" s="126">
        <v>38.469160550462227</v>
      </c>
      <c r="C33" s="6"/>
      <c r="D33" s="6"/>
      <c r="E33" s="8"/>
    </row>
    <row r="34" spans="1:5" x14ac:dyDescent="0.2">
      <c r="A34" s="133">
        <v>2056</v>
      </c>
      <c r="B34" s="126">
        <v>38.430507946793867</v>
      </c>
      <c r="C34" s="6"/>
      <c r="D34" s="6"/>
      <c r="E34" s="8"/>
    </row>
    <row r="35" spans="1:5" x14ac:dyDescent="0.2">
      <c r="A35" s="133">
        <v>2057</v>
      </c>
      <c r="B35" s="126">
        <v>38.375146713435313</v>
      </c>
      <c r="C35" s="6"/>
      <c r="D35" s="6"/>
      <c r="E35" s="8"/>
    </row>
    <row r="36" spans="1:5" x14ac:dyDescent="0.2">
      <c r="A36" s="133">
        <v>2058</v>
      </c>
      <c r="B36" s="126">
        <v>38.315833711940947</v>
      </c>
      <c r="C36" s="6"/>
      <c r="D36" s="6"/>
      <c r="E36" s="8"/>
    </row>
    <row r="37" spans="1:5" x14ac:dyDescent="0.2">
      <c r="A37" s="133">
        <v>2059</v>
      </c>
      <c r="B37" s="126">
        <v>38.246919154882349</v>
      </c>
      <c r="C37" s="6"/>
      <c r="D37" s="6"/>
      <c r="E37" s="8"/>
    </row>
    <row r="38" spans="1:5" x14ac:dyDescent="0.2">
      <c r="A38" s="133">
        <v>2060</v>
      </c>
      <c r="B38" s="126">
        <v>38.177370264748014</v>
      </c>
      <c r="C38" s="6"/>
      <c r="D38" s="6"/>
      <c r="E38" s="8"/>
    </row>
    <row r="39" spans="1:5" x14ac:dyDescent="0.2">
      <c r="A39" s="133">
        <v>2061</v>
      </c>
      <c r="B39" s="126">
        <v>38.104481990221032</v>
      </c>
      <c r="C39" s="6"/>
      <c r="D39" s="6"/>
      <c r="E39" s="8"/>
    </row>
    <row r="40" spans="1:5" x14ac:dyDescent="0.2">
      <c r="A40" s="133">
        <v>2062</v>
      </c>
      <c r="B40" s="126">
        <v>38.027382766767062</v>
      </c>
      <c r="C40" s="6"/>
      <c r="D40" s="6"/>
      <c r="E40" s="8"/>
    </row>
    <row r="41" spans="1:5" x14ac:dyDescent="0.2">
      <c r="A41" s="133">
        <v>2063</v>
      </c>
      <c r="B41" s="126">
        <v>37.948083362985102</v>
      </c>
      <c r="C41" s="6"/>
      <c r="D41" s="6"/>
      <c r="E41" s="8"/>
    </row>
    <row r="42" spans="1:5" x14ac:dyDescent="0.2">
      <c r="A42" s="133">
        <v>2064</v>
      </c>
      <c r="B42" s="126">
        <v>37.869859977533174</v>
      </c>
      <c r="C42" s="6"/>
      <c r="D42" s="6"/>
      <c r="E42" s="8"/>
    </row>
    <row r="43" spans="1:5" x14ac:dyDescent="0.2">
      <c r="A43" s="133">
        <v>2065</v>
      </c>
      <c r="B43" s="126">
        <v>37.787535073963888</v>
      </c>
      <c r="C43" s="6"/>
      <c r="D43" s="6"/>
      <c r="E43" s="8"/>
    </row>
    <row r="44" spans="1:5" x14ac:dyDescent="0.2">
      <c r="A44" s="133">
        <v>2066</v>
      </c>
      <c r="B44" s="126">
        <v>37.699527766645986</v>
      </c>
      <c r="C44" s="6"/>
      <c r="D44" s="6"/>
      <c r="E44" s="8"/>
    </row>
    <row r="45" spans="1:5" x14ac:dyDescent="0.2">
      <c r="A45" s="133">
        <v>2067</v>
      </c>
      <c r="B45" s="126">
        <v>37.613904170836072</v>
      </c>
      <c r="C45" s="6"/>
      <c r="D45" s="6"/>
      <c r="E45" s="8"/>
    </row>
    <row r="46" spans="1:5" x14ac:dyDescent="0.2">
      <c r="A46" s="133">
        <v>2068</v>
      </c>
      <c r="B46" s="126">
        <v>37.539764306901873</v>
      </c>
      <c r="C46" s="6"/>
      <c r="D46" s="6"/>
      <c r="E46" s="8"/>
    </row>
    <row r="47" spans="1:5" x14ac:dyDescent="0.2">
      <c r="A47" s="133">
        <v>2069</v>
      </c>
      <c r="B47" s="126">
        <v>37.476873946639508</v>
      </c>
      <c r="C47" s="6"/>
      <c r="D47" s="6"/>
      <c r="E47" s="8"/>
    </row>
    <row r="48" spans="1:5" x14ac:dyDescent="0.2">
      <c r="A48" s="133">
        <v>2070</v>
      </c>
      <c r="B48" s="126">
        <v>37.423400349560971</v>
      </c>
      <c r="C48" s="6"/>
      <c r="D48" s="6"/>
      <c r="E48" s="8"/>
    </row>
    <row r="49" spans="1:5" x14ac:dyDescent="0.2">
      <c r="A49" s="133">
        <v>2071</v>
      </c>
      <c r="B49" s="126">
        <v>37.379262347607295</v>
      </c>
      <c r="C49" s="6"/>
      <c r="D49" s="6"/>
      <c r="E49" s="8"/>
    </row>
    <row r="50" spans="1:5" x14ac:dyDescent="0.2">
      <c r="A50" s="133">
        <v>2072</v>
      </c>
      <c r="B50" s="126">
        <v>37.344049099745455</v>
      </c>
      <c r="C50" s="6"/>
    </row>
    <row r="51" spans="1:5" x14ac:dyDescent="0.2">
      <c r="A51" s="133">
        <v>2073</v>
      </c>
      <c r="B51" s="126">
        <v>37.31792452602842</v>
      </c>
    </row>
    <row r="52" spans="1:5" x14ac:dyDescent="0.2">
      <c r="A52" s="133">
        <v>2074</v>
      </c>
      <c r="B52" s="126">
        <v>37.302360670162386</v>
      </c>
      <c r="E52" s="8"/>
    </row>
    <row r="53" spans="1:5" x14ac:dyDescent="0.2">
      <c r="A53" s="95">
        <v>2075</v>
      </c>
      <c r="B53" s="272">
        <v>37.293286657459575</v>
      </c>
    </row>
  </sheetData>
  <mergeCells count="1">
    <mergeCell ref="D25:E25"/>
  </mergeCells>
  <hyperlinks>
    <hyperlink ref="D25" location="OBSAH!A1" display="Zpět na Obsah" xr:uid="{2225CCD4-EBAF-4BCB-8502-6B7249425DE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48332-F03D-400F-BA09-0E78BFEEE760}">
  <sheetPr>
    <tabColor theme="0" tint="-0.34998626667073579"/>
  </sheetPr>
  <dimension ref="A1:E56"/>
  <sheetViews>
    <sheetView zoomScaleNormal="100" workbookViewId="0">
      <selection activeCell="N21" sqref="N21"/>
    </sheetView>
  </sheetViews>
  <sheetFormatPr defaultColWidth="8.88671875" defaultRowHeight="11.4" x14ac:dyDescent="0.2"/>
  <cols>
    <col min="1" max="1" width="9" style="41" bestFit="1" customWidth="1"/>
    <col min="2" max="2" width="9.5546875" style="6" bestFit="1" customWidth="1"/>
    <col min="3" max="16384" width="8.88671875" style="4"/>
  </cols>
  <sheetData>
    <row r="1" spans="1:4" s="15" customFormat="1" x14ac:dyDescent="0.2">
      <c r="A1" s="147" t="s">
        <v>141</v>
      </c>
      <c r="B1" s="148"/>
    </row>
    <row r="2" spans="1:4" x14ac:dyDescent="0.2">
      <c r="A2" s="133">
        <v>2025</v>
      </c>
      <c r="B2" s="126">
        <v>7.1417258205054495</v>
      </c>
      <c r="D2" s="6"/>
    </row>
    <row r="3" spans="1:4" x14ac:dyDescent="0.2">
      <c r="A3" s="133">
        <v>2026</v>
      </c>
      <c r="B3" s="126">
        <v>6.9510972605805135</v>
      </c>
      <c r="D3" s="6"/>
    </row>
    <row r="4" spans="1:4" x14ac:dyDescent="0.2">
      <c r="A4" s="133">
        <v>2027</v>
      </c>
      <c r="B4" s="126">
        <v>6.8862266523237539</v>
      </c>
      <c r="D4" s="6"/>
    </row>
    <row r="5" spans="1:4" x14ac:dyDescent="0.2">
      <c r="A5" s="133">
        <v>2028</v>
      </c>
      <c r="B5" s="126">
        <v>6.7262754185281892</v>
      </c>
      <c r="D5" s="6"/>
    </row>
    <row r="6" spans="1:4" x14ac:dyDescent="0.2">
      <c r="A6" s="133">
        <v>2029</v>
      </c>
      <c r="B6" s="126">
        <v>6.6886938400382885</v>
      </c>
      <c r="D6" s="6"/>
    </row>
    <row r="7" spans="1:4" x14ac:dyDescent="0.2">
      <c r="A7" s="133">
        <v>2030</v>
      </c>
      <c r="B7" s="126">
        <v>6.7075253208816026</v>
      </c>
      <c r="D7" s="6"/>
    </row>
    <row r="8" spans="1:4" x14ac:dyDescent="0.2">
      <c r="A8" s="133">
        <v>2031</v>
      </c>
      <c r="B8" s="126">
        <v>6.6896083617215094</v>
      </c>
      <c r="D8" s="6"/>
    </row>
    <row r="9" spans="1:4" x14ac:dyDescent="0.2">
      <c r="A9" s="133">
        <v>2032</v>
      </c>
      <c r="B9" s="126">
        <v>6.7023108940677503</v>
      </c>
      <c r="D9" s="6"/>
    </row>
    <row r="10" spans="1:4" x14ac:dyDescent="0.2">
      <c r="A10" s="133">
        <v>2033</v>
      </c>
      <c r="B10" s="126">
        <v>6.7177377140785461</v>
      </c>
      <c r="D10" s="6"/>
    </row>
    <row r="11" spans="1:4" x14ac:dyDescent="0.2">
      <c r="A11" s="133">
        <v>2034</v>
      </c>
      <c r="B11" s="126">
        <v>6.7337895238845977</v>
      </c>
      <c r="D11" s="6"/>
    </row>
    <row r="12" spans="1:4" x14ac:dyDescent="0.2">
      <c r="A12" s="133">
        <v>2035</v>
      </c>
      <c r="B12" s="126">
        <v>6.7620092950766955</v>
      </c>
      <c r="D12" s="6"/>
    </row>
    <row r="13" spans="1:4" x14ac:dyDescent="0.2">
      <c r="A13" s="133">
        <v>2036</v>
      </c>
      <c r="B13" s="126">
        <v>6.8052141373864119</v>
      </c>
      <c r="D13" s="6"/>
    </row>
    <row r="14" spans="1:4" x14ac:dyDescent="0.2">
      <c r="A14" s="133">
        <v>2037</v>
      </c>
      <c r="B14" s="126">
        <v>6.8692090202009597</v>
      </c>
      <c r="D14" s="6"/>
    </row>
    <row r="15" spans="1:4" x14ac:dyDescent="0.2">
      <c r="A15" s="133">
        <v>2038</v>
      </c>
      <c r="B15" s="126">
        <v>6.9565728660738877</v>
      </c>
      <c r="D15" s="6"/>
    </row>
    <row r="16" spans="1:4" x14ac:dyDescent="0.2">
      <c r="A16" s="133">
        <v>2039</v>
      </c>
      <c r="B16" s="126">
        <v>7.0747325213573662</v>
      </c>
      <c r="D16" s="6"/>
    </row>
    <row r="17" spans="1:5" x14ac:dyDescent="0.2">
      <c r="A17" s="133">
        <v>2040</v>
      </c>
      <c r="B17" s="126">
        <v>7.2241064940431281</v>
      </c>
      <c r="D17" s="6"/>
    </row>
    <row r="18" spans="1:5" x14ac:dyDescent="0.2">
      <c r="A18" s="133">
        <v>2041</v>
      </c>
      <c r="B18" s="126">
        <v>7.3932656676053021</v>
      </c>
      <c r="D18" s="6"/>
    </row>
    <row r="19" spans="1:5" x14ac:dyDescent="0.2">
      <c r="A19" s="133">
        <v>2042</v>
      </c>
      <c r="B19" s="126">
        <v>7.5013227241472524</v>
      </c>
      <c r="D19" s="6"/>
    </row>
    <row r="20" spans="1:5" x14ac:dyDescent="0.2">
      <c r="A20" s="133">
        <v>2043</v>
      </c>
      <c r="B20" s="126">
        <v>7.6613277897509295</v>
      </c>
      <c r="D20" s="6"/>
    </row>
    <row r="21" spans="1:5" x14ac:dyDescent="0.2">
      <c r="A21" s="133">
        <v>2044</v>
      </c>
      <c r="B21" s="126">
        <v>7.8214018662857852</v>
      </c>
      <c r="D21" s="6"/>
    </row>
    <row r="22" spans="1:5" x14ac:dyDescent="0.2">
      <c r="A22" s="133">
        <v>2045</v>
      </c>
      <c r="B22" s="126">
        <v>7.9801291005141506</v>
      </c>
      <c r="D22" s="6"/>
    </row>
    <row r="23" spans="1:5" x14ac:dyDescent="0.2">
      <c r="A23" s="133">
        <v>2046</v>
      </c>
      <c r="B23" s="126">
        <v>8.1250548980758097</v>
      </c>
      <c r="D23" s="6"/>
    </row>
    <row r="24" spans="1:5" x14ac:dyDescent="0.2">
      <c r="A24" s="133">
        <v>2047</v>
      </c>
      <c r="B24" s="126">
        <v>8.2437365198128489</v>
      </c>
      <c r="D24" s="6"/>
    </row>
    <row r="25" spans="1:5" x14ac:dyDescent="0.2">
      <c r="A25" s="133">
        <v>2048</v>
      </c>
      <c r="B25" s="126">
        <v>8.3386447110983575</v>
      </c>
      <c r="D25" s="341" t="s">
        <v>81</v>
      </c>
      <c r="E25" s="341"/>
    </row>
    <row r="26" spans="1:5" x14ac:dyDescent="0.2">
      <c r="A26" s="133">
        <v>2049</v>
      </c>
      <c r="B26" s="126">
        <v>8.424372820983713</v>
      </c>
      <c r="D26" s="6"/>
    </row>
    <row r="27" spans="1:5" x14ac:dyDescent="0.2">
      <c r="A27" s="133">
        <v>2050</v>
      </c>
      <c r="B27" s="126">
        <v>8.5054546721062518</v>
      </c>
      <c r="D27" s="6"/>
    </row>
    <row r="28" spans="1:5" x14ac:dyDescent="0.2">
      <c r="A28" s="133">
        <v>2051</v>
      </c>
      <c r="B28" s="126">
        <v>8.5827908610306061</v>
      </c>
      <c r="D28" s="6"/>
    </row>
    <row r="29" spans="1:5" x14ac:dyDescent="0.2">
      <c r="A29" s="133">
        <v>2052</v>
      </c>
      <c r="B29" s="126">
        <v>8.656590395578462</v>
      </c>
      <c r="D29" s="6"/>
    </row>
    <row r="30" spans="1:5" x14ac:dyDescent="0.2">
      <c r="A30" s="133">
        <v>2053</v>
      </c>
      <c r="B30" s="126">
        <v>8.7258592420550798</v>
      </c>
      <c r="D30" s="6"/>
    </row>
    <row r="31" spans="1:5" x14ac:dyDescent="0.2">
      <c r="A31" s="133">
        <v>2054</v>
      </c>
      <c r="B31" s="126">
        <v>8.7909514015800099</v>
      </c>
      <c r="D31" s="6"/>
    </row>
    <row r="32" spans="1:5" x14ac:dyDescent="0.2">
      <c r="A32" s="133">
        <v>2055</v>
      </c>
      <c r="B32" s="126">
        <v>8.8016862132765041</v>
      </c>
      <c r="D32" s="6"/>
    </row>
    <row r="33" spans="1:4" x14ac:dyDescent="0.2">
      <c r="A33" s="133">
        <v>2056</v>
      </c>
      <c r="B33" s="126">
        <v>8.8631028193103081</v>
      </c>
      <c r="D33" s="6"/>
    </row>
    <row r="34" spans="1:4" x14ac:dyDescent="0.2">
      <c r="A34" s="133">
        <v>2057</v>
      </c>
      <c r="B34" s="126">
        <v>8.9595253470981771</v>
      </c>
      <c r="D34" s="6"/>
    </row>
    <row r="35" spans="1:4" x14ac:dyDescent="0.2">
      <c r="A35" s="133">
        <v>2058</v>
      </c>
      <c r="B35" s="126">
        <v>9.0503927846819572</v>
      </c>
      <c r="D35" s="6"/>
    </row>
    <row r="36" spans="1:4" x14ac:dyDescent="0.2">
      <c r="A36" s="133">
        <v>2059</v>
      </c>
      <c r="B36" s="126">
        <v>9.1286466261038228</v>
      </c>
      <c r="D36" s="6"/>
    </row>
    <row r="37" spans="1:4" x14ac:dyDescent="0.2">
      <c r="A37" s="133">
        <v>2060</v>
      </c>
      <c r="B37" s="126">
        <v>9.1850947680652837</v>
      </c>
      <c r="D37" s="6"/>
    </row>
    <row r="38" spans="1:4" x14ac:dyDescent="0.2">
      <c r="A38" s="133">
        <v>2061</v>
      </c>
      <c r="B38" s="126">
        <v>9.2169920963222705</v>
      </c>
      <c r="D38" s="6"/>
    </row>
    <row r="39" spans="1:4" x14ac:dyDescent="0.2">
      <c r="A39" s="133">
        <v>2062</v>
      </c>
      <c r="B39" s="126">
        <v>9.2123382693018119</v>
      </c>
      <c r="D39" s="6"/>
    </row>
    <row r="40" spans="1:4" x14ac:dyDescent="0.2">
      <c r="A40" s="133">
        <v>2063</v>
      </c>
      <c r="B40" s="126">
        <v>9.1747581595552816</v>
      </c>
      <c r="D40" s="6"/>
    </row>
    <row r="41" spans="1:4" x14ac:dyDescent="0.2">
      <c r="A41" s="133">
        <v>2064</v>
      </c>
      <c r="B41" s="126">
        <v>9.1177624653762841</v>
      </c>
      <c r="D41" s="6"/>
    </row>
    <row r="42" spans="1:4" x14ac:dyDescent="0.2">
      <c r="A42" s="133">
        <v>2065</v>
      </c>
      <c r="B42" s="126">
        <v>9.0516673621038883</v>
      </c>
      <c r="D42" s="6"/>
    </row>
    <row r="43" spans="1:4" x14ac:dyDescent="0.2">
      <c r="A43" s="133">
        <v>2066</v>
      </c>
      <c r="B43" s="126">
        <v>8.9819420022892746</v>
      </c>
      <c r="D43" s="6"/>
    </row>
    <row r="44" spans="1:4" x14ac:dyDescent="0.2">
      <c r="A44" s="133">
        <v>2067</v>
      </c>
      <c r="B44" s="126">
        <v>8.9112950380717546</v>
      </c>
      <c r="D44" s="6"/>
    </row>
    <row r="45" spans="1:4" x14ac:dyDescent="0.2">
      <c r="A45" s="133">
        <v>2068</v>
      </c>
      <c r="B45" s="126">
        <v>8.8485683009948684</v>
      </c>
      <c r="D45" s="6"/>
    </row>
    <row r="46" spans="1:4" x14ac:dyDescent="0.2">
      <c r="A46" s="133">
        <v>2069</v>
      </c>
      <c r="B46" s="126">
        <v>8.7946842812434376</v>
      </c>
      <c r="D46" s="6"/>
    </row>
    <row r="47" spans="1:4" x14ac:dyDescent="0.2">
      <c r="A47" s="133">
        <v>2070</v>
      </c>
      <c r="B47" s="126">
        <v>8.7539352843852747</v>
      </c>
      <c r="D47" s="6"/>
    </row>
    <row r="48" spans="1:4" x14ac:dyDescent="0.2">
      <c r="A48" s="133">
        <v>2071</v>
      </c>
      <c r="B48" s="126">
        <v>8.7292880899286072</v>
      </c>
      <c r="D48" s="6"/>
    </row>
    <row r="49" spans="1:4" x14ac:dyDescent="0.2">
      <c r="A49" s="133">
        <v>2072</v>
      </c>
      <c r="B49" s="126">
        <v>8.727939186209408</v>
      </c>
      <c r="D49" s="6"/>
    </row>
    <row r="50" spans="1:4" x14ac:dyDescent="0.2">
      <c r="A50" s="133">
        <v>2073</v>
      </c>
      <c r="B50" s="134">
        <v>8.7536151478408009</v>
      </c>
      <c r="D50" s="6"/>
    </row>
    <row r="51" spans="1:4" x14ac:dyDescent="0.2">
      <c r="A51" s="281">
        <v>2074</v>
      </c>
      <c r="B51" s="282">
        <v>8.8088629746880596</v>
      </c>
      <c r="D51" s="6"/>
    </row>
    <row r="52" spans="1:4" x14ac:dyDescent="0.2">
      <c r="A52" s="95">
        <v>2075</v>
      </c>
      <c r="B52" s="272">
        <v>8.8879648226923731</v>
      </c>
      <c r="D52" s="6"/>
    </row>
    <row r="53" spans="1:4" x14ac:dyDescent="0.2">
      <c r="D53" s="6"/>
    </row>
    <row r="54" spans="1:4" x14ac:dyDescent="0.2">
      <c r="D54" s="6"/>
    </row>
    <row r="55" spans="1:4" x14ac:dyDescent="0.2">
      <c r="D55" s="6"/>
    </row>
    <row r="56" spans="1:4" x14ac:dyDescent="0.2">
      <c r="D56" s="6"/>
    </row>
  </sheetData>
  <mergeCells count="1">
    <mergeCell ref="D25:E25"/>
  </mergeCells>
  <hyperlinks>
    <hyperlink ref="D25" location="OBSAH!A1" display="Zpět na obsah" xr:uid="{F3B5E5EE-4731-4FF7-AE79-36A787B4492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0FAA2-C656-457A-BAFF-AF7F2EC5E2B8}">
  <sheetPr>
    <tabColor theme="0" tint="-0.34998626667073579"/>
  </sheetPr>
  <dimension ref="A1:BB44"/>
  <sheetViews>
    <sheetView zoomScaleNormal="100" workbookViewId="0">
      <selection activeCell="C89" sqref="C89:P89"/>
    </sheetView>
  </sheetViews>
  <sheetFormatPr defaultColWidth="39.33203125" defaultRowHeight="11.4" x14ac:dyDescent="0.2"/>
  <cols>
    <col min="1" max="1" width="53.44140625" style="65" customWidth="1"/>
    <col min="2" max="51" width="8.33203125" style="65" customWidth="1"/>
    <col min="52" max="52" width="7.5546875" style="65" customWidth="1"/>
    <col min="53" max="54" width="12.33203125" style="65" customWidth="1"/>
    <col min="55" max="16384" width="39.33203125" style="65"/>
  </cols>
  <sheetData>
    <row r="1" spans="1:54" x14ac:dyDescent="0.2">
      <c r="A1" s="65" t="s">
        <v>467</v>
      </c>
    </row>
    <row r="2" spans="1:54" s="96" customFormat="1" x14ac:dyDescent="0.2">
      <c r="A2" s="95"/>
      <c r="B2" s="95">
        <v>2025</v>
      </c>
      <c r="C2" s="95">
        <v>2026</v>
      </c>
      <c r="D2" s="95">
        <v>2027</v>
      </c>
      <c r="E2" s="95">
        <v>2028</v>
      </c>
      <c r="F2" s="95">
        <v>2029</v>
      </c>
      <c r="G2" s="95">
        <v>2030</v>
      </c>
      <c r="H2" s="95">
        <v>2031</v>
      </c>
      <c r="I2" s="95">
        <v>2032</v>
      </c>
      <c r="J2" s="95">
        <v>2033</v>
      </c>
      <c r="K2" s="95">
        <v>2034</v>
      </c>
      <c r="L2" s="95">
        <v>2035</v>
      </c>
      <c r="M2" s="95">
        <v>2036</v>
      </c>
      <c r="N2" s="95">
        <v>2037</v>
      </c>
      <c r="O2" s="95">
        <v>2038</v>
      </c>
      <c r="P2" s="95">
        <v>2039</v>
      </c>
      <c r="Q2" s="95">
        <v>2040</v>
      </c>
      <c r="R2" s="95">
        <v>2041</v>
      </c>
      <c r="S2" s="95">
        <v>2042</v>
      </c>
      <c r="T2" s="95">
        <v>2043</v>
      </c>
      <c r="U2" s="95">
        <v>2044</v>
      </c>
      <c r="V2" s="95">
        <v>2045</v>
      </c>
      <c r="W2" s="95">
        <v>2046</v>
      </c>
      <c r="X2" s="95">
        <v>2047</v>
      </c>
      <c r="Y2" s="95">
        <v>2048</v>
      </c>
      <c r="Z2" s="95">
        <v>2049</v>
      </c>
      <c r="AA2" s="95">
        <v>2050</v>
      </c>
      <c r="AB2" s="95">
        <v>2051</v>
      </c>
      <c r="AC2" s="95">
        <v>2052</v>
      </c>
      <c r="AD2" s="95">
        <v>2053</v>
      </c>
      <c r="AE2" s="95">
        <v>2054</v>
      </c>
      <c r="AF2" s="95">
        <v>2055</v>
      </c>
      <c r="AG2" s="95">
        <v>2056</v>
      </c>
      <c r="AH2" s="95">
        <v>2057</v>
      </c>
      <c r="AI2" s="95">
        <v>2058</v>
      </c>
      <c r="AJ2" s="95">
        <v>2059</v>
      </c>
      <c r="AK2" s="95">
        <v>2060</v>
      </c>
      <c r="AL2" s="95">
        <v>2061</v>
      </c>
      <c r="AM2" s="95">
        <v>2062</v>
      </c>
      <c r="AN2" s="95">
        <v>2063</v>
      </c>
      <c r="AO2" s="95">
        <v>2064</v>
      </c>
      <c r="AP2" s="95">
        <v>2065</v>
      </c>
      <c r="AQ2" s="95">
        <v>2066</v>
      </c>
      <c r="AR2" s="95">
        <v>2067</v>
      </c>
      <c r="AS2" s="95">
        <v>2068</v>
      </c>
      <c r="AT2" s="95">
        <v>2069</v>
      </c>
      <c r="AU2" s="95">
        <v>2070</v>
      </c>
      <c r="AV2" s="95">
        <v>2071</v>
      </c>
      <c r="AW2" s="95">
        <v>2072</v>
      </c>
      <c r="AX2" s="95">
        <v>2073</v>
      </c>
      <c r="AY2" s="95">
        <v>2074</v>
      </c>
      <c r="AZ2" s="95">
        <v>2075</v>
      </c>
    </row>
    <row r="3" spans="1:54" x14ac:dyDescent="0.2">
      <c r="A3" s="97" t="s">
        <v>277</v>
      </c>
      <c r="B3" s="98">
        <v>-0.14713965602452994</v>
      </c>
      <c r="C3" s="98">
        <v>4.392830788479074E-3</v>
      </c>
      <c r="D3" s="98">
        <v>0.28576091373847845</v>
      </c>
      <c r="E3" s="98">
        <v>0.49543860666380013</v>
      </c>
      <c r="F3" s="98">
        <v>0.55633102907795617</v>
      </c>
      <c r="G3" s="98">
        <v>0.51670001147932965</v>
      </c>
      <c r="H3" s="98">
        <v>0.51614509077263548</v>
      </c>
      <c r="I3" s="98">
        <v>0.54818084522533184</v>
      </c>
      <c r="J3" s="98">
        <v>0.41806789757225893</v>
      </c>
      <c r="K3" s="98">
        <v>0.34685725772989962</v>
      </c>
      <c r="L3" s="98">
        <v>0.19731298215742576</v>
      </c>
      <c r="M3" s="98">
        <v>4.9004693578142522E-2</v>
      </c>
      <c r="N3" s="98">
        <v>-0.13132176245276028</v>
      </c>
      <c r="O3" s="98">
        <v>-0.36937312120228682</v>
      </c>
      <c r="P3" s="98">
        <v>-0.64502822430447715</v>
      </c>
      <c r="Q3" s="98">
        <v>-0.93302948218913073</v>
      </c>
      <c r="R3" s="98">
        <v>-1.2464436036628008</v>
      </c>
      <c r="S3" s="98">
        <v>-1.446163310866762</v>
      </c>
      <c r="T3" s="98">
        <v>-1.6778356944883015</v>
      </c>
      <c r="U3" s="98">
        <v>-1.9287478945721883</v>
      </c>
      <c r="V3" s="98">
        <v>-2.1551314867664946</v>
      </c>
      <c r="W3" s="98">
        <v>-2.3182820903875623</v>
      </c>
      <c r="X3" s="98">
        <v>-2.4648618285038992</v>
      </c>
      <c r="Y3" s="98">
        <v>-2.6062693032275668</v>
      </c>
      <c r="Z3" s="98">
        <v>-2.751287784674016</v>
      </c>
      <c r="AA3" s="98">
        <v>-2.8984934553726482</v>
      </c>
      <c r="AB3" s="98">
        <v>-3.0651986259644151</v>
      </c>
      <c r="AC3" s="98">
        <v>-3.2384972134492624</v>
      </c>
      <c r="AD3" s="98">
        <v>-3.3627286856671983</v>
      </c>
      <c r="AE3" s="98">
        <v>-3.4795663694817023</v>
      </c>
      <c r="AF3" s="98">
        <v>-3.5299226224590292</v>
      </c>
      <c r="AG3" s="98">
        <v>-3.634490731888075</v>
      </c>
      <c r="AH3" s="98">
        <v>-3.746498410642646</v>
      </c>
      <c r="AI3" s="98">
        <v>-3.8165448417695291</v>
      </c>
      <c r="AJ3" s="98">
        <v>-3.8529548683848471</v>
      </c>
      <c r="AK3" s="98">
        <v>-3.8355648853921878</v>
      </c>
      <c r="AL3" s="98">
        <v>-3.77784029626552</v>
      </c>
      <c r="AM3" s="98">
        <v>-3.6865549558668764</v>
      </c>
      <c r="AN3" s="98">
        <v>-3.5887105043832825</v>
      </c>
      <c r="AO3" s="98">
        <v>-3.4941703461188087</v>
      </c>
      <c r="AP3" s="98">
        <v>-3.3991084595857313</v>
      </c>
      <c r="AQ3" s="98">
        <v>-3.3064688071638422</v>
      </c>
      <c r="AR3" s="98">
        <v>-3.2190237385339717</v>
      </c>
      <c r="AS3" s="98">
        <v>-3.153063735716195</v>
      </c>
      <c r="AT3" s="98">
        <v>-3.1037378353525984</v>
      </c>
      <c r="AU3" s="98">
        <v>-3.0773420628236732</v>
      </c>
      <c r="AV3" s="98">
        <v>-3.0833212284976881</v>
      </c>
      <c r="AW3" s="98">
        <v>-3.1164126132772001</v>
      </c>
      <c r="AX3" s="98">
        <v>-3.1854038753204037</v>
      </c>
      <c r="AY3" s="283">
        <v>-3.2782951018076805</v>
      </c>
      <c r="AZ3" s="98">
        <v>-3.3525252427136856</v>
      </c>
    </row>
    <row r="4" spans="1:54" x14ac:dyDescent="0.2">
      <c r="A4" s="97" t="s">
        <v>438</v>
      </c>
      <c r="B4" s="98">
        <v>-0.14713965602452994</v>
      </c>
      <c r="C4" s="98">
        <v>4.392830788479074E-3</v>
      </c>
      <c r="D4" s="98">
        <v>0.28576091373847845</v>
      </c>
      <c r="E4" s="98">
        <v>0.49543860666380013</v>
      </c>
      <c r="F4" s="98">
        <v>0.55650029959933356</v>
      </c>
      <c r="G4" s="98">
        <v>0.54647210395280688</v>
      </c>
      <c r="H4" s="98">
        <v>0.57515961352535427</v>
      </c>
      <c r="I4" s="98">
        <v>0.62633469957825305</v>
      </c>
      <c r="J4" s="98">
        <v>0.52328425777716348</v>
      </c>
      <c r="K4" s="98">
        <v>0.47739323700627168</v>
      </c>
      <c r="L4" s="98">
        <v>0.35190949489064316</v>
      </c>
      <c r="M4" s="98">
        <v>0.22636056544067351</v>
      </c>
      <c r="N4" s="98">
        <v>6.7621931094071996E-2</v>
      </c>
      <c r="O4" s="98">
        <v>-0.14977544492166395</v>
      </c>
      <c r="P4" s="98">
        <v>-0.40576092920096762</v>
      </c>
      <c r="Q4" s="98">
        <v>-0.6751088236492464</v>
      </c>
      <c r="R4" s="98">
        <v>-0.97071449628492168</v>
      </c>
      <c r="S4" s="98">
        <v>-1.153226009406529</v>
      </c>
      <c r="T4" s="98">
        <v>-1.3685155459790579</v>
      </c>
      <c r="U4" s="98">
        <v>-1.6027258201702317</v>
      </c>
      <c r="V4" s="98">
        <v>-1.8133847111464707</v>
      </c>
      <c r="W4" s="98">
        <v>-1.9612879172637623</v>
      </c>
      <c r="X4" s="98">
        <v>-2.0932517490879867</v>
      </c>
      <c r="Y4" s="98">
        <v>-2.2206609626539553</v>
      </c>
      <c r="Z4" s="98">
        <v>-2.3523665086516274</v>
      </c>
      <c r="AA4" s="98">
        <v>-2.4870832868683692</v>
      </c>
      <c r="AB4" s="98">
        <v>-2.6420727815471317</v>
      </c>
      <c r="AC4" s="98">
        <v>-2.8043327282506514</v>
      </c>
      <c r="AD4" s="98">
        <v>-2.9180599106977141</v>
      </c>
      <c r="AE4" s="98">
        <v>-3.0251182038053894</v>
      </c>
      <c r="AF4" s="98">
        <v>-3.0664490460588283</v>
      </c>
      <c r="AG4" s="98">
        <v>-3.1626962012694015</v>
      </c>
      <c r="AH4" s="98">
        <v>-3.2675250775503191</v>
      </c>
      <c r="AI4" s="98">
        <v>-3.331520530577496</v>
      </c>
      <c r="AJ4" s="98">
        <v>-3.3632614280053357</v>
      </c>
      <c r="AK4" s="98">
        <v>-3.3426607101725825</v>
      </c>
      <c r="AL4" s="98">
        <v>-3.2829879419073915</v>
      </c>
      <c r="AM4" s="98">
        <v>-3.1907393853794144</v>
      </c>
      <c r="AN4" s="98">
        <v>-3.092905084014669</v>
      </c>
      <c r="AO4" s="98">
        <v>-2.9994042818200608</v>
      </c>
      <c r="AP4" s="98">
        <v>-2.9062835464148158</v>
      </c>
      <c r="AQ4" s="98">
        <v>-2.8163143870313316</v>
      </c>
      <c r="AR4" s="98">
        <v>-2.7321773486231837</v>
      </c>
      <c r="AS4" s="98">
        <v>-2.6698885278696594</v>
      </c>
      <c r="AT4" s="98">
        <v>-2.6245719574309589</v>
      </c>
      <c r="AU4" s="98">
        <v>-2.6024113130261544</v>
      </c>
      <c r="AV4" s="98">
        <v>-2.612667185997676</v>
      </c>
      <c r="AW4" s="98">
        <v>-2.6543835829318994</v>
      </c>
      <c r="AX4" s="98">
        <v>-2.727268850535145</v>
      </c>
      <c r="AY4" s="283">
        <v>-2.8238808422740682</v>
      </c>
      <c r="AZ4" s="98">
        <v>-2.8981109831800733</v>
      </c>
    </row>
    <row r="5" spans="1:54" x14ac:dyDescent="0.2">
      <c r="A5" s="97" t="s">
        <v>439</v>
      </c>
      <c r="B5" s="160">
        <v>-0.14713965602452994</v>
      </c>
      <c r="C5" s="160">
        <v>4.392830788479074E-3</v>
      </c>
      <c r="D5" s="160">
        <v>0.28576091373847845</v>
      </c>
      <c r="E5" s="160">
        <v>0.49543860666380013</v>
      </c>
      <c r="F5" s="160">
        <v>0.55650029959933356</v>
      </c>
      <c r="G5" s="160">
        <v>0.54647210395280688</v>
      </c>
      <c r="H5" s="160">
        <v>0.57515961352535427</v>
      </c>
      <c r="I5" s="160">
        <v>0.62633469957825305</v>
      </c>
      <c r="J5" s="160">
        <v>0.52328425777716348</v>
      </c>
      <c r="K5" s="160">
        <v>0.48996250633634375</v>
      </c>
      <c r="L5" s="160">
        <v>0.43766272595381395</v>
      </c>
      <c r="M5" s="160">
        <v>0.37050945238424582</v>
      </c>
      <c r="N5" s="160">
        <v>0.28191737848809417</v>
      </c>
      <c r="O5" s="160">
        <v>0.17283177236518554</v>
      </c>
      <c r="P5" s="160">
        <v>3.1170142128971179E-2</v>
      </c>
      <c r="Q5" s="160">
        <v>-0.14837759300858977</v>
      </c>
      <c r="R5" s="160">
        <v>-0.34667562797048923</v>
      </c>
      <c r="S5" s="160">
        <v>-0.47905221028446832</v>
      </c>
      <c r="T5" s="160">
        <v>-0.66521990837685152</v>
      </c>
      <c r="U5" s="160">
        <v>-0.85309899050627891</v>
      </c>
      <c r="V5" s="160">
        <v>-1.0322971286534415</v>
      </c>
      <c r="W5" s="160">
        <v>-1.191789126452683</v>
      </c>
      <c r="X5" s="160">
        <v>-1.3245136821484351</v>
      </c>
      <c r="Y5" s="160">
        <v>-1.4285250940285259</v>
      </c>
      <c r="Z5" s="160">
        <v>-1.5216866943312795</v>
      </c>
      <c r="AA5" s="160">
        <v>-1.6109607743020824</v>
      </c>
      <c r="AB5" s="160">
        <v>-1.6972140735288495</v>
      </c>
      <c r="AC5" s="160">
        <v>-1.7727021097003917</v>
      </c>
      <c r="AD5" s="160">
        <v>-1.8447385984510838</v>
      </c>
      <c r="AE5" s="160">
        <v>-1.9132943420742023</v>
      </c>
      <c r="AF5" s="160">
        <v>-1.919228240155908</v>
      </c>
      <c r="AG5" s="160">
        <v>-1.9794894658739626</v>
      </c>
      <c r="AH5" s="160">
        <v>-2.0775814218582873</v>
      </c>
      <c r="AI5" s="160">
        <v>-2.169663011101715</v>
      </c>
      <c r="AJ5" s="160">
        <v>-2.2435730762696355</v>
      </c>
      <c r="AK5" s="160">
        <v>-2.2909058688087711</v>
      </c>
      <c r="AL5" s="160">
        <v>-2.3130289725394313</v>
      </c>
      <c r="AM5" s="160">
        <v>-2.2919657490777041</v>
      </c>
      <c r="AN5" s="160">
        <v>-2.2379281264743494</v>
      </c>
      <c r="AO5" s="160">
        <v>-2.163580853472288</v>
      </c>
      <c r="AP5" s="160">
        <v>-2.0799224750210961</v>
      </c>
      <c r="AQ5" s="160">
        <v>-1.9883152693072397</v>
      </c>
      <c r="AR5" s="160">
        <v>-1.895127785552905</v>
      </c>
      <c r="AS5" s="160">
        <v>-1.8125692394858834</v>
      </c>
      <c r="AT5" s="160">
        <v>-1.7389388107292749</v>
      </c>
      <c r="AU5" s="160">
        <v>-1.6760184777518159</v>
      </c>
      <c r="AV5" s="160">
        <v>-1.6333645520606197</v>
      </c>
      <c r="AW5" s="160">
        <v>-1.613227435298457</v>
      </c>
      <c r="AX5" s="160">
        <v>-1.6246461186048187</v>
      </c>
      <c r="AY5" s="284">
        <v>-1.6677776921329386</v>
      </c>
      <c r="AZ5" s="98">
        <v>-1.7420078330389437</v>
      </c>
    </row>
    <row r="6" spans="1:54" x14ac:dyDescent="0.2">
      <c r="A6" s="161" t="s">
        <v>440</v>
      </c>
      <c r="B6" s="162">
        <v>-0.14713965602452994</v>
      </c>
      <c r="C6" s="162">
        <v>1.0142132162719975E-2</v>
      </c>
      <c r="D6" s="162">
        <v>0.29725951648696025</v>
      </c>
      <c r="E6" s="162">
        <v>0.51268651078651928</v>
      </c>
      <c r="F6" s="162">
        <v>0.58732934688316085</v>
      </c>
      <c r="G6" s="162">
        <v>0.59550536041650481</v>
      </c>
      <c r="H6" s="162">
        <v>0.64555307332964595</v>
      </c>
      <c r="I6" s="162">
        <v>0.65048322322361507</v>
      </c>
      <c r="J6" s="162">
        <v>0.65014356301891851</v>
      </c>
      <c r="K6" s="162">
        <v>0.64869649788887962</v>
      </c>
      <c r="L6" s="162">
        <v>0.63463685486488863</v>
      </c>
      <c r="M6" s="162">
        <v>0.60668042584285686</v>
      </c>
      <c r="N6" s="162">
        <v>0.55847134477922999</v>
      </c>
      <c r="O6" s="162">
        <v>0.48984779129411748</v>
      </c>
      <c r="P6" s="162">
        <v>0.38969208691426438</v>
      </c>
      <c r="Q6" s="162">
        <v>0.25411049778219308</v>
      </c>
      <c r="R6" s="162">
        <v>9.7035350752346261E-2</v>
      </c>
      <c r="S6" s="162">
        <v>6.0922439619055524E-3</v>
      </c>
      <c r="T6" s="162">
        <v>-0.14030318498803318</v>
      </c>
      <c r="U6" s="162">
        <v>-0.28783560876844128</v>
      </c>
      <c r="V6" s="162">
        <v>-0.4321247259615717</v>
      </c>
      <c r="W6" s="162">
        <v>-0.558737851544576</v>
      </c>
      <c r="X6" s="162">
        <v>-0.65947772330695109</v>
      </c>
      <c r="Y6" s="162">
        <v>-0.73828477870221754</v>
      </c>
      <c r="Z6" s="162">
        <v>-0.80923375304824141</v>
      </c>
      <c r="AA6" s="162">
        <v>-0.87832364730457257</v>
      </c>
      <c r="AB6" s="162">
        <v>-0.94453841378825665</v>
      </c>
      <c r="AC6" s="162">
        <v>-1.007329924967971</v>
      </c>
      <c r="AD6" s="162">
        <v>-1.0656401786549914</v>
      </c>
      <c r="AE6" s="162">
        <v>-1.119941271790136</v>
      </c>
      <c r="AF6" s="162">
        <v>-1.116849992602722</v>
      </c>
      <c r="AG6" s="162">
        <v>-1.1697855141806528</v>
      </c>
      <c r="AH6" s="162">
        <v>-1.2625063087985211</v>
      </c>
      <c r="AI6" s="162">
        <v>-1.3493740063282598</v>
      </c>
      <c r="AJ6" s="162">
        <v>-1.4226507295025197</v>
      </c>
      <c r="AK6" s="162">
        <v>-1.4708764108834362</v>
      </c>
      <c r="AL6" s="162">
        <v>-1.4921037623480906</v>
      </c>
      <c r="AM6" s="162">
        <v>-1.475413661092535</v>
      </c>
      <c r="AN6" s="162">
        <v>-1.4271322820211356</v>
      </c>
      <c r="AO6" s="162">
        <v>-1.3603545739713692</v>
      </c>
      <c r="AP6" s="162">
        <v>-1.2847086490867632</v>
      </c>
      <c r="AQ6" s="162">
        <v>-1.2048591950343592</v>
      </c>
      <c r="AR6" s="162">
        <v>-1.1240455834685967</v>
      </c>
      <c r="AS6" s="162">
        <v>-1.0516233217453994</v>
      </c>
      <c r="AT6" s="162">
        <v>-0.98741844209371799</v>
      </c>
      <c r="AU6" s="162">
        <v>-0.93664646692889164</v>
      </c>
      <c r="AV6" s="162">
        <v>-0.90193703734514941</v>
      </c>
      <c r="AW6" s="162">
        <v>-0.89151874535295939</v>
      </c>
      <c r="AX6" s="162">
        <v>-0.90816921501676973</v>
      </c>
      <c r="AY6" s="285">
        <v>-0.95895673366866596</v>
      </c>
      <c r="AZ6" s="98">
        <v>-1.0331868745746711</v>
      </c>
    </row>
    <row r="7" spans="1:54" x14ac:dyDescent="0.2"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</row>
    <row r="8" spans="1:54" x14ac:dyDescent="0.2"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</row>
    <row r="9" spans="1:54" x14ac:dyDescent="0.2"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</row>
    <row r="10" spans="1:54" x14ac:dyDescent="0.2">
      <c r="A10" s="99"/>
      <c r="W10" s="99"/>
    </row>
    <row r="11" spans="1:54" x14ac:dyDescent="0.2">
      <c r="A11" s="99"/>
    </row>
    <row r="12" spans="1:54" x14ac:dyDescent="0.2">
      <c r="A12" s="99"/>
    </row>
    <row r="30" spans="1:1" x14ac:dyDescent="0.2">
      <c r="A30" s="100"/>
    </row>
    <row r="31" spans="1:1" x14ac:dyDescent="0.2">
      <c r="A31" s="100"/>
    </row>
    <row r="44" spans="1:2" x14ac:dyDescent="0.2">
      <c r="A44" s="341" t="s">
        <v>81</v>
      </c>
      <c r="B44" s="341"/>
    </row>
  </sheetData>
  <mergeCells count="1">
    <mergeCell ref="A44:B44"/>
  </mergeCells>
  <hyperlinks>
    <hyperlink ref="A44" location="OBSAH!A1" display="Zpět na obsah" xr:uid="{7CAD6C16-B256-47BF-BF63-41EE09EE81C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3D0C-E9DB-4B2F-AB81-1FA786F6929F}">
  <sheetPr>
    <tabColor theme="0" tint="-0.34998626667073579"/>
  </sheetPr>
  <dimension ref="A1:AZ21"/>
  <sheetViews>
    <sheetView zoomScaleNormal="100" workbookViewId="0">
      <selection activeCell="C89" sqref="C89:P89"/>
    </sheetView>
  </sheetViews>
  <sheetFormatPr defaultColWidth="8.88671875" defaultRowHeight="11.4" x14ac:dyDescent="0.2"/>
  <cols>
    <col min="1" max="1" width="46.6640625" style="4" customWidth="1"/>
    <col min="2" max="35" width="8.88671875" style="4"/>
    <col min="36" max="39" width="8.88671875" style="6"/>
    <col min="40" max="16384" width="8.88671875" style="4"/>
  </cols>
  <sheetData>
    <row r="1" spans="1:52" s="51" customFormat="1" ht="12" x14ac:dyDescent="0.2">
      <c r="A1" s="25"/>
      <c r="B1" s="25">
        <v>2025</v>
      </c>
      <c r="C1" s="25">
        <v>2026</v>
      </c>
      <c r="D1" s="25">
        <v>2027</v>
      </c>
      <c r="E1" s="25">
        <v>2028</v>
      </c>
      <c r="F1" s="25">
        <v>2029</v>
      </c>
      <c r="G1" s="25">
        <v>2030</v>
      </c>
      <c r="H1" s="25">
        <v>2031</v>
      </c>
      <c r="I1" s="25">
        <v>2032</v>
      </c>
      <c r="J1" s="25">
        <v>2033</v>
      </c>
      <c r="K1" s="25">
        <v>2034</v>
      </c>
      <c r="L1" s="25">
        <v>2035</v>
      </c>
      <c r="M1" s="25">
        <v>2036</v>
      </c>
      <c r="N1" s="25">
        <v>2037</v>
      </c>
      <c r="O1" s="25">
        <v>2038</v>
      </c>
      <c r="P1" s="25">
        <v>2039</v>
      </c>
      <c r="Q1" s="25">
        <v>2040</v>
      </c>
      <c r="R1" s="25">
        <v>2041</v>
      </c>
      <c r="S1" s="25">
        <v>2042</v>
      </c>
      <c r="T1" s="25">
        <v>2043</v>
      </c>
      <c r="U1" s="25">
        <v>2044</v>
      </c>
      <c r="V1" s="25">
        <v>2045</v>
      </c>
      <c r="W1" s="25">
        <v>2046</v>
      </c>
      <c r="X1" s="25">
        <v>2047</v>
      </c>
      <c r="Y1" s="25">
        <v>2048</v>
      </c>
      <c r="Z1" s="25">
        <v>2049</v>
      </c>
      <c r="AA1" s="25">
        <v>2050</v>
      </c>
      <c r="AB1" s="25">
        <v>2051</v>
      </c>
      <c r="AC1" s="25">
        <v>2052</v>
      </c>
      <c r="AD1" s="25">
        <v>2053</v>
      </c>
      <c r="AE1" s="25">
        <v>2054</v>
      </c>
      <c r="AF1" s="25">
        <v>2055</v>
      </c>
      <c r="AG1" s="25">
        <v>2056</v>
      </c>
      <c r="AH1" s="25">
        <v>2057</v>
      </c>
      <c r="AI1" s="25">
        <v>2058</v>
      </c>
      <c r="AJ1" s="25">
        <v>2059</v>
      </c>
      <c r="AK1" s="25">
        <v>2060</v>
      </c>
      <c r="AL1" s="25">
        <v>2061</v>
      </c>
      <c r="AM1" s="25">
        <v>2062</v>
      </c>
      <c r="AN1" s="25">
        <v>2063</v>
      </c>
      <c r="AO1" s="25">
        <v>2064</v>
      </c>
      <c r="AP1" s="25">
        <v>2065</v>
      </c>
      <c r="AQ1" s="25">
        <v>2066</v>
      </c>
      <c r="AR1" s="25">
        <v>2067</v>
      </c>
      <c r="AS1" s="25">
        <v>2068</v>
      </c>
      <c r="AT1" s="25">
        <v>2069</v>
      </c>
      <c r="AU1" s="25">
        <v>2070</v>
      </c>
      <c r="AV1" s="25">
        <v>2071</v>
      </c>
      <c r="AW1" s="25">
        <v>2072</v>
      </c>
      <c r="AX1" s="25">
        <v>2073</v>
      </c>
      <c r="AY1" s="25">
        <v>2074</v>
      </c>
      <c r="AZ1" s="25">
        <v>2075</v>
      </c>
    </row>
    <row r="2" spans="1:52" s="15" customFormat="1" ht="12" x14ac:dyDescent="0.2">
      <c r="A2" s="25" t="s">
        <v>82</v>
      </c>
      <c r="B2" s="129">
        <v>2.3461038092184796</v>
      </c>
      <c r="C2" s="129">
        <v>2.3439108939504925</v>
      </c>
      <c r="D2" s="129">
        <v>2.3485935524341577</v>
      </c>
      <c r="E2" s="129">
        <v>2.3389560358774326</v>
      </c>
      <c r="F2" s="129">
        <v>2.349441124394438</v>
      </c>
      <c r="G2" s="129">
        <v>2.3472331904511146</v>
      </c>
      <c r="H2" s="129">
        <v>2.3588729414690071</v>
      </c>
      <c r="I2" s="129">
        <v>2.3719316383176317</v>
      </c>
      <c r="J2" s="129">
        <v>2.3757623679096986</v>
      </c>
      <c r="K2" s="129">
        <v>2.3711314916740434</v>
      </c>
      <c r="L2" s="129">
        <v>2.3823870776330431</v>
      </c>
      <c r="M2" s="129">
        <v>2.4066145301583792</v>
      </c>
      <c r="N2" s="129">
        <v>2.4354795524610049</v>
      </c>
      <c r="O2" s="129">
        <v>2.463316317981374</v>
      </c>
      <c r="P2" s="129">
        <v>2.4864729039970812</v>
      </c>
      <c r="Q2" s="129">
        <v>2.5128280776818386</v>
      </c>
      <c r="R2" s="129">
        <v>2.5398582359476469</v>
      </c>
      <c r="S2" s="129">
        <v>2.5686282274829386</v>
      </c>
      <c r="T2" s="129">
        <v>2.5986300988860025</v>
      </c>
      <c r="U2" s="129">
        <v>2.6259991930737581</v>
      </c>
      <c r="V2" s="129">
        <v>2.6504792693585362</v>
      </c>
      <c r="W2" s="129">
        <v>2.6710699589339688</v>
      </c>
      <c r="X2" s="129">
        <v>2.6850857499139074</v>
      </c>
      <c r="Y2" s="129">
        <v>2.6905857767773953</v>
      </c>
      <c r="Z2" s="129">
        <v>2.6941182435088633</v>
      </c>
      <c r="AA2" s="129">
        <v>2.6977431039482824</v>
      </c>
      <c r="AB2" s="129">
        <v>2.7003191798073858</v>
      </c>
      <c r="AC2" s="129">
        <v>2.7016255266055418</v>
      </c>
      <c r="AD2" s="129">
        <v>2.7019136539276443</v>
      </c>
      <c r="AE2" s="129">
        <v>2.6987163298360328</v>
      </c>
      <c r="AF2" s="129">
        <v>2.6922077393560242</v>
      </c>
      <c r="AG2" s="129">
        <v>2.6873050689732807</v>
      </c>
      <c r="AH2" s="129">
        <v>2.6824849767907009</v>
      </c>
      <c r="AI2" s="129">
        <v>2.6759458619265892</v>
      </c>
      <c r="AJ2" s="129">
        <v>2.6680942992190562</v>
      </c>
      <c r="AK2" s="129">
        <v>2.658297101917102</v>
      </c>
      <c r="AL2" s="129">
        <v>2.643835393101857</v>
      </c>
      <c r="AM2" s="129">
        <v>2.6230632494943409</v>
      </c>
      <c r="AN2" s="129">
        <v>2.6001662562609806</v>
      </c>
      <c r="AO2" s="129">
        <v>2.5734400026757358</v>
      </c>
      <c r="AP2" s="129">
        <v>2.5413505610554266</v>
      </c>
      <c r="AQ2" s="129">
        <v>2.5050833477520897</v>
      </c>
      <c r="AR2" s="129">
        <v>2.4666668474823283</v>
      </c>
      <c r="AS2" s="129">
        <v>2.4254511283308706</v>
      </c>
      <c r="AT2" s="129">
        <v>2.390912386705569</v>
      </c>
      <c r="AU2" s="129">
        <v>2.3482898364037443</v>
      </c>
      <c r="AV2" s="129">
        <v>2.3173987378718639</v>
      </c>
      <c r="AW2" s="129">
        <v>2.2818223119773862</v>
      </c>
      <c r="AX2" s="129">
        <v>2.2524472968818876</v>
      </c>
      <c r="AY2" s="129">
        <v>2.2248381307745837</v>
      </c>
      <c r="AZ2" s="129">
        <v>2.198971300433413</v>
      </c>
    </row>
    <row r="3" spans="1:52" s="15" customFormat="1" ht="12" x14ac:dyDescent="0.25">
      <c r="A3" s="25" t="s">
        <v>83</v>
      </c>
      <c r="B3" s="5">
        <v>2.7629322745332545</v>
      </c>
      <c r="C3" s="5">
        <v>2.7279718850738206</v>
      </c>
      <c r="D3" s="5">
        <v>2.6941647025729547</v>
      </c>
      <c r="E3" s="5">
        <v>2.6607753686835127</v>
      </c>
      <c r="F3" s="5">
        <v>2.6264949126337598</v>
      </c>
      <c r="G3" s="5">
        <v>2.5894205146413367</v>
      </c>
      <c r="H3" s="5">
        <v>2.5636679890259031</v>
      </c>
      <c r="I3" s="5">
        <v>2.5460846409438904</v>
      </c>
      <c r="J3" s="5">
        <v>2.5294260554838499</v>
      </c>
      <c r="K3" s="5">
        <v>2.5151929527243206</v>
      </c>
      <c r="L3" s="5">
        <v>2.4922199102524134</v>
      </c>
      <c r="M3" s="5">
        <v>2.4647963826863286</v>
      </c>
      <c r="N3" s="5">
        <v>2.4313276378933502</v>
      </c>
      <c r="O3" s="5">
        <v>2.3895298231120585</v>
      </c>
      <c r="P3" s="5">
        <v>2.3301212805723108</v>
      </c>
      <c r="Q3" s="5">
        <v>2.2599630963819357</v>
      </c>
      <c r="R3" s="5">
        <v>2.194685890076248</v>
      </c>
      <c r="S3" s="5">
        <v>2.134879075044871</v>
      </c>
      <c r="T3" s="5">
        <v>2.0835398329046275</v>
      </c>
      <c r="U3" s="5">
        <v>2.0323367021166407</v>
      </c>
      <c r="V3" s="5">
        <v>1.9841133313022317</v>
      </c>
      <c r="W3" s="5">
        <v>1.9486167382782185</v>
      </c>
      <c r="X3" s="5">
        <v>1.9202995939820684</v>
      </c>
      <c r="Y3" s="5">
        <v>1.8924342722419667</v>
      </c>
      <c r="Z3" s="5">
        <v>1.8664437928606548</v>
      </c>
      <c r="AA3" s="5">
        <v>1.8408463835376796</v>
      </c>
      <c r="AB3" s="5">
        <v>1.8157889480266336</v>
      </c>
      <c r="AC3" s="5">
        <v>1.7928255811165721</v>
      </c>
      <c r="AD3" s="5">
        <v>1.7713246986936493</v>
      </c>
      <c r="AE3" s="5">
        <v>1.7484554788997413</v>
      </c>
      <c r="AF3" s="5">
        <v>1.7293753098445324</v>
      </c>
      <c r="AG3" s="5">
        <v>1.7086948384446694</v>
      </c>
      <c r="AH3" s="5">
        <v>1.6887015389257836</v>
      </c>
      <c r="AI3" s="5">
        <v>1.6743804402032829</v>
      </c>
      <c r="AJ3" s="5">
        <v>1.6609374407536699</v>
      </c>
      <c r="AK3" s="5">
        <v>1.657713168707988</v>
      </c>
      <c r="AL3" s="5">
        <v>1.6625779010141442</v>
      </c>
      <c r="AM3" s="5">
        <v>1.6718103103587265</v>
      </c>
      <c r="AN3" s="5">
        <v>1.6815017138555262</v>
      </c>
      <c r="AO3" s="5">
        <v>1.6917912587047919</v>
      </c>
      <c r="AP3" s="5">
        <v>1.7034559221944501</v>
      </c>
      <c r="AQ3" s="5">
        <v>1.7130386193505576</v>
      </c>
      <c r="AR3" s="5">
        <v>1.7226834825456392</v>
      </c>
      <c r="AS3" s="5">
        <v>1.7301014714734264</v>
      </c>
      <c r="AT3" s="5">
        <v>1.7363003391825305</v>
      </c>
      <c r="AU3" s="5">
        <v>1.7382544496010921</v>
      </c>
      <c r="AV3" s="5">
        <v>1.7353965343903546</v>
      </c>
      <c r="AW3" s="5">
        <v>1.7267699428105809</v>
      </c>
      <c r="AX3" s="5">
        <v>1.7116648916864015</v>
      </c>
      <c r="AY3" s="5">
        <v>1.6938448411714755</v>
      </c>
      <c r="AZ3" s="5">
        <v>1.6765011563683043</v>
      </c>
    </row>
    <row r="4" spans="1:52" ht="1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26"/>
      <c r="AK4" s="26"/>
      <c r="AL4" s="26"/>
      <c r="AM4" s="26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</row>
    <row r="5" spans="1:52" ht="12" x14ac:dyDescent="0.2">
      <c r="B5" s="6"/>
    </row>
    <row r="21" spans="1:2" ht="12" x14ac:dyDescent="0.2">
      <c r="A21" s="324" t="s">
        <v>81</v>
      </c>
      <c r="B21" s="324"/>
    </row>
  </sheetData>
  <mergeCells count="1">
    <mergeCell ref="A21:B21"/>
  </mergeCells>
  <hyperlinks>
    <hyperlink ref="A21" location="OBSAH!A1" display="Zpět na Obsah" xr:uid="{DA23CF87-0A1E-4DF0-84F5-E357B42B464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250E-4FE8-4682-B36C-276CBCECBEB9}">
  <sheetPr>
    <tabColor theme="0" tint="-0.34998626667073579"/>
  </sheetPr>
  <dimension ref="A1:I29"/>
  <sheetViews>
    <sheetView workbookViewId="0">
      <selection activeCell="R39" sqref="R39"/>
    </sheetView>
  </sheetViews>
  <sheetFormatPr defaultColWidth="8.88671875" defaultRowHeight="11.4" x14ac:dyDescent="0.2"/>
  <cols>
    <col min="1" max="1" width="6.109375" style="287" customWidth="1"/>
    <col min="2" max="3" width="11.33203125" style="287" customWidth="1"/>
    <col min="4" max="4" width="13.33203125" style="287" customWidth="1"/>
    <col min="5" max="5" width="6" style="287" customWidth="1"/>
    <col min="6" max="7" width="11.33203125" style="287" customWidth="1"/>
    <col min="8" max="16384" width="8.88671875" style="287"/>
  </cols>
  <sheetData>
    <row r="1" spans="1:8" x14ac:dyDescent="0.2">
      <c r="A1" s="342" t="s">
        <v>441</v>
      </c>
      <c r="B1" s="342"/>
      <c r="C1" s="342"/>
      <c r="D1" s="342"/>
      <c r="E1" s="286"/>
      <c r="F1" s="286"/>
      <c r="G1" s="286"/>
      <c r="H1" s="65"/>
    </row>
    <row r="2" spans="1:8" ht="22.8" x14ac:dyDescent="0.2">
      <c r="A2" s="288"/>
      <c r="B2" s="289" t="s">
        <v>442</v>
      </c>
      <c r="C2" s="289" t="s">
        <v>443</v>
      </c>
      <c r="D2" s="289" t="s">
        <v>444</v>
      </c>
      <c r="E2" s="290"/>
      <c r="F2" s="290"/>
      <c r="G2" s="290"/>
    </row>
    <row r="3" spans="1:8" x14ac:dyDescent="0.2">
      <c r="A3" s="291" t="s">
        <v>205</v>
      </c>
      <c r="B3" s="292">
        <v>-6.5148832256258934E-2</v>
      </c>
      <c r="C3" s="292">
        <v>0</v>
      </c>
      <c r="D3" s="292">
        <v>0</v>
      </c>
      <c r="E3" s="293"/>
      <c r="F3" s="293"/>
      <c r="G3" s="293"/>
      <c r="H3" s="293"/>
    </row>
    <row r="4" spans="1:8" x14ac:dyDescent="0.2">
      <c r="A4" s="291" t="s">
        <v>206</v>
      </c>
      <c r="B4" s="292">
        <v>-5.6337695352042576E-2</v>
      </c>
      <c r="C4" s="292">
        <v>0</v>
      </c>
      <c r="D4" s="292">
        <v>0</v>
      </c>
      <c r="E4" s="293"/>
      <c r="F4" s="293"/>
      <c r="G4" s="293"/>
      <c r="H4" s="293"/>
    </row>
    <row r="5" spans="1:8" x14ac:dyDescent="0.2">
      <c r="A5" s="291" t="s">
        <v>207</v>
      </c>
      <c r="B5" s="292">
        <v>-6.0293668643792958E-2</v>
      </c>
      <c r="C5" s="292">
        <v>0</v>
      </c>
      <c r="D5" s="292">
        <v>0</v>
      </c>
      <c r="E5" s="293"/>
      <c r="F5" s="293"/>
      <c r="G5" s="293"/>
      <c r="H5" s="293"/>
    </row>
    <row r="6" spans="1:8" x14ac:dyDescent="0.2">
      <c r="A6" s="291" t="s">
        <v>208</v>
      </c>
      <c r="B6" s="292">
        <v>-8.4146867607217554E-2</v>
      </c>
      <c r="C6" s="292">
        <v>0</v>
      </c>
      <c r="D6" s="292">
        <v>0</v>
      </c>
      <c r="E6" s="293"/>
      <c r="F6" s="293"/>
      <c r="G6" s="293"/>
      <c r="H6" s="293"/>
    </row>
    <row r="7" spans="1:8" x14ac:dyDescent="0.2">
      <c r="A7" s="291" t="s">
        <v>209</v>
      </c>
      <c r="B7" s="292">
        <v>-0.46060606420817984</v>
      </c>
      <c r="C7" s="292">
        <v>0</v>
      </c>
      <c r="D7" s="292">
        <v>0</v>
      </c>
      <c r="E7" s="293"/>
      <c r="F7" s="293"/>
      <c r="G7" s="293"/>
      <c r="H7" s="293"/>
    </row>
    <row r="8" spans="1:8" x14ac:dyDescent="0.2">
      <c r="A8" s="291" t="s">
        <v>210</v>
      </c>
      <c r="B8" s="292">
        <v>-2.5295614489719775</v>
      </c>
      <c r="C8" s="292">
        <v>-9.7940123516573191E-2</v>
      </c>
      <c r="D8" s="292">
        <v>0</v>
      </c>
      <c r="E8" s="293"/>
      <c r="F8" s="293"/>
      <c r="G8" s="293"/>
      <c r="H8" s="293"/>
    </row>
    <row r="9" spans="1:8" x14ac:dyDescent="0.2">
      <c r="A9" s="291" t="s">
        <v>211</v>
      </c>
      <c r="B9" s="292">
        <v>-3.6057439645226061</v>
      </c>
      <c r="C9" s="292">
        <v>-1.8306138439674506</v>
      </c>
      <c r="D9" s="292">
        <v>-2.6975500380919852</v>
      </c>
      <c r="E9" s="293"/>
      <c r="F9" s="293"/>
      <c r="G9" s="293"/>
      <c r="H9" s="293"/>
    </row>
    <row r="10" spans="1:8" x14ac:dyDescent="0.2">
      <c r="A10" s="291" t="s">
        <v>212</v>
      </c>
      <c r="B10" s="292">
        <v>-4.287393538546322</v>
      </c>
      <c r="C10" s="292">
        <v>-8.7738321615520416</v>
      </c>
      <c r="D10" s="292">
        <v>-7.3292427901680623</v>
      </c>
      <c r="E10" s="293"/>
      <c r="F10" s="293"/>
      <c r="G10" s="293"/>
      <c r="H10" s="293"/>
    </row>
    <row r="11" spans="1:8" x14ac:dyDescent="0.2">
      <c r="A11" s="291" t="s">
        <v>213</v>
      </c>
      <c r="B11" s="292">
        <v>-4.4639999948181854</v>
      </c>
      <c r="C11" s="292">
        <v>-8.5698892430810218</v>
      </c>
      <c r="D11" s="292">
        <v>-8.3560894536785977</v>
      </c>
      <c r="E11" s="293"/>
      <c r="F11" s="293"/>
      <c r="G11" s="293"/>
      <c r="H11" s="293"/>
    </row>
    <row r="12" spans="1:8" x14ac:dyDescent="0.2">
      <c r="A12" s="291" t="s">
        <v>214</v>
      </c>
      <c r="B12" s="292">
        <v>-4.4115043017956568</v>
      </c>
      <c r="C12" s="292">
        <v>-8.5410283943163385</v>
      </c>
      <c r="D12" s="292">
        <v>-7.6882224269702384</v>
      </c>
      <c r="E12" s="293"/>
      <c r="F12" s="293"/>
      <c r="G12" s="293"/>
      <c r="H12" s="293"/>
    </row>
    <row r="13" spans="1:8" x14ac:dyDescent="0.2">
      <c r="A13" s="291" t="s">
        <v>215</v>
      </c>
      <c r="B13" s="292">
        <v>-4.3934016027972396</v>
      </c>
      <c r="C13" s="292">
        <v>-8.740632783880228</v>
      </c>
      <c r="D13" s="292">
        <v>-7.5679498269147194</v>
      </c>
      <c r="E13" s="293"/>
      <c r="F13" s="293"/>
      <c r="G13" s="293"/>
      <c r="H13" s="293"/>
    </row>
    <row r="14" spans="1:8" x14ac:dyDescent="0.2">
      <c r="A14" s="291" t="s">
        <v>216</v>
      </c>
      <c r="B14" s="292">
        <v>-4.4595127914823989</v>
      </c>
      <c r="C14" s="292">
        <v>-8.7515018802765958</v>
      </c>
      <c r="D14" s="292">
        <v>-7.8430679817930402</v>
      </c>
      <c r="E14" s="293"/>
      <c r="F14" s="293"/>
      <c r="G14" s="293"/>
      <c r="H14" s="293"/>
    </row>
    <row r="15" spans="1:8" x14ac:dyDescent="0.2">
      <c r="A15" s="291" t="s">
        <v>217</v>
      </c>
      <c r="B15" s="292">
        <v>-4.3046767991338362</v>
      </c>
      <c r="C15" s="292">
        <v>-8.7982593560957163</v>
      </c>
      <c r="D15" s="292">
        <v>-6.4946875257453636</v>
      </c>
      <c r="E15" s="293"/>
      <c r="F15" s="293"/>
      <c r="G15" s="293"/>
      <c r="H15" s="293"/>
    </row>
    <row r="16" spans="1:8" x14ac:dyDescent="0.2">
      <c r="A16" s="291" t="s">
        <v>218</v>
      </c>
      <c r="B16" s="292">
        <v>-4.2238488612104215</v>
      </c>
      <c r="C16" s="292">
        <v>-9.0596127009312113</v>
      </c>
      <c r="D16" s="292">
        <v>-5.8894039146818731</v>
      </c>
      <c r="E16" s="293"/>
      <c r="F16" s="293"/>
      <c r="G16" s="293"/>
      <c r="H16" s="293"/>
    </row>
    <row r="17" spans="1:9" x14ac:dyDescent="0.2">
      <c r="A17" s="291" t="s">
        <v>219</v>
      </c>
      <c r="B17" s="292">
        <v>-4.2212331145350719</v>
      </c>
      <c r="C17" s="292">
        <v>-9.1441052638527083</v>
      </c>
      <c r="D17" s="292">
        <v>-6.0924227222872718</v>
      </c>
      <c r="E17" s="293"/>
      <c r="F17" s="293"/>
      <c r="G17" s="293"/>
      <c r="H17" s="293"/>
    </row>
    <row r="18" spans="1:9" x14ac:dyDescent="0.2">
      <c r="A18" s="291" t="s">
        <v>220</v>
      </c>
      <c r="B18" s="292">
        <v>-4.2471098654657435</v>
      </c>
      <c r="C18" s="292">
        <v>-9.0295784092825215</v>
      </c>
      <c r="D18" s="292">
        <v>-6.1168672029745039</v>
      </c>
      <c r="E18" s="293"/>
      <c r="F18" s="293"/>
      <c r="G18" s="293"/>
      <c r="H18" s="293"/>
      <c r="I18" s="100"/>
    </row>
    <row r="19" spans="1:9" x14ac:dyDescent="0.2">
      <c r="A19" s="291" t="s">
        <v>115</v>
      </c>
      <c r="B19" s="292">
        <v>-4.2635220362441153</v>
      </c>
      <c r="C19" s="292">
        <v>-9.0917277800568215</v>
      </c>
      <c r="D19" s="292">
        <v>-6.3832001555959996</v>
      </c>
      <c r="E19" s="293"/>
      <c r="F19" s="293"/>
      <c r="G19" s="293"/>
      <c r="H19" s="293"/>
    </row>
    <row r="20" spans="1:9" x14ac:dyDescent="0.2">
      <c r="A20" s="291" t="s">
        <v>117</v>
      </c>
      <c r="B20" s="292">
        <v>-4.3324346238413876</v>
      </c>
      <c r="C20" s="292">
        <v>-8.9990179945728954</v>
      </c>
      <c r="D20" s="292">
        <v>-6.6389643544694348</v>
      </c>
      <c r="E20" s="293"/>
      <c r="F20" s="293"/>
      <c r="G20" s="293"/>
      <c r="H20" s="293"/>
    </row>
    <row r="21" spans="1:9" x14ac:dyDescent="0.2">
      <c r="A21" s="291" t="s">
        <v>118</v>
      </c>
      <c r="B21" s="292">
        <v>-4.3016258927261308</v>
      </c>
      <c r="C21" s="292">
        <v>-9.0640926701815836</v>
      </c>
      <c r="D21" s="292">
        <v>-6.3330060372164096</v>
      </c>
      <c r="E21" s="293"/>
      <c r="F21" s="293"/>
      <c r="G21" s="293"/>
      <c r="H21" s="293"/>
    </row>
    <row r="22" spans="1:9" x14ac:dyDescent="0.2">
      <c r="A22" s="291" t="s">
        <v>119</v>
      </c>
      <c r="B22" s="292">
        <v>-4.2951687481518936</v>
      </c>
      <c r="C22" s="292">
        <v>-9.1359349415319802</v>
      </c>
      <c r="D22" s="292">
        <v>-6.2427012322413349</v>
      </c>
      <c r="E22" s="293"/>
      <c r="F22" s="293"/>
      <c r="G22" s="293"/>
      <c r="H22" s="293"/>
    </row>
    <row r="23" spans="1:9" x14ac:dyDescent="0.2">
      <c r="A23" s="291" t="s">
        <v>120</v>
      </c>
      <c r="B23" s="292">
        <v>-4.3039673966738521</v>
      </c>
      <c r="C23" s="292">
        <v>-9.1647826698925012</v>
      </c>
      <c r="D23" s="292">
        <v>-6.3240085930646677</v>
      </c>
      <c r="E23" s="293"/>
      <c r="F23" s="293"/>
      <c r="G23" s="293"/>
      <c r="H23" s="293"/>
    </row>
    <row r="24" spans="1:9" x14ac:dyDescent="0.2">
      <c r="A24" s="291" t="s">
        <v>121</v>
      </c>
      <c r="B24" s="292">
        <v>-4.317591798277066</v>
      </c>
      <c r="C24" s="292">
        <v>-9.1474633119443176</v>
      </c>
      <c r="D24" s="292">
        <v>-6.4539640269951652</v>
      </c>
      <c r="E24" s="293"/>
      <c r="F24" s="293"/>
      <c r="G24" s="293"/>
      <c r="H24" s="293"/>
    </row>
    <row r="25" spans="1:9" x14ac:dyDescent="0.2">
      <c r="A25" s="291" t="s">
        <v>122</v>
      </c>
      <c r="B25" s="292">
        <v>-4.3945340402990345</v>
      </c>
      <c r="C25" s="292">
        <v>-9.1185094889278293</v>
      </c>
      <c r="D25" s="292">
        <v>-6.8558918167346459</v>
      </c>
      <c r="E25" s="293"/>
      <c r="F25" s="293"/>
      <c r="G25" s="293"/>
      <c r="H25" s="293"/>
    </row>
    <row r="26" spans="1:9" x14ac:dyDescent="0.2">
      <c r="A26" s="291" t="s">
        <v>123</v>
      </c>
      <c r="B26" s="292">
        <v>-4.6319586826525585</v>
      </c>
      <c r="C26" s="292">
        <v>-9.1298713316256794</v>
      </c>
      <c r="D26" s="292">
        <v>-8.3292752748866299</v>
      </c>
      <c r="E26" s="293"/>
      <c r="F26" s="293"/>
      <c r="G26" s="293"/>
      <c r="H26" s="293"/>
    </row>
    <row r="27" spans="1:9" x14ac:dyDescent="0.2">
      <c r="F27" s="274" t="s">
        <v>81</v>
      </c>
    </row>
    <row r="29" spans="1:9" x14ac:dyDescent="0.2">
      <c r="G29" s="274"/>
    </row>
  </sheetData>
  <mergeCells count="1">
    <mergeCell ref="A1:D1"/>
  </mergeCells>
  <hyperlinks>
    <hyperlink ref="F27" location="OBSAH!A1" display="Zpět na obsah" xr:uid="{FAEA9949-31F2-4AD8-B7EE-0EF003399F6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3653-4251-47FE-BF31-6FEBCFF1CEF0}">
  <sheetPr>
    <tabColor theme="0" tint="-0.34998626667073579"/>
  </sheetPr>
  <dimension ref="A1:E61"/>
  <sheetViews>
    <sheetView zoomScaleNormal="100" workbookViewId="0">
      <selection activeCell="M26" sqref="M26"/>
    </sheetView>
  </sheetViews>
  <sheetFormatPr defaultColWidth="8.6640625" defaultRowHeight="11.4" x14ac:dyDescent="0.2"/>
  <cols>
    <col min="1" max="1" width="9" style="174" bestFit="1" customWidth="1"/>
    <col min="2" max="2" width="13.6640625" style="62" customWidth="1"/>
    <col min="3" max="16384" width="8.6640625" style="62"/>
  </cols>
  <sheetData>
    <row r="1" spans="1:3" x14ac:dyDescent="0.2">
      <c r="A1" s="176" t="s">
        <v>142</v>
      </c>
      <c r="B1" s="175"/>
      <c r="C1" s="170"/>
    </row>
    <row r="2" spans="1:3" ht="34.200000000000003" x14ac:dyDescent="0.2">
      <c r="A2" s="177"/>
      <c r="B2" s="132" t="s">
        <v>142</v>
      </c>
      <c r="C2" s="170"/>
    </row>
    <row r="3" spans="1:3" x14ac:dyDescent="0.2">
      <c r="A3" s="133">
        <v>2025</v>
      </c>
      <c r="B3" s="126">
        <v>0.82642527763836615</v>
      </c>
      <c r="C3" s="170"/>
    </row>
    <row r="4" spans="1:3" x14ac:dyDescent="0.2">
      <c r="A4" s="133">
        <v>2026</v>
      </c>
      <c r="B4" s="126">
        <v>0.80863358834638521</v>
      </c>
      <c r="C4" s="170"/>
    </row>
    <row r="5" spans="1:3" x14ac:dyDescent="0.2">
      <c r="A5" s="133">
        <v>2027</v>
      </c>
      <c r="B5" s="126">
        <v>0.82274994899425613</v>
      </c>
      <c r="C5" s="170"/>
    </row>
    <row r="6" spans="1:3" x14ac:dyDescent="0.2">
      <c r="A6" s="133">
        <v>2028</v>
      </c>
      <c r="B6" s="126">
        <v>0.81097675033218153</v>
      </c>
      <c r="C6" s="170"/>
    </row>
    <row r="7" spans="1:3" x14ac:dyDescent="0.2">
      <c r="A7" s="133">
        <v>2029</v>
      </c>
      <c r="B7" s="126">
        <v>0.80950085925558457</v>
      </c>
      <c r="C7" s="170"/>
    </row>
    <row r="8" spans="1:3" x14ac:dyDescent="0.2">
      <c r="A8" s="133">
        <v>2030</v>
      </c>
      <c r="B8" s="126">
        <v>0.81397779641223744</v>
      </c>
      <c r="C8" s="170"/>
    </row>
    <row r="9" spans="1:3" x14ac:dyDescent="0.2">
      <c r="A9" s="133">
        <v>2031</v>
      </c>
      <c r="B9" s="126">
        <v>0.81342549217863735</v>
      </c>
      <c r="C9" s="170"/>
    </row>
    <row r="10" spans="1:3" x14ac:dyDescent="0.2">
      <c r="A10" s="133">
        <v>2032</v>
      </c>
      <c r="B10" s="126">
        <v>0.81621234436944134</v>
      </c>
      <c r="C10" s="170"/>
    </row>
    <row r="11" spans="1:3" x14ac:dyDescent="0.2">
      <c r="A11" s="133">
        <v>2033</v>
      </c>
      <c r="B11" s="126">
        <v>0.82094305297747505</v>
      </c>
      <c r="C11" s="170"/>
    </row>
    <row r="12" spans="1:3" x14ac:dyDescent="0.2">
      <c r="A12" s="133">
        <v>2034</v>
      </c>
      <c r="B12" s="126">
        <v>0.82601687621451525</v>
      </c>
      <c r="C12" s="170"/>
    </row>
    <row r="13" spans="1:3" x14ac:dyDescent="0.2">
      <c r="A13" s="133">
        <v>2035</v>
      </c>
      <c r="B13" s="126">
        <v>0.83104150504915553</v>
      </c>
      <c r="C13" s="170"/>
    </row>
    <row r="14" spans="1:3" x14ac:dyDescent="0.2">
      <c r="A14" s="133">
        <v>2036</v>
      </c>
      <c r="B14" s="126">
        <v>0.83431473440106141</v>
      </c>
      <c r="C14" s="170"/>
    </row>
    <row r="15" spans="1:3" x14ac:dyDescent="0.2">
      <c r="A15" s="133">
        <v>2037</v>
      </c>
      <c r="B15" s="126">
        <v>0.83663977053034266</v>
      </c>
      <c r="C15" s="170"/>
    </row>
    <row r="16" spans="1:3" x14ac:dyDescent="0.2">
      <c r="A16" s="133">
        <v>2038</v>
      </c>
      <c r="B16" s="126">
        <v>0.83741870819926023</v>
      </c>
      <c r="C16" s="170"/>
    </row>
    <row r="17" spans="1:5" x14ac:dyDescent="0.2">
      <c r="A17" s="133">
        <v>2039</v>
      </c>
      <c r="B17" s="126">
        <v>0.8382886093079065</v>
      </c>
      <c r="C17" s="170"/>
    </row>
    <row r="18" spans="1:5" x14ac:dyDescent="0.2">
      <c r="A18" s="133">
        <v>2040</v>
      </c>
      <c r="B18" s="126">
        <v>0.84139496354007859</v>
      </c>
      <c r="C18" s="170"/>
    </row>
    <row r="19" spans="1:5" x14ac:dyDescent="0.2">
      <c r="A19" s="133">
        <v>2041</v>
      </c>
      <c r="B19" s="126">
        <v>0.84465829437923368</v>
      </c>
      <c r="C19" s="170"/>
    </row>
    <row r="20" spans="1:5" x14ac:dyDescent="0.2">
      <c r="A20" s="133">
        <v>2042</v>
      </c>
      <c r="B20" s="126">
        <v>0.84488618215929678</v>
      </c>
      <c r="C20" s="170"/>
    </row>
    <row r="21" spans="1:5" x14ac:dyDescent="0.2">
      <c r="A21" s="133">
        <v>2043</v>
      </c>
      <c r="B21" s="126">
        <v>0.84595134251270798</v>
      </c>
      <c r="C21" s="170"/>
    </row>
    <row r="22" spans="1:5" x14ac:dyDescent="0.2">
      <c r="A22" s="133">
        <v>2044</v>
      </c>
      <c r="B22" s="126">
        <v>0.84714230871034446</v>
      </c>
      <c r="C22" s="170"/>
    </row>
    <row r="23" spans="1:5" x14ac:dyDescent="0.2">
      <c r="A23" s="133">
        <v>2045</v>
      </c>
      <c r="B23" s="126">
        <v>0.84566586309332381</v>
      </c>
      <c r="C23" s="170"/>
    </row>
    <row r="24" spans="1:5" x14ac:dyDescent="0.2">
      <c r="A24" s="133">
        <v>2046</v>
      </c>
      <c r="B24" s="126">
        <v>0.84012168378948915</v>
      </c>
      <c r="C24" s="170"/>
    </row>
    <row r="25" spans="1:5" x14ac:dyDescent="0.2">
      <c r="A25" s="133">
        <v>2047</v>
      </c>
      <c r="B25" s="126">
        <v>0.83537642312435012</v>
      </c>
      <c r="C25" s="170"/>
    </row>
    <row r="26" spans="1:5" x14ac:dyDescent="0.2">
      <c r="A26" s="133">
        <v>2048</v>
      </c>
      <c r="B26" s="126">
        <v>0.83296882047765897</v>
      </c>
      <c r="C26" s="170"/>
      <c r="D26" s="100"/>
    </row>
    <row r="27" spans="1:5" x14ac:dyDescent="0.2">
      <c r="A27" s="133">
        <v>2049</v>
      </c>
      <c r="B27" s="126">
        <v>0.83172193962215146</v>
      </c>
      <c r="C27" s="170"/>
      <c r="D27" s="341" t="s">
        <v>81</v>
      </c>
      <c r="E27" s="341"/>
    </row>
    <row r="28" spans="1:5" x14ac:dyDescent="0.2">
      <c r="A28" s="133">
        <v>2050</v>
      </c>
      <c r="B28" s="126">
        <v>0.83295299774272091</v>
      </c>
      <c r="C28" s="170"/>
    </row>
    <row r="29" spans="1:5" x14ac:dyDescent="0.2">
      <c r="A29" s="133">
        <v>2051</v>
      </c>
      <c r="B29" s="126">
        <v>0.83481571869241444</v>
      </c>
      <c r="C29" s="170"/>
    </row>
    <row r="30" spans="1:5" x14ac:dyDescent="0.2">
      <c r="A30" s="133">
        <v>2052</v>
      </c>
      <c r="B30" s="126">
        <v>0.8365855563971184</v>
      </c>
      <c r="C30" s="170"/>
    </row>
    <row r="31" spans="1:5" x14ac:dyDescent="0.2">
      <c r="A31" s="133">
        <v>2053</v>
      </c>
      <c r="B31" s="126">
        <v>0.8382382378539992</v>
      </c>
      <c r="C31" s="170"/>
    </row>
    <row r="32" spans="1:5" x14ac:dyDescent="0.2">
      <c r="A32" s="133">
        <v>2054</v>
      </c>
      <c r="B32" s="126">
        <v>0.83986961857830389</v>
      </c>
      <c r="C32" s="170"/>
    </row>
    <row r="33" spans="1:3" x14ac:dyDescent="0.2">
      <c r="A33" s="133">
        <v>2055</v>
      </c>
      <c r="B33" s="126">
        <v>0.84012021465550291</v>
      </c>
      <c r="C33" s="170"/>
    </row>
    <row r="34" spans="1:3" x14ac:dyDescent="0.2">
      <c r="A34" s="133">
        <v>2056</v>
      </c>
      <c r="B34" s="126">
        <v>0.84214492015506448</v>
      </c>
      <c r="C34" s="170"/>
    </row>
    <row r="35" spans="1:3" x14ac:dyDescent="0.2">
      <c r="A35" s="133">
        <v>2057</v>
      </c>
      <c r="B35" s="126">
        <v>0.84514461633387017</v>
      </c>
      <c r="C35" s="170"/>
    </row>
    <row r="36" spans="1:3" x14ac:dyDescent="0.2">
      <c r="A36" s="133">
        <v>2058</v>
      </c>
      <c r="B36" s="126">
        <v>0.84802451885880159</v>
      </c>
      <c r="C36" s="170"/>
    </row>
    <row r="37" spans="1:3" x14ac:dyDescent="0.2">
      <c r="A37" s="133">
        <v>2059</v>
      </c>
      <c r="B37" s="126">
        <v>0.85045429360797919</v>
      </c>
      <c r="C37" s="170"/>
    </row>
    <row r="38" spans="1:3" x14ac:dyDescent="0.2">
      <c r="A38" s="133">
        <v>2060</v>
      </c>
      <c r="B38" s="126">
        <v>0.85045644342247839</v>
      </c>
      <c r="C38" s="170"/>
    </row>
    <row r="39" spans="1:3" x14ac:dyDescent="0.2">
      <c r="A39" s="133">
        <v>2061</v>
      </c>
      <c r="B39" s="126">
        <v>0.84902155170480564</v>
      </c>
      <c r="C39" s="170"/>
    </row>
    <row r="40" spans="1:3" x14ac:dyDescent="0.2">
      <c r="A40" s="133">
        <v>2062</v>
      </c>
      <c r="B40" s="126">
        <v>0.84781614849847842</v>
      </c>
      <c r="C40" s="170"/>
    </row>
    <row r="41" spans="1:3" x14ac:dyDescent="0.2">
      <c r="A41" s="133">
        <v>2063</v>
      </c>
      <c r="B41" s="126">
        <v>0.84937887216280095</v>
      </c>
      <c r="C41" s="170"/>
    </row>
    <row r="42" spans="1:3" x14ac:dyDescent="0.2">
      <c r="A42" s="133">
        <v>2064</v>
      </c>
      <c r="B42" s="126">
        <v>0.85279045239789675</v>
      </c>
      <c r="C42" s="170"/>
    </row>
    <row r="43" spans="1:3" x14ac:dyDescent="0.2">
      <c r="A43" s="133">
        <v>2065</v>
      </c>
      <c r="B43" s="126">
        <v>0.85699838330319433</v>
      </c>
      <c r="C43" s="170"/>
    </row>
    <row r="44" spans="1:3" x14ac:dyDescent="0.2">
      <c r="A44" s="133">
        <v>2066</v>
      </c>
      <c r="B44" s="126">
        <v>0.8610599269417577</v>
      </c>
      <c r="C44" s="170"/>
    </row>
    <row r="45" spans="1:3" x14ac:dyDescent="0.2">
      <c r="A45" s="133">
        <v>2067</v>
      </c>
      <c r="B45" s="126">
        <v>0.86533142914077599</v>
      </c>
      <c r="C45" s="170"/>
    </row>
    <row r="46" spans="1:3" x14ac:dyDescent="0.2">
      <c r="A46" s="133">
        <v>2068</v>
      </c>
      <c r="B46" s="126">
        <v>0.86994656379929103</v>
      </c>
      <c r="C46" s="170"/>
    </row>
    <row r="47" spans="1:3" x14ac:dyDescent="0.2">
      <c r="A47" s="133">
        <v>2069</v>
      </c>
      <c r="B47" s="126">
        <v>0.87383948583338988</v>
      </c>
      <c r="C47" s="170"/>
    </row>
    <row r="48" spans="1:3" x14ac:dyDescent="0.2">
      <c r="A48" s="133">
        <v>2070</v>
      </c>
      <c r="B48" s="126">
        <v>0.87776868747693493</v>
      </c>
      <c r="C48" s="170"/>
    </row>
    <row r="49" spans="1:3" x14ac:dyDescent="0.2">
      <c r="A49" s="133">
        <v>2071</v>
      </c>
      <c r="B49" s="126">
        <v>0.88140676341646285</v>
      </c>
      <c r="C49" s="170"/>
    </row>
    <row r="50" spans="1:3" x14ac:dyDescent="0.2">
      <c r="A50" s="133">
        <v>2072</v>
      </c>
      <c r="B50" s="126">
        <v>0.88543596508126021</v>
      </c>
      <c r="C50" s="170"/>
    </row>
    <row r="51" spans="1:3" x14ac:dyDescent="0.2">
      <c r="A51" s="133">
        <v>2073</v>
      </c>
      <c r="B51" s="126">
        <v>0.88870469098702531</v>
      </c>
      <c r="C51" s="170"/>
    </row>
    <row r="52" spans="1:3" x14ac:dyDescent="0.2">
      <c r="A52" s="133">
        <v>2074</v>
      </c>
      <c r="B52" s="126">
        <v>0.89111043759215036</v>
      </c>
      <c r="C52" s="170"/>
    </row>
    <row r="53" spans="1:3" x14ac:dyDescent="0.2">
      <c r="A53" s="133">
        <v>2075</v>
      </c>
      <c r="B53" s="126">
        <v>0.89146147548288079</v>
      </c>
      <c r="C53" s="170"/>
    </row>
    <row r="54" spans="1:3" x14ac:dyDescent="0.2">
      <c r="C54" s="170"/>
    </row>
    <row r="55" spans="1:3" x14ac:dyDescent="0.2">
      <c r="C55" s="170"/>
    </row>
    <row r="56" spans="1:3" x14ac:dyDescent="0.2">
      <c r="C56" s="170"/>
    </row>
    <row r="57" spans="1:3" x14ac:dyDescent="0.2">
      <c r="C57" s="170"/>
    </row>
    <row r="58" spans="1:3" x14ac:dyDescent="0.2">
      <c r="C58" s="170"/>
    </row>
    <row r="59" spans="1:3" x14ac:dyDescent="0.2">
      <c r="C59" s="170"/>
    </row>
    <row r="60" spans="1:3" x14ac:dyDescent="0.2">
      <c r="C60" s="170"/>
    </row>
    <row r="61" spans="1:3" x14ac:dyDescent="0.2">
      <c r="C61" s="170"/>
    </row>
  </sheetData>
  <mergeCells count="1">
    <mergeCell ref="D27:E27"/>
  </mergeCells>
  <hyperlinks>
    <hyperlink ref="D27" location="OBSAH!A1" display="Zpět na obsah" xr:uid="{97801465-1F0C-4899-AAF6-06166488D60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50D5D-831E-416E-81CA-75E69E81C5A7}">
  <sheetPr>
    <tabColor theme="0" tint="-0.34998626667073579"/>
  </sheetPr>
  <dimension ref="A1:E61"/>
  <sheetViews>
    <sheetView zoomScaleNormal="100" workbookViewId="0">
      <selection activeCell="C89" sqref="C89:P89"/>
    </sheetView>
  </sheetViews>
  <sheetFormatPr defaultColWidth="8.88671875" defaultRowHeight="11.4" x14ac:dyDescent="0.2"/>
  <cols>
    <col min="1" max="1" width="9" style="41" bestFit="1" customWidth="1"/>
    <col min="2" max="2" width="18" style="7" customWidth="1"/>
    <col min="3" max="3" width="7.44140625" style="4" customWidth="1"/>
    <col min="4" max="16384" width="8.88671875" style="4"/>
  </cols>
  <sheetData>
    <row r="1" spans="1:5" x14ac:dyDescent="0.2">
      <c r="A1" s="130" t="s">
        <v>143</v>
      </c>
      <c r="B1" s="62"/>
      <c r="C1" s="16"/>
      <c r="D1" s="16"/>
      <c r="E1" s="6"/>
    </row>
    <row r="2" spans="1:5" ht="34.200000000000003" x14ac:dyDescent="0.2">
      <c r="A2" s="178"/>
      <c r="B2" s="132" t="s">
        <v>143</v>
      </c>
      <c r="C2" s="16"/>
      <c r="D2" s="16"/>
      <c r="E2" s="6"/>
    </row>
    <row r="3" spans="1:5" x14ac:dyDescent="0.2">
      <c r="A3" s="135">
        <v>2025</v>
      </c>
      <c r="B3" s="272">
        <v>0.47483768549698119</v>
      </c>
      <c r="E3" s="6"/>
    </row>
    <row r="4" spans="1:5" x14ac:dyDescent="0.2">
      <c r="A4" s="135">
        <v>2026</v>
      </c>
      <c r="B4" s="272">
        <v>0.45690800206762183</v>
      </c>
      <c r="E4" s="6"/>
    </row>
    <row r="5" spans="1:5" x14ac:dyDescent="0.2">
      <c r="A5" s="135">
        <v>2027</v>
      </c>
      <c r="B5" s="272">
        <v>0.44683785678067217</v>
      </c>
      <c r="E5" s="6"/>
    </row>
    <row r="6" spans="1:5" x14ac:dyDescent="0.2">
      <c r="A6" s="135">
        <v>2028</v>
      </c>
      <c r="B6" s="272">
        <v>0.43185165035503098</v>
      </c>
      <c r="E6" s="6"/>
    </row>
    <row r="7" spans="1:5" x14ac:dyDescent="0.2">
      <c r="A7" s="135">
        <v>2029</v>
      </c>
      <c r="B7" s="272">
        <v>0.42106809891530733</v>
      </c>
      <c r="E7" s="6"/>
    </row>
    <row r="8" spans="1:5" x14ac:dyDescent="0.2">
      <c r="A8" s="135">
        <v>2030</v>
      </c>
      <c r="B8" s="272">
        <v>0.41224027382350664</v>
      </c>
      <c r="E8" s="6"/>
    </row>
    <row r="9" spans="1:5" x14ac:dyDescent="0.2">
      <c r="A9" s="135">
        <v>2031</v>
      </c>
      <c r="B9" s="272">
        <v>0.40374539290994327</v>
      </c>
      <c r="E9" s="6"/>
    </row>
    <row r="10" spans="1:5" ht="12" customHeight="1" x14ac:dyDescent="0.2">
      <c r="A10" s="135">
        <v>2032</v>
      </c>
      <c r="B10" s="272">
        <v>0.40479669393419881</v>
      </c>
      <c r="E10" s="6"/>
    </row>
    <row r="11" spans="1:5" x14ac:dyDescent="0.2">
      <c r="A11" s="135">
        <v>2033</v>
      </c>
      <c r="B11" s="272">
        <v>0.40579138471137199</v>
      </c>
      <c r="E11" s="6"/>
    </row>
    <row r="12" spans="1:5" x14ac:dyDescent="0.2">
      <c r="A12" s="135">
        <v>2034</v>
      </c>
      <c r="B12" s="272">
        <v>0.40637871673975245</v>
      </c>
      <c r="E12" s="6"/>
    </row>
    <row r="13" spans="1:5" x14ac:dyDescent="0.2">
      <c r="A13" s="135">
        <v>2035</v>
      </c>
      <c r="B13" s="272">
        <v>0.40665458692658402</v>
      </c>
      <c r="C13" s="7"/>
      <c r="E13" s="6"/>
    </row>
    <row r="14" spans="1:5" x14ac:dyDescent="0.2">
      <c r="A14" s="135">
        <v>2036</v>
      </c>
      <c r="B14" s="272">
        <v>0.4067706673134398</v>
      </c>
      <c r="E14" s="6"/>
    </row>
    <row r="15" spans="1:5" x14ac:dyDescent="0.2">
      <c r="A15" s="135">
        <v>2037</v>
      </c>
      <c r="B15" s="272">
        <v>0.4063369626005941</v>
      </c>
      <c r="E15" s="6"/>
    </row>
    <row r="16" spans="1:5" x14ac:dyDescent="0.2">
      <c r="A16" s="135">
        <v>2038</v>
      </c>
      <c r="B16" s="272">
        <v>0.40354251651703488</v>
      </c>
      <c r="E16" s="6"/>
    </row>
    <row r="17" spans="1:5" x14ac:dyDescent="0.2">
      <c r="A17" s="135">
        <v>2039</v>
      </c>
      <c r="B17" s="272">
        <v>0.40019038086793424</v>
      </c>
      <c r="E17" s="6"/>
    </row>
    <row r="18" spans="1:5" x14ac:dyDescent="0.2">
      <c r="A18" s="135">
        <v>2040</v>
      </c>
      <c r="B18" s="272">
        <v>0.39752983000006314</v>
      </c>
      <c r="E18" s="6"/>
    </row>
    <row r="19" spans="1:5" x14ac:dyDescent="0.2">
      <c r="A19" s="135">
        <v>2041</v>
      </c>
      <c r="B19" s="272">
        <v>0.39547723823262459</v>
      </c>
      <c r="E19" s="6"/>
    </row>
    <row r="20" spans="1:5" x14ac:dyDescent="0.2">
      <c r="A20" s="135">
        <v>2042</v>
      </c>
      <c r="B20" s="272">
        <v>0.39256640279704447</v>
      </c>
      <c r="E20" s="6"/>
    </row>
    <row r="21" spans="1:5" x14ac:dyDescent="0.2">
      <c r="A21" s="135">
        <v>2043</v>
      </c>
      <c r="B21" s="272">
        <v>0.39059897837778879</v>
      </c>
      <c r="E21" s="6"/>
    </row>
    <row r="22" spans="1:5" x14ac:dyDescent="0.2">
      <c r="A22" s="135">
        <v>2044</v>
      </c>
      <c r="B22" s="272">
        <v>0.3891427978395488</v>
      </c>
      <c r="E22" s="6"/>
    </row>
    <row r="23" spans="1:5" x14ac:dyDescent="0.2">
      <c r="A23" s="135">
        <v>2045</v>
      </c>
      <c r="B23" s="272">
        <v>0.38814014774680261</v>
      </c>
      <c r="E23" s="6"/>
    </row>
    <row r="24" spans="1:5" x14ac:dyDescent="0.2">
      <c r="A24" s="135">
        <v>2046</v>
      </c>
      <c r="B24" s="272">
        <v>0.38736385120453914</v>
      </c>
      <c r="E24" s="6"/>
    </row>
    <row r="25" spans="1:5" x14ac:dyDescent="0.2">
      <c r="A25" s="135">
        <v>2047</v>
      </c>
      <c r="B25" s="272">
        <v>0.38639586599188586</v>
      </c>
      <c r="E25" s="6"/>
    </row>
    <row r="26" spans="1:5" x14ac:dyDescent="0.2">
      <c r="A26" s="135">
        <v>2048</v>
      </c>
      <c r="B26" s="272">
        <v>0.38508347815347438</v>
      </c>
      <c r="E26" s="6"/>
    </row>
    <row r="27" spans="1:5" x14ac:dyDescent="0.2">
      <c r="A27" s="135">
        <v>2049</v>
      </c>
      <c r="B27" s="272">
        <v>0.38376184815690673</v>
      </c>
      <c r="D27" s="57" t="s">
        <v>81</v>
      </c>
      <c r="E27" s="6"/>
    </row>
    <row r="28" spans="1:5" x14ac:dyDescent="0.2">
      <c r="A28" s="135">
        <v>2050</v>
      </c>
      <c r="B28" s="272">
        <v>0.38244620740910895</v>
      </c>
      <c r="E28" s="6"/>
    </row>
    <row r="29" spans="1:5" x14ac:dyDescent="0.2">
      <c r="A29" s="135">
        <v>2051</v>
      </c>
      <c r="B29" s="272">
        <v>0.38109885428380647</v>
      </c>
      <c r="E29" s="6"/>
    </row>
    <row r="30" spans="1:5" x14ac:dyDescent="0.2">
      <c r="A30" s="135">
        <v>2052</v>
      </c>
      <c r="B30" s="272">
        <v>0.37970860185622468</v>
      </c>
      <c r="E30" s="6"/>
    </row>
    <row r="31" spans="1:5" x14ac:dyDescent="0.2">
      <c r="A31" s="135">
        <v>2053</v>
      </c>
      <c r="B31" s="272">
        <v>0.37826898311327734</v>
      </c>
      <c r="E31" s="6"/>
    </row>
    <row r="32" spans="1:5" x14ac:dyDescent="0.2">
      <c r="A32" s="135">
        <v>2054</v>
      </c>
      <c r="B32" s="272">
        <v>0.37679913638006196</v>
      </c>
      <c r="E32" s="6"/>
    </row>
    <row r="33" spans="1:5" x14ac:dyDescent="0.2">
      <c r="A33" s="135">
        <v>2055</v>
      </c>
      <c r="B33" s="272">
        <v>0.37472416502440709</v>
      </c>
      <c r="E33" s="6"/>
    </row>
    <row r="34" spans="1:5" x14ac:dyDescent="0.2">
      <c r="A34" s="135">
        <v>2056</v>
      </c>
      <c r="B34" s="272">
        <v>0.37459913202209366</v>
      </c>
      <c r="E34" s="6"/>
    </row>
    <row r="35" spans="1:5" x14ac:dyDescent="0.2">
      <c r="A35" s="135">
        <v>2057</v>
      </c>
      <c r="B35" s="272">
        <v>0.37704840369777753</v>
      </c>
      <c r="E35" s="6"/>
    </row>
    <row r="36" spans="1:5" x14ac:dyDescent="0.2">
      <c r="A36" s="135">
        <v>2058</v>
      </c>
      <c r="B36" s="272">
        <v>0.37917415448159802</v>
      </c>
      <c r="E36" s="6"/>
    </row>
    <row r="37" spans="1:5" x14ac:dyDescent="0.2">
      <c r="A37" s="135">
        <v>2059</v>
      </c>
      <c r="B37" s="272">
        <v>0.3808171185696046</v>
      </c>
      <c r="E37" s="6"/>
    </row>
    <row r="38" spans="1:5" x14ac:dyDescent="0.2">
      <c r="A38" s="135">
        <v>2060</v>
      </c>
      <c r="B38" s="272">
        <v>0.38196430060687547</v>
      </c>
      <c r="E38" s="6"/>
    </row>
    <row r="39" spans="1:5" x14ac:dyDescent="0.2">
      <c r="A39" s="135">
        <v>2061</v>
      </c>
      <c r="B39" s="272">
        <v>0.38247565436915876</v>
      </c>
      <c r="E39" s="6"/>
    </row>
    <row r="40" spans="1:5" x14ac:dyDescent="0.2">
      <c r="A40" s="135">
        <v>2062</v>
      </c>
      <c r="B40" s="272">
        <v>0.38203022782184015</v>
      </c>
      <c r="E40" s="6"/>
    </row>
    <row r="41" spans="1:5" x14ac:dyDescent="0.2">
      <c r="A41" s="135">
        <v>2063</v>
      </c>
      <c r="B41" s="272">
        <v>0.38064773463924267</v>
      </c>
      <c r="C41" s="7"/>
      <c r="E41" s="6"/>
    </row>
    <row r="42" spans="1:5" x14ac:dyDescent="0.2">
      <c r="A42" s="135">
        <v>2064</v>
      </c>
      <c r="B42" s="272">
        <v>0.37852878081095986</v>
      </c>
      <c r="E42" s="6"/>
    </row>
    <row r="43" spans="1:5" x14ac:dyDescent="0.2">
      <c r="A43" s="135">
        <v>2065</v>
      </c>
      <c r="B43" s="272">
        <v>0.37581658684106684</v>
      </c>
      <c r="E43" s="6"/>
    </row>
    <row r="44" spans="1:5" x14ac:dyDescent="0.2">
      <c r="A44" s="135">
        <v>2066</v>
      </c>
      <c r="B44" s="272">
        <v>0.37254523317400801</v>
      </c>
      <c r="E44" s="6"/>
    </row>
    <row r="45" spans="1:5" x14ac:dyDescent="0.2">
      <c r="A45" s="135">
        <v>2067</v>
      </c>
      <c r="B45" s="272">
        <v>0.36881840285862399</v>
      </c>
      <c r="E45" s="6"/>
    </row>
    <row r="46" spans="1:5" x14ac:dyDescent="0.2">
      <c r="A46" s="135">
        <v>2068</v>
      </c>
      <c r="B46" s="272">
        <v>0.36480086623345265</v>
      </c>
      <c r="E46" s="6"/>
    </row>
    <row r="47" spans="1:5" x14ac:dyDescent="0.2">
      <c r="A47" s="135">
        <v>2069</v>
      </c>
      <c r="B47" s="272">
        <v>0.36047161975869185</v>
      </c>
      <c r="E47" s="6"/>
    </row>
    <row r="48" spans="1:5" x14ac:dyDescent="0.2">
      <c r="A48" s="135">
        <v>2070</v>
      </c>
      <c r="B48" s="272">
        <v>0.35587761900927195</v>
      </c>
      <c r="E48" s="6"/>
    </row>
    <row r="49" spans="1:5" x14ac:dyDescent="0.2">
      <c r="A49" s="135">
        <v>2071</v>
      </c>
      <c r="B49" s="272">
        <v>0.350952277969098</v>
      </c>
      <c r="E49" s="6"/>
    </row>
    <row r="50" spans="1:5" x14ac:dyDescent="0.2">
      <c r="A50" s="135">
        <v>2072</v>
      </c>
      <c r="B50" s="272">
        <v>0.34585627921682932</v>
      </c>
      <c r="E50" s="6"/>
    </row>
    <row r="51" spans="1:5" x14ac:dyDescent="0.2">
      <c r="A51" s="281">
        <v>2073</v>
      </c>
      <c r="B51" s="272">
        <v>0.34073166877971839</v>
      </c>
      <c r="E51" s="6"/>
    </row>
    <row r="52" spans="1:5" x14ac:dyDescent="0.2">
      <c r="A52" s="294">
        <v>2074</v>
      </c>
      <c r="B52" s="272">
        <v>0.34004020990982298</v>
      </c>
      <c r="E52" s="6"/>
    </row>
    <row r="53" spans="1:5" x14ac:dyDescent="0.2">
      <c r="A53" s="294">
        <v>2075</v>
      </c>
      <c r="B53" s="272">
        <v>0.34025426144287491</v>
      </c>
      <c r="E53" s="6"/>
    </row>
    <row r="54" spans="1:5" x14ac:dyDescent="0.2">
      <c r="E54" s="6"/>
    </row>
    <row r="55" spans="1:5" x14ac:dyDescent="0.2">
      <c r="E55" s="6"/>
    </row>
    <row r="56" spans="1:5" x14ac:dyDescent="0.2">
      <c r="E56" s="6"/>
    </row>
    <row r="57" spans="1:5" x14ac:dyDescent="0.2">
      <c r="E57" s="6"/>
    </row>
    <row r="58" spans="1:5" x14ac:dyDescent="0.2">
      <c r="E58" s="6"/>
    </row>
    <row r="59" spans="1:5" x14ac:dyDescent="0.2">
      <c r="E59" s="6"/>
    </row>
    <row r="60" spans="1:5" x14ac:dyDescent="0.2">
      <c r="E60" s="6"/>
    </row>
    <row r="61" spans="1:5" x14ac:dyDescent="0.2">
      <c r="E61" s="6"/>
    </row>
  </sheetData>
  <hyperlinks>
    <hyperlink ref="D27" location="OBSAH!A1" display="Zpět na obsah" xr:uid="{F6642F55-C07F-43BD-A57D-BF5E009B0BF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4F73-DDDF-45E3-8BA0-5D7BAAFC1F0F}">
  <sheetPr>
    <tabColor theme="0" tint="-0.34998626667073579"/>
  </sheetPr>
  <dimension ref="A1:S53"/>
  <sheetViews>
    <sheetView zoomScaleNormal="100" workbookViewId="0">
      <selection activeCell="C89" sqref="C89:P89"/>
    </sheetView>
  </sheetViews>
  <sheetFormatPr defaultColWidth="8.88671875" defaultRowHeight="11.4" x14ac:dyDescent="0.2"/>
  <cols>
    <col min="1" max="1" width="8.88671875" style="41"/>
    <col min="2" max="2" width="11.5546875" style="4" customWidth="1"/>
    <col min="3" max="16384" width="8.88671875" style="4"/>
  </cols>
  <sheetData>
    <row r="1" spans="1:19" x14ac:dyDescent="0.2">
      <c r="A1" s="130" t="s">
        <v>144</v>
      </c>
      <c r="B1" s="62"/>
    </row>
    <row r="2" spans="1:19" ht="34.200000000000003" x14ac:dyDescent="0.2">
      <c r="A2" s="178"/>
      <c r="B2" s="199" t="s">
        <v>144</v>
      </c>
    </row>
    <row r="3" spans="1:19" x14ac:dyDescent="0.2">
      <c r="A3" s="133">
        <v>2025</v>
      </c>
      <c r="B3" s="126">
        <v>-0.14713965602452994</v>
      </c>
      <c r="S3" s="6"/>
    </row>
    <row r="4" spans="1:19" x14ac:dyDescent="0.2">
      <c r="A4" s="133">
        <v>2026</v>
      </c>
      <c r="B4" s="126">
        <v>1.0142132162719975E-2</v>
      </c>
      <c r="S4" s="6"/>
    </row>
    <row r="5" spans="1:19" x14ac:dyDescent="0.2">
      <c r="A5" s="133">
        <v>2027</v>
      </c>
      <c r="B5" s="126">
        <v>0.29725951648696025</v>
      </c>
      <c r="S5" s="6"/>
    </row>
    <row r="6" spans="1:19" x14ac:dyDescent="0.2">
      <c r="A6" s="133">
        <v>2028</v>
      </c>
      <c r="B6" s="126">
        <v>0.51268651078651928</v>
      </c>
      <c r="S6" s="6"/>
    </row>
    <row r="7" spans="1:19" x14ac:dyDescent="0.2">
      <c r="A7" s="133">
        <v>2029</v>
      </c>
      <c r="B7" s="126">
        <v>0.58732934688316085</v>
      </c>
      <c r="S7" s="6"/>
    </row>
    <row r="8" spans="1:19" x14ac:dyDescent="0.2">
      <c r="A8" s="133">
        <v>2030</v>
      </c>
      <c r="B8" s="126">
        <v>0.59550536041650481</v>
      </c>
      <c r="S8" s="6"/>
    </row>
    <row r="9" spans="1:19" x14ac:dyDescent="0.2">
      <c r="A9" s="133">
        <v>2031</v>
      </c>
      <c r="B9" s="126">
        <v>0.64555307332964595</v>
      </c>
      <c r="S9" s="6"/>
    </row>
    <row r="10" spans="1:19" x14ac:dyDescent="0.2">
      <c r="A10" s="133">
        <v>2032</v>
      </c>
      <c r="B10" s="126">
        <v>0.65048322322361507</v>
      </c>
      <c r="S10" s="6"/>
    </row>
    <row r="11" spans="1:19" x14ac:dyDescent="0.2">
      <c r="A11" s="133">
        <v>2033</v>
      </c>
      <c r="B11" s="126">
        <v>0.65014356301891851</v>
      </c>
      <c r="S11" s="6"/>
    </row>
    <row r="12" spans="1:19" x14ac:dyDescent="0.2">
      <c r="A12" s="133">
        <v>2034</v>
      </c>
      <c r="B12" s="126">
        <v>0.64869649788887962</v>
      </c>
      <c r="S12" s="6"/>
    </row>
    <row r="13" spans="1:19" x14ac:dyDescent="0.2">
      <c r="A13" s="133">
        <v>2035</v>
      </c>
      <c r="B13" s="126">
        <v>0.63463685486488863</v>
      </c>
      <c r="S13" s="6"/>
    </row>
    <row r="14" spans="1:19" x14ac:dyDescent="0.2">
      <c r="A14" s="133">
        <v>2036</v>
      </c>
      <c r="B14" s="126">
        <v>0.60668042584285686</v>
      </c>
      <c r="S14" s="6"/>
    </row>
    <row r="15" spans="1:19" x14ac:dyDescent="0.2">
      <c r="A15" s="133">
        <v>2037</v>
      </c>
      <c r="B15" s="126">
        <v>0.55847134477922999</v>
      </c>
      <c r="S15" s="6"/>
    </row>
    <row r="16" spans="1:19" x14ac:dyDescent="0.2">
      <c r="A16" s="133">
        <v>2038</v>
      </c>
      <c r="B16" s="126">
        <v>0.48984779129411748</v>
      </c>
      <c r="S16" s="6"/>
    </row>
    <row r="17" spans="1:19" x14ac:dyDescent="0.2">
      <c r="A17" s="133">
        <v>2039</v>
      </c>
      <c r="B17" s="126">
        <v>0.38969208691426438</v>
      </c>
      <c r="S17" s="6"/>
    </row>
    <row r="18" spans="1:19" x14ac:dyDescent="0.2">
      <c r="A18" s="133">
        <v>2040</v>
      </c>
      <c r="B18" s="126">
        <v>0.25411049778219308</v>
      </c>
      <c r="S18" s="6"/>
    </row>
    <row r="19" spans="1:19" x14ac:dyDescent="0.2">
      <c r="A19" s="133">
        <v>2041</v>
      </c>
      <c r="B19" s="126">
        <v>9.7035350752346261E-2</v>
      </c>
      <c r="S19" s="6"/>
    </row>
    <row r="20" spans="1:19" x14ac:dyDescent="0.2">
      <c r="A20" s="133">
        <v>2042</v>
      </c>
      <c r="B20" s="126">
        <v>6.0922439619055524E-3</v>
      </c>
      <c r="S20" s="6"/>
    </row>
    <row r="21" spans="1:19" x14ac:dyDescent="0.2">
      <c r="A21" s="133">
        <v>2043</v>
      </c>
      <c r="B21" s="126">
        <v>-0.14030318498803318</v>
      </c>
      <c r="S21" s="6"/>
    </row>
    <row r="22" spans="1:19" x14ac:dyDescent="0.2">
      <c r="A22" s="133">
        <v>2044</v>
      </c>
      <c r="B22" s="126">
        <v>-0.28783560876844128</v>
      </c>
      <c r="S22" s="6"/>
    </row>
    <row r="23" spans="1:19" x14ac:dyDescent="0.2">
      <c r="A23" s="133">
        <v>2045</v>
      </c>
      <c r="B23" s="126">
        <v>-0.4321247259615717</v>
      </c>
      <c r="S23" s="6"/>
    </row>
    <row r="24" spans="1:19" x14ac:dyDescent="0.2">
      <c r="A24" s="133">
        <v>2046</v>
      </c>
      <c r="B24" s="126">
        <v>-0.558737851544576</v>
      </c>
      <c r="S24" s="6"/>
    </row>
    <row r="25" spans="1:19" x14ac:dyDescent="0.2">
      <c r="A25" s="133">
        <v>2047</v>
      </c>
      <c r="B25" s="126">
        <v>-0.65947772330695109</v>
      </c>
      <c r="D25" s="57" t="s">
        <v>81</v>
      </c>
      <c r="S25" s="6"/>
    </row>
    <row r="26" spans="1:19" x14ac:dyDescent="0.2">
      <c r="A26" s="133">
        <v>2048</v>
      </c>
      <c r="B26" s="126">
        <v>-0.73828477870221754</v>
      </c>
      <c r="S26" s="6"/>
    </row>
    <row r="27" spans="1:19" x14ac:dyDescent="0.2">
      <c r="A27" s="133">
        <v>2049</v>
      </c>
      <c r="B27" s="126">
        <v>-0.80923375304824141</v>
      </c>
      <c r="S27" s="6"/>
    </row>
    <row r="28" spans="1:19" x14ac:dyDescent="0.2">
      <c r="A28" s="133">
        <v>2050</v>
      </c>
      <c r="B28" s="126">
        <v>-0.87832364730457257</v>
      </c>
      <c r="S28" s="6"/>
    </row>
    <row r="29" spans="1:19" x14ac:dyDescent="0.2">
      <c r="A29" s="133">
        <v>2051</v>
      </c>
      <c r="B29" s="126">
        <v>-0.94453841378825665</v>
      </c>
      <c r="S29" s="6"/>
    </row>
    <row r="30" spans="1:19" x14ac:dyDescent="0.2">
      <c r="A30" s="133">
        <v>2052</v>
      </c>
      <c r="B30" s="126">
        <v>-1.007329924967971</v>
      </c>
      <c r="S30" s="6"/>
    </row>
    <row r="31" spans="1:19" x14ac:dyDescent="0.2">
      <c r="A31" s="133">
        <v>2053</v>
      </c>
      <c r="B31" s="126">
        <v>-1.0656401786549914</v>
      </c>
      <c r="S31" s="6"/>
    </row>
    <row r="32" spans="1:19" x14ac:dyDescent="0.2">
      <c r="A32" s="133">
        <v>2054</v>
      </c>
      <c r="B32" s="126">
        <v>-1.119941271790136</v>
      </c>
      <c r="S32" s="6"/>
    </row>
    <row r="33" spans="1:19" x14ac:dyDescent="0.2">
      <c r="A33" s="133">
        <v>2055</v>
      </c>
      <c r="B33" s="126">
        <v>-1.116849992602722</v>
      </c>
      <c r="S33" s="6"/>
    </row>
    <row r="34" spans="1:19" x14ac:dyDescent="0.2">
      <c r="A34" s="133">
        <v>2056</v>
      </c>
      <c r="B34" s="126">
        <v>-1.1697855141806528</v>
      </c>
      <c r="S34" s="6"/>
    </row>
    <row r="35" spans="1:19" x14ac:dyDescent="0.2">
      <c r="A35" s="133">
        <v>2057</v>
      </c>
      <c r="B35" s="126">
        <v>-1.2625063087985211</v>
      </c>
      <c r="S35" s="6"/>
    </row>
    <row r="36" spans="1:19" x14ac:dyDescent="0.2">
      <c r="A36" s="133">
        <v>2058</v>
      </c>
      <c r="B36" s="126">
        <v>-1.3493740063282598</v>
      </c>
      <c r="S36" s="6"/>
    </row>
    <row r="37" spans="1:19" x14ac:dyDescent="0.2">
      <c r="A37" s="133">
        <v>2059</v>
      </c>
      <c r="B37" s="126">
        <v>-1.4226507295025197</v>
      </c>
      <c r="S37" s="6"/>
    </row>
    <row r="38" spans="1:19" x14ac:dyDescent="0.2">
      <c r="A38" s="133">
        <v>2060</v>
      </c>
      <c r="B38" s="126">
        <v>-1.4708764108834362</v>
      </c>
      <c r="S38" s="6"/>
    </row>
    <row r="39" spans="1:19" x14ac:dyDescent="0.2">
      <c r="A39" s="133">
        <v>2061</v>
      </c>
      <c r="B39" s="126">
        <v>-1.4921037623480906</v>
      </c>
      <c r="S39" s="6"/>
    </row>
    <row r="40" spans="1:19" x14ac:dyDescent="0.2">
      <c r="A40" s="133">
        <v>2062</v>
      </c>
      <c r="B40" s="126">
        <v>-1.475413661092535</v>
      </c>
      <c r="S40" s="6"/>
    </row>
    <row r="41" spans="1:19" x14ac:dyDescent="0.2">
      <c r="A41" s="133">
        <v>2063</v>
      </c>
      <c r="B41" s="126">
        <v>-1.4271322820211356</v>
      </c>
      <c r="S41" s="6"/>
    </row>
    <row r="42" spans="1:19" x14ac:dyDescent="0.2">
      <c r="A42" s="133">
        <v>2064</v>
      </c>
      <c r="B42" s="126">
        <v>-1.3603545739713692</v>
      </c>
      <c r="S42" s="6"/>
    </row>
    <row r="43" spans="1:19" x14ac:dyDescent="0.2">
      <c r="A43" s="133">
        <v>2065</v>
      </c>
      <c r="B43" s="126">
        <v>-1.2847086490867632</v>
      </c>
      <c r="S43" s="6"/>
    </row>
    <row r="44" spans="1:19" x14ac:dyDescent="0.2">
      <c r="A44" s="133">
        <v>2066</v>
      </c>
      <c r="B44" s="126">
        <v>-1.2048591950343592</v>
      </c>
      <c r="S44" s="6"/>
    </row>
    <row r="45" spans="1:19" x14ac:dyDescent="0.2">
      <c r="A45" s="133">
        <v>2067</v>
      </c>
      <c r="B45" s="126">
        <v>-1.1240455834685967</v>
      </c>
      <c r="S45" s="6"/>
    </row>
    <row r="46" spans="1:19" x14ac:dyDescent="0.2">
      <c r="A46" s="133">
        <v>2068</v>
      </c>
      <c r="B46" s="126">
        <v>-1.0516233217453994</v>
      </c>
      <c r="S46" s="6"/>
    </row>
    <row r="47" spans="1:19" x14ac:dyDescent="0.2">
      <c r="A47" s="133">
        <v>2069</v>
      </c>
      <c r="B47" s="126">
        <v>-0.98741844209371799</v>
      </c>
      <c r="S47" s="6"/>
    </row>
    <row r="48" spans="1:19" x14ac:dyDescent="0.2">
      <c r="A48" s="133">
        <v>2070</v>
      </c>
      <c r="B48" s="126">
        <v>-0.93664646692889164</v>
      </c>
      <c r="S48" s="6"/>
    </row>
    <row r="49" spans="1:19" x14ac:dyDescent="0.2">
      <c r="A49" s="133" t="s">
        <v>127</v>
      </c>
      <c r="B49" s="126">
        <v>-0.90193703734514941</v>
      </c>
      <c r="S49" s="6"/>
    </row>
    <row r="50" spans="1:19" x14ac:dyDescent="0.2">
      <c r="A50" s="133" t="s">
        <v>128</v>
      </c>
      <c r="B50" s="126">
        <v>-0.89151874535295939</v>
      </c>
      <c r="S50" s="6"/>
    </row>
    <row r="51" spans="1:19" x14ac:dyDescent="0.2">
      <c r="A51" s="133">
        <v>2073</v>
      </c>
      <c r="B51" s="126">
        <v>-0.90816921501676973</v>
      </c>
      <c r="S51" s="6"/>
    </row>
    <row r="52" spans="1:19" x14ac:dyDescent="0.2">
      <c r="A52" s="133">
        <v>2074</v>
      </c>
      <c r="B52" s="126">
        <v>-0.95895673366866596</v>
      </c>
      <c r="S52" s="6"/>
    </row>
    <row r="53" spans="1:19" x14ac:dyDescent="0.2">
      <c r="A53" s="133">
        <v>2075</v>
      </c>
      <c r="B53" s="126">
        <v>-1.0331868745746711</v>
      </c>
    </row>
  </sheetData>
  <hyperlinks>
    <hyperlink ref="D25" location="OBSAH!A1" display="Zpět na obsah" xr:uid="{2ED3AB99-0BD9-4B65-9563-263611435C3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7502-506B-44D2-82A6-7CC58C02D19E}">
  <sheetPr>
    <tabColor theme="0" tint="-0.34998626667073579"/>
  </sheetPr>
  <dimension ref="A1:N21"/>
  <sheetViews>
    <sheetView zoomScaleNormal="100" workbookViewId="0">
      <selection activeCell="C89" sqref="C89:P89"/>
    </sheetView>
  </sheetViews>
  <sheetFormatPr defaultColWidth="8.88671875" defaultRowHeight="11.4" x14ac:dyDescent="0.2"/>
  <cols>
    <col min="1" max="1" width="22.33203125" style="4" customWidth="1"/>
    <col min="2" max="5" width="8.44140625" style="4" customWidth="1"/>
    <col min="6" max="7" width="8.5546875" style="4" customWidth="1"/>
    <col min="8" max="16384" width="8.88671875" style="4"/>
  </cols>
  <sheetData>
    <row r="1" spans="1:14" x14ac:dyDescent="0.2">
      <c r="A1" s="62" t="s">
        <v>145</v>
      </c>
      <c r="B1" s="62"/>
      <c r="C1" s="62"/>
      <c r="D1" s="62"/>
      <c r="E1" s="62"/>
      <c r="F1" s="62"/>
      <c r="G1" s="62"/>
    </row>
    <row r="2" spans="1:14" s="62" customFormat="1" ht="12.6" thickBot="1" x14ac:dyDescent="0.25">
      <c r="A2" s="136"/>
      <c r="B2" s="137">
        <v>2025</v>
      </c>
      <c r="C2" s="137">
        <v>2035</v>
      </c>
      <c r="D2" s="137">
        <v>2045</v>
      </c>
      <c r="E2" s="137">
        <v>2055</v>
      </c>
      <c r="F2" s="137">
        <v>2065</v>
      </c>
      <c r="G2" s="137">
        <v>2075</v>
      </c>
    </row>
    <row r="3" spans="1:14" s="62" customFormat="1" ht="12" thickTop="1" x14ac:dyDescent="0.2">
      <c r="A3" s="138" t="s">
        <v>146</v>
      </c>
      <c r="B3" s="139">
        <v>7.3458766928891865</v>
      </c>
      <c r="C3" s="139">
        <v>6.9554416062440438</v>
      </c>
      <c r="D3" s="139">
        <v>8.2029214006430848</v>
      </c>
      <c r="E3" s="139">
        <v>9.0438852154559957</v>
      </c>
      <c r="F3" s="139">
        <v>9.3003454184115988</v>
      </c>
      <c r="G3" s="139">
        <v>9.13265798377933</v>
      </c>
    </row>
    <row r="4" spans="1:14" s="62" customFormat="1" x14ac:dyDescent="0.2">
      <c r="A4" s="138" t="s">
        <v>147</v>
      </c>
      <c r="B4" s="139">
        <v>0.82642527763836615</v>
      </c>
      <c r="C4" s="139">
        <v>0.83104150504915553</v>
      </c>
      <c r="D4" s="139">
        <v>0.84566586309332381</v>
      </c>
      <c r="E4" s="139">
        <v>0.84012021465550291</v>
      </c>
      <c r="F4" s="139">
        <v>0.85699838330319433</v>
      </c>
      <c r="G4" s="139">
        <v>0.89146147548288079</v>
      </c>
    </row>
    <row r="5" spans="1:14" s="62" customFormat="1" ht="12" thickBot="1" x14ac:dyDescent="0.25">
      <c r="A5" s="140" t="s">
        <v>148</v>
      </c>
      <c r="B5" s="141">
        <v>0.47483768549698119</v>
      </c>
      <c r="C5" s="141">
        <v>0.40665458692658402</v>
      </c>
      <c r="D5" s="141">
        <v>0.38814014774680261</v>
      </c>
      <c r="E5" s="141">
        <v>0.37472416502440709</v>
      </c>
      <c r="F5" s="141">
        <v>0.37581658684106684</v>
      </c>
      <c r="G5" s="141">
        <v>0.34025426144287491</v>
      </c>
    </row>
    <row r="6" spans="1:14" s="62" customFormat="1" x14ac:dyDescent="0.2">
      <c r="A6" s="142" t="s">
        <v>149</v>
      </c>
      <c r="B6" s="143">
        <v>8.6471396560245335</v>
      </c>
      <c r="C6" s="143">
        <v>8.1931376982197825</v>
      </c>
      <c r="D6" s="143">
        <v>9.4367274114832114</v>
      </c>
      <c r="E6" s="143">
        <v>10.258729595135906</v>
      </c>
      <c r="F6" s="143">
        <v>10.53316038855586</v>
      </c>
      <c r="G6" s="143">
        <v>10.364373720705085</v>
      </c>
      <c r="I6" s="63"/>
      <c r="J6" s="63"/>
      <c r="K6" s="63"/>
      <c r="L6" s="63"/>
      <c r="M6" s="63"/>
      <c r="N6" s="63"/>
    </row>
    <row r="7" spans="1:14" s="62" customFormat="1" ht="12" thickBot="1" x14ac:dyDescent="0.25">
      <c r="A7" s="144" t="s">
        <v>150</v>
      </c>
      <c r="B7" s="145">
        <v>8.6</v>
      </c>
      <c r="C7" s="145">
        <v>8.8277745530846712</v>
      </c>
      <c r="D7" s="145">
        <v>9.0046026855216379</v>
      </c>
      <c r="E7" s="145">
        <v>9.1418796025331837</v>
      </c>
      <c r="F7" s="145">
        <v>9.2484517394690968</v>
      </c>
      <c r="G7" s="145">
        <v>9.3311868461304144</v>
      </c>
    </row>
    <row r="8" spans="1:14" s="62" customFormat="1" x14ac:dyDescent="0.2">
      <c r="A8" s="146" t="s">
        <v>151</v>
      </c>
      <c r="B8" s="143">
        <v>-0.14713965602452994</v>
      </c>
      <c r="C8" s="143">
        <v>0.63463685486488863</v>
      </c>
      <c r="D8" s="143">
        <v>-0.4321247259615717</v>
      </c>
      <c r="E8" s="143">
        <v>-1.116849992602722</v>
      </c>
      <c r="F8" s="143">
        <v>-1.2847086490867632</v>
      </c>
      <c r="G8" s="143">
        <v>-1.0331868745746711</v>
      </c>
    </row>
    <row r="10" spans="1:14" x14ac:dyDescent="0.2">
      <c r="A10" s="57" t="s">
        <v>81</v>
      </c>
    </row>
    <row r="12" spans="1:14" x14ac:dyDescent="0.2">
      <c r="B12" s="7"/>
      <c r="C12" s="7"/>
      <c r="D12" s="7"/>
      <c r="E12" s="7"/>
      <c r="F12" s="7"/>
      <c r="G12" s="7"/>
    </row>
    <row r="20" spans="2:7" x14ac:dyDescent="0.2">
      <c r="B20" s="22"/>
      <c r="C20" s="22"/>
      <c r="D20" s="22"/>
      <c r="E20" s="22"/>
      <c r="F20" s="22"/>
      <c r="G20" s="22"/>
    </row>
    <row r="21" spans="2:7" x14ac:dyDescent="0.2">
      <c r="B21" s="22"/>
      <c r="C21" s="22"/>
      <c r="D21" s="22"/>
      <c r="E21" s="22"/>
      <c r="F21" s="22"/>
      <c r="G21" s="22"/>
    </row>
  </sheetData>
  <hyperlinks>
    <hyperlink ref="A10" location="OBSAH!A1" display="Zpět na obsah" xr:uid="{9C5757C9-F497-4DEC-81A1-49D7CBCB0CC9}"/>
  </hyperlinks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F08C1-D5AF-423E-9687-863395D9B811}">
  <sheetPr>
    <tabColor theme="0" tint="-0.34998626667073579"/>
  </sheetPr>
  <dimension ref="A1:H42"/>
  <sheetViews>
    <sheetView zoomScaleNormal="100" workbookViewId="0">
      <selection activeCell="C89" sqref="C89:P89"/>
    </sheetView>
  </sheetViews>
  <sheetFormatPr defaultColWidth="8.88671875" defaultRowHeight="11.4" x14ac:dyDescent="0.2"/>
  <cols>
    <col min="1" max="5" width="8.88671875" style="4"/>
    <col min="6" max="6" width="7.33203125" style="4" customWidth="1"/>
    <col min="7" max="16384" width="8.88671875" style="4"/>
  </cols>
  <sheetData>
    <row r="1" spans="1:5" x14ac:dyDescent="0.2">
      <c r="A1" s="4" t="s">
        <v>297</v>
      </c>
    </row>
    <row r="2" spans="1:5" ht="22.8" x14ac:dyDescent="0.2">
      <c r="A2" s="2"/>
      <c r="B2" s="9" t="s">
        <v>138</v>
      </c>
      <c r="C2" s="9" t="s">
        <v>137</v>
      </c>
      <c r="D2" s="9" t="s">
        <v>152</v>
      </c>
      <c r="E2" s="9" t="s">
        <v>153</v>
      </c>
    </row>
    <row r="3" spans="1:5" x14ac:dyDescent="0.2">
      <c r="A3" s="2" t="s">
        <v>154</v>
      </c>
      <c r="B3" s="5">
        <v>4.2412240320164374</v>
      </c>
      <c r="C3" s="5">
        <v>3.7498564273880501</v>
      </c>
      <c r="D3" s="5">
        <v>5.2226491523928766</v>
      </c>
      <c r="E3" s="5">
        <v>5.5455415391650158</v>
      </c>
    </row>
    <row r="4" spans="1:5" x14ac:dyDescent="0.2">
      <c r="A4" s="194" t="s">
        <v>155</v>
      </c>
      <c r="B4" s="5">
        <v>2.3387791695891758</v>
      </c>
      <c r="C4" s="5">
        <v>1.9878803459624141</v>
      </c>
      <c r="D4" s="5">
        <v>5.2226491523928766</v>
      </c>
      <c r="E4" s="5">
        <v>5.5455415391650158</v>
      </c>
    </row>
    <row r="5" spans="1:5" x14ac:dyDescent="0.2">
      <c r="A5" s="195" t="s">
        <v>156</v>
      </c>
      <c r="B5" s="5">
        <v>2.4070335521662911</v>
      </c>
      <c r="C5" s="5">
        <v>2.3617041260055451</v>
      </c>
      <c r="D5" s="5">
        <v>5.2226491523928766</v>
      </c>
      <c r="E5" s="5">
        <v>5.5455415391650158</v>
      </c>
    </row>
    <row r="6" spans="1:5" x14ac:dyDescent="0.2">
      <c r="A6" s="2" t="s">
        <v>157</v>
      </c>
      <c r="B6" s="5">
        <v>2.4075602960694513</v>
      </c>
      <c r="C6" s="5">
        <v>2.8599427066893166</v>
      </c>
      <c r="D6" s="5">
        <v>5.2226491523928766</v>
      </c>
      <c r="E6" s="5">
        <v>5.5455415391650158</v>
      </c>
    </row>
    <row r="7" spans="1:5" x14ac:dyDescent="0.2">
      <c r="A7" s="2" t="s">
        <v>158</v>
      </c>
      <c r="B7" s="5">
        <v>2.0378615124822441</v>
      </c>
      <c r="C7" s="5">
        <v>2.8388661086064912</v>
      </c>
      <c r="D7" s="5">
        <v>5.2226491523928766</v>
      </c>
      <c r="E7" s="5">
        <v>5.5455415391650158</v>
      </c>
    </row>
    <row r="8" spans="1:5" x14ac:dyDescent="0.2">
      <c r="A8" s="2" t="s">
        <v>159</v>
      </c>
      <c r="B8" s="5">
        <v>2.2664135708068409</v>
      </c>
      <c r="C8" s="5">
        <v>3.5856565987676734</v>
      </c>
      <c r="D8" s="5">
        <v>5.2226491523928766</v>
      </c>
      <c r="E8" s="5">
        <v>5.5455415391650158</v>
      </c>
    </row>
    <row r="9" spans="1:5" x14ac:dyDescent="0.2">
      <c r="A9" s="2" t="s">
        <v>160</v>
      </c>
      <c r="B9" s="5">
        <v>2.532036570228803</v>
      </c>
      <c r="C9" s="5">
        <v>4.0160432792971363</v>
      </c>
      <c r="D9" s="5">
        <v>5.2226491523928766</v>
      </c>
      <c r="E9" s="5">
        <v>5.5455415391650158</v>
      </c>
    </row>
    <row r="10" spans="1:5" x14ac:dyDescent="0.2">
      <c r="A10" s="2" t="s">
        <v>161</v>
      </c>
      <c r="B10" s="5">
        <v>2.7673904760221308</v>
      </c>
      <c r="C10" s="5">
        <v>3.8813450773600442</v>
      </c>
      <c r="D10" s="5">
        <v>5.2226491523928766</v>
      </c>
      <c r="E10" s="5">
        <v>5.5455415391650158</v>
      </c>
    </row>
    <row r="11" spans="1:5" x14ac:dyDescent="0.2">
      <c r="A11" s="2" t="s">
        <v>162</v>
      </c>
      <c r="B11" s="5">
        <v>3.1460069632881345</v>
      </c>
      <c r="C11" s="5">
        <v>3.8636991528914644</v>
      </c>
      <c r="D11" s="5">
        <v>5.2226491523928766</v>
      </c>
      <c r="E11" s="5">
        <v>5.5455415391650158</v>
      </c>
    </row>
    <row r="12" spans="1:5" x14ac:dyDescent="0.2">
      <c r="A12" s="2" t="s">
        <v>163</v>
      </c>
      <c r="B12" s="5">
        <v>3.8662712375054671</v>
      </c>
      <c r="C12" s="5">
        <v>4.5202548679761918</v>
      </c>
      <c r="D12" s="5">
        <v>5.2226491523928766</v>
      </c>
      <c r="E12" s="5">
        <v>5.5455415391650158</v>
      </c>
    </row>
    <row r="13" spans="1:5" x14ac:dyDescent="0.2">
      <c r="A13" s="2" t="s">
        <v>164</v>
      </c>
      <c r="B13" s="5">
        <v>4.7750958454929719</v>
      </c>
      <c r="C13" s="5">
        <v>5.1400332659126322</v>
      </c>
      <c r="D13" s="5">
        <v>5.2226491523928766</v>
      </c>
      <c r="E13" s="5">
        <v>5.5455415391650158</v>
      </c>
    </row>
    <row r="14" spans="1:5" x14ac:dyDescent="0.2">
      <c r="A14" s="2" t="s">
        <v>165</v>
      </c>
      <c r="B14" s="5">
        <v>6.5029726824012171</v>
      </c>
      <c r="C14" s="5">
        <v>6.0195029999083953</v>
      </c>
      <c r="D14" s="5">
        <v>5.2226491523928766</v>
      </c>
      <c r="E14" s="5">
        <v>5.5455415391650158</v>
      </c>
    </row>
    <row r="15" spans="1:5" x14ac:dyDescent="0.2">
      <c r="A15" s="2" t="s">
        <v>166</v>
      </c>
      <c r="B15" s="5">
        <v>8.6265720665748731</v>
      </c>
      <c r="C15" s="5">
        <v>6.8683364042746238</v>
      </c>
      <c r="D15" s="5">
        <v>5.2226491523928766</v>
      </c>
      <c r="E15" s="5">
        <v>5.5455415391650158</v>
      </c>
    </row>
    <row r="16" spans="1:5" x14ac:dyDescent="0.2">
      <c r="A16" s="2" t="s">
        <v>167</v>
      </c>
      <c r="B16" s="5">
        <v>10.56792675262218</v>
      </c>
      <c r="C16" s="5">
        <v>7.7990801373109537</v>
      </c>
      <c r="D16" s="5">
        <v>5.2226491523928766</v>
      </c>
      <c r="E16" s="5">
        <v>5.5455415391650158</v>
      </c>
    </row>
    <row r="17" spans="1:8" x14ac:dyDescent="0.2">
      <c r="A17" s="2" t="s">
        <v>168</v>
      </c>
      <c r="B17" s="5">
        <v>13.028989187436707</v>
      </c>
      <c r="C17" s="5">
        <v>10.179199472926873</v>
      </c>
      <c r="D17" s="5">
        <v>5.2226491523928766</v>
      </c>
      <c r="E17" s="5">
        <v>5.5455415391650158</v>
      </c>
    </row>
    <row r="18" spans="1:8" x14ac:dyDescent="0.2">
      <c r="A18" s="2" t="s">
        <v>169</v>
      </c>
      <c r="B18" s="5">
        <v>15.03647261687531</v>
      </c>
      <c r="C18" s="5">
        <v>11.52758665190817</v>
      </c>
      <c r="D18" s="5">
        <v>5.2226491523928766</v>
      </c>
      <c r="E18" s="5">
        <v>5.5455415391650158</v>
      </c>
    </row>
    <row r="19" spans="1:8" x14ac:dyDescent="0.2">
      <c r="A19" s="2" t="s">
        <v>170</v>
      </c>
      <c r="B19" s="5">
        <v>15.362987544726259</v>
      </c>
      <c r="C19" s="5">
        <v>13.102986761833968</v>
      </c>
      <c r="D19" s="5">
        <v>5.2226491523928766</v>
      </c>
      <c r="E19" s="5">
        <v>5.5455415391650158</v>
      </c>
    </row>
    <row r="20" spans="1:8" x14ac:dyDescent="0.2">
      <c r="A20" s="2" t="s">
        <v>171</v>
      </c>
      <c r="B20" s="5">
        <v>15.926319094005818</v>
      </c>
      <c r="C20" s="5">
        <v>15.026504026309251</v>
      </c>
      <c r="D20" s="5">
        <v>5.2226491523928766</v>
      </c>
      <c r="E20" s="5">
        <v>5.5455415391650158</v>
      </c>
    </row>
    <row r="24" spans="1:8" x14ac:dyDescent="0.2">
      <c r="G24" s="341" t="s">
        <v>81</v>
      </c>
      <c r="H24" s="341"/>
    </row>
    <row r="25" spans="1:8" x14ac:dyDescent="0.2">
      <c r="B25" s="6"/>
      <c r="C25" s="6"/>
      <c r="D25" s="6"/>
      <c r="E25" s="6"/>
    </row>
    <row r="26" spans="1:8" x14ac:dyDescent="0.2">
      <c r="B26" s="6"/>
      <c r="C26" s="6"/>
      <c r="D26" s="6"/>
      <c r="E26" s="6"/>
    </row>
    <row r="27" spans="1:8" x14ac:dyDescent="0.2">
      <c r="B27" s="6"/>
      <c r="C27" s="6"/>
      <c r="D27" s="6"/>
      <c r="E27" s="6"/>
    </row>
    <row r="28" spans="1:8" x14ac:dyDescent="0.2">
      <c r="B28" s="6"/>
      <c r="C28" s="6"/>
      <c r="D28" s="6"/>
      <c r="E28" s="6"/>
    </row>
    <row r="29" spans="1:8" x14ac:dyDescent="0.2">
      <c r="B29" s="6"/>
      <c r="C29" s="6"/>
      <c r="D29" s="6"/>
      <c r="E29" s="6"/>
    </row>
    <row r="30" spans="1:8" x14ac:dyDescent="0.2">
      <c r="B30" s="6"/>
      <c r="C30" s="6"/>
      <c r="D30" s="6"/>
      <c r="E30" s="6"/>
    </row>
    <row r="31" spans="1:8" x14ac:dyDescent="0.2">
      <c r="B31" s="6"/>
      <c r="C31" s="6"/>
      <c r="D31" s="6"/>
      <c r="E31" s="6"/>
    </row>
    <row r="32" spans="1:8" x14ac:dyDescent="0.2">
      <c r="B32" s="6"/>
      <c r="C32" s="6"/>
      <c r="D32" s="6"/>
      <c r="E32" s="6"/>
    </row>
    <row r="33" spans="2:5" x14ac:dyDescent="0.2">
      <c r="B33" s="6"/>
      <c r="C33" s="6"/>
      <c r="D33" s="6"/>
      <c r="E33" s="6"/>
    </row>
    <row r="34" spans="2:5" x14ac:dyDescent="0.2">
      <c r="B34" s="6"/>
      <c r="C34" s="6"/>
      <c r="D34" s="6"/>
      <c r="E34" s="6"/>
    </row>
    <row r="35" spans="2:5" x14ac:dyDescent="0.2">
      <c r="B35" s="6"/>
      <c r="C35" s="6"/>
      <c r="D35" s="6"/>
      <c r="E35" s="6"/>
    </row>
    <row r="36" spans="2:5" x14ac:dyDescent="0.2">
      <c r="B36" s="6"/>
      <c r="C36" s="6"/>
      <c r="D36" s="6"/>
      <c r="E36" s="6"/>
    </row>
    <row r="37" spans="2:5" x14ac:dyDescent="0.2">
      <c r="B37" s="6"/>
      <c r="C37" s="6"/>
      <c r="D37" s="6"/>
      <c r="E37" s="6"/>
    </row>
    <row r="38" spans="2:5" x14ac:dyDescent="0.2">
      <c r="B38" s="6"/>
      <c r="C38" s="6"/>
      <c r="D38" s="6"/>
      <c r="E38" s="6"/>
    </row>
    <row r="39" spans="2:5" x14ac:dyDescent="0.2">
      <c r="B39" s="6"/>
      <c r="C39" s="6"/>
      <c r="D39" s="6"/>
      <c r="E39" s="6"/>
    </row>
    <row r="40" spans="2:5" x14ac:dyDescent="0.2">
      <c r="B40" s="6"/>
      <c r="C40" s="6"/>
      <c r="D40" s="6"/>
      <c r="E40" s="6"/>
    </row>
    <row r="41" spans="2:5" x14ac:dyDescent="0.2">
      <c r="B41" s="6"/>
      <c r="C41" s="6"/>
      <c r="D41" s="6"/>
      <c r="E41" s="6"/>
    </row>
    <row r="42" spans="2:5" x14ac:dyDescent="0.2">
      <c r="B42" s="6"/>
      <c r="C42" s="6"/>
      <c r="D42" s="6"/>
      <c r="E42" s="6"/>
    </row>
  </sheetData>
  <mergeCells count="1">
    <mergeCell ref="G24:H24"/>
  </mergeCells>
  <hyperlinks>
    <hyperlink ref="G24" location="OBSAH!A1" display="Zpět na obsah" xr:uid="{29D42C58-C821-4AE7-992D-F09F0FC2BB8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158B5-BC64-4364-B540-6987182B2C57}">
  <sheetPr>
    <tabColor theme="0" tint="-0.34998626667073579"/>
  </sheetPr>
  <dimension ref="A1:AZ27"/>
  <sheetViews>
    <sheetView zoomScaleNormal="100" workbookViewId="0">
      <selection activeCell="Q31" sqref="Q31"/>
    </sheetView>
  </sheetViews>
  <sheetFormatPr defaultColWidth="8.88671875" defaultRowHeight="11.4" x14ac:dyDescent="0.2"/>
  <cols>
    <col min="1" max="1" width="16.5546875" style="4" customWidth="1"/>
    <col min="2" max="51" width="7.6640625" style="4" customWidth="1"/>
    <col min="52" max="16384" width="8.88671875" style="4"/>
  </cols>
  <sheetData>
    <row r="1" spans="1:52" ht="12" x14ac:dyDescent="0.2">
      <c r="A1" s="4" t="s">
        <v>298</v>
      </c>
    </row>
    <row r="2" spans="1:52" ht="12" x14ac:dyDescent="0.2">
      <c r="A2" s="196"/>
      <c r="B2" s="3">
        <v>2025</v>
      </c>
      <c r="C2" s="3">
        <v>2026</v>
      </c>
      <c r="D2" s="3">
        <v>2027</v>
      </c>
      <c r="E2" s="3">
        <v>2028</v>
      </c>
      <c r="F2" s="3">
        <v>2029</v>
      </c>
      <c r="G2" s="3">
        <v>2030</v>
      </c>
      <c r="H2" s="3">
        <v>2031</v>
      </c>
      <c r="I2" s="3">
        <v>2032</v>
      </c>
      <c r="J2" s="3">
        <v>2033</v>
      </c>
      <c r="K2" s="3">
        <v>2034</v>
      </c>
      <c r="L2" s="3">
        <v>2035</v>
      </c>
      <c r="M2" s="3">
        <v>2036</v>
      </c>
      <c r="N2" s="3">
        <v>2037</v>
      </c>
      <c r="O2" s="3">
        <v>2038</v>
      </c>
      <c r="P2" s="3">
        <v>2039</v>
      </c>
      <c r="Q2" s="3">
        <v>2040</v>
      </c>
      <c r="R2" s="3">
        <v>2041</v>
      </c>
      <c r="S2" s="3">
        <v>2042</v>
      </c>
      <c r="T2" s="3">
        <v>2043</v>
      </c>
      <c r="U2" s="3">
        <v>2044</v>
      </c>
      <c r="V2" s="3">
        <v>2045</v>
      </c>
      <c r="W2" s="3">
        <v>2046</v>
      </c>
      <c r="X2" s="3">
        <v>2047</v>
      </c>
      <c r="Y2" s="3">
        <v>2048</v>
      </c>
      <c r="Z2" s="3">
        <v>2049</v>
      </c>
      <c r="AA2" s="3">
        <v>2050</v>
      </c>
      <c r="AB2" s="3">
        <v>2051</v>
      </c>
      <c r="AC2" s="3">
        <v>2052</v>
      </c>
      <c r="AD2" s="3">
        <v>2053</v>
      </c>
      <c r="AE2" s="3">
        <v>2054</v>
      </c>
      <c r="AF2" s="3">
        <v>2055</v>
      </c>
      <c r="AG2" s="3">
        <v>2056</v>
      </c>
      <c r="AH2" s="3">
        <v>2057</v>
      </c>
      <c r="AI2" s="3">
        <v>2058</v>
      </c>
      <c r="AJ2" s="3">
        <v>2059</v>
      </c>
      <c r="AK2" s="3">
        <v>2060</v>
      </c>
      <c r="AL2" s="3">
        <v>2061</v>
      </c>
      <c r="AM2" s="3">
        <v>2062</v>
      </c>
      <c r="AN2" s="3">
        <v>2063</v>
      </c>
      <c r="AO2" s="3">
        <v>2064</v>
      </c>
      <c r="AP2" s="3">
        <v>2065</v>
      </c>
      <c r="AQ2" s="3">
        <v>2066</v>
      </c>
      <c r="AR2" s="3">
        <v>2067</v>
      </c>
      <c r="AS2" s="3">
        <v>2068</v>
      </c>
      <c r="AT2" s="3">
        <v>2069</v>
      </c>
      <c r="AU2" s="3">
        <v>2070</v>
      </c>
      <c r="AV2" s="3">
        <v>2071</v>
      </c>
      <c r="AW2" s="3">
        <v>2072</v>
      </c>
      <c r="AX2" s="3">
        <v>2073</v>
      </c>
      <c r="AY2" s="2">
        <v>2074</v>
      </c>
      <c r="AZ2" s="2">
        <v>2075</v>
      </c>
    </row>
    <row r="3" spans="1:52" ht="12" x14ac:dyDescent="0.2">
      <c r="A3" s="196" t="s">
        <v>179</v>
      </c>
      <c r="B3" s="5">
        <v>6.3522249858081041</v>
      </c>
      <c r="C3" s="5">
        <v>6.406018027370691</v>
      </c>
      <c r="D3" s="5">
        <v>6.4579533587874218</v>
      </c>
      <c r="E3" s="5">
        <v>6.5106831376756924</v>
      </c>
      <c r="F3" s="5">
        <v>6.5550887132483862</v>
      </c>
      <c r="G3" s="5">
        <v>6.5999170991199954</v>
      </c>
      <c r="H3" s="5">
        <v>6.6410578499270967</v>
      </c>
      <c r="I3" s="5">
        <v>6.682649049308063</v>
      </c>
      <c r="J3" s="5">
        <v>6.7231070944513611</v>
      </c>
      <c r="K3" s="5">
        <v>6.7638267850875105</v>
      </c>
      <c r="L3" s="5">
        <v>6.8030883762284446</v>
      </c>
      <c r="M3" s="5">
        <v>6.8390872536138376</v>
      </c>
      <c r="N3" s="5">
        <v>6.8730309060548169</v>
      </c>
      <c r="O3" s="5">
        <v>6.9056690062034045</v>
      </c>
      <c r="P3" s="5">
        <v>6.9411066201533647</v>
      </c>
      <c r="Q3" s="5">
        <v>6.9769993726447792</v>
      </c>
      <c r="R3" s="5">
        <v>7.0090078470547521</v>
      </c>
      <c r="S3" s="5">
        <v>7.0384360010629212</v>
      </c>
      <c r="T3" s="5">
        <v>7.0668218266312133</v>
      </c>
      <c r="U3" s="5">
        <v>7.0970174965116204</v>
      </c>
      <c r="V3" s="5">
        <v>7.1274838824391393</v>
      </c>
      <c r="W3" s="5">
        <v>7.1560848691274774</v>
      </c>
      <c r="X3" s="5">
        <v>7.1843161117376919</v>
      </c>
      <c r="Y3" s="5">
        <v>7.2127694787709249</v>
      </c>
      <c r="Z3" s="5">
        <v>7.2452704416373681</v>
      </c>
      <c r="AA3" s="5">
        <v>7.2782133903561936</v>
      </c>
      <c r="AB3" s="5">
        <v>7.3081316018699933</v>
      </c>
      <c r="AC3" s="5">
        <v>7.3362111192765767</v>
      </c>
      <c r="AD3" s="5">
        <v>7.3634899396051141</v>
      </c>
      <c r="AE3" s="5">
        <v>7.3912263728246508</v>
      </c>
      <c r="AF3" s="5">
        <v>7.4175379735654454</v>
      </c>
      <c r="AG3" s="5">
        <v>7.4420255261169146</v>
      </c>
      <c r="AH3" s="5">
        <v>7.4649136972901182</v>
      </c>
      <c r="AI3" s="5">
        <v>7.4884189642081047</v>
      </c>
      <c r="AJ3" s="5">
        <v>7.5136041757528051</v>
      </c>
      <c r="AK3" s="5">
        <v>7.5375325804232531</v>
      </c>
      <c r="AL3" s="5">
        <v>7.5603352677667708</v>
      </c>
      <c r="AM3" s="5">
        <v>7.5811898472226105</v>
      </c>
      <c r="AN3" s="5">
        <v>7.6006779025579743</v>
      </c>
      <c r="AO3" s="5">
        <v>7.6195820241782188</v>
      </c>
      <c r="AP3" s="5">
        <v>7.6345706083931821</v>
      </c>
      <c r="AQ3" s="5">
        <v>7.6470317252128499</v>
      </c>
      <c r="AR3" s="5">
        <v>7.657772051967167</v>
      </c>
      <c r="AS3" s="5">
        <v>7.6671336006428668</v>
      </c>
      <c r="AT3" s="5">
        <v>7.6754449381510339</v>
      </c>
      <c r="AU3" s="5">
        <v>7.6808794591677358</v>
      </c>
      <c r="AV3" s="5">
        <v>7.68563979247915</v>
      </c>
      <c r="AW3" s="5">
        <v>7.6903318857156249</v>
      </c>
      <c r="AX3" s="5">
        <v>7.6956868748214875</v>
      </c>
      <c r="AY3" s="5">
        <v>7.7015089550573776</v>
      </c>
      <c r="AZ3" s="5">
        <v>7.707284235213999</v>
      </c>
    </row>
    <row r="5" spans="1:52" ht="12" x14ac:dyDescent="0.2">
      <c r="F5" s="37"/>
      <c r="G5" s="37"/>
      <c r="H5" s="37"/>
      <c r="I5" s="37"/>
      <c r="J5" s="37"/>
      <c r="K5" s="37"/>
      <c r="L5" s="37"/>
    </row>
    <row r="6" spans="1:52" ht="12" x14ac:dyDescent="0.25">
      <c r="A6" s="43"/>
    </row>
    <row r="23" spans="1:49" ht="12" x14ac:dyDescent="0.2">
      <c r="F23" s="37"/>
      <c r="G23" s="37"/>
      <c r="H23" s="37"/>
      <c r="I23" s="37"/>
      <c r="J23" s="37"/>
      <c r="K23" s="37"/>
      <c r="L23" s="37"/>
    </row>
    <row r="24" spans="1:49" ht="12" x14ac:dyDescent="0.2"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</row>
    <row r="25" spans="1:49" ht="12" x14ac:dyDescent="0.2"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</row>
    <row r="26" spans="1:49" ht="12" x14ac:dyDescent="0.2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</row>
    <row r="27" spans="1:49" ht="12" x14ac:dyDescent="0.2">
      <c r="A27" s="57" t="s">
        <v>81</v>
      </c>
    </row>
  </sheetData>
  <hyperlinks>
    <hyperlink ref="A27" location="OBSAH!A1" display="Zpět na obsah" xr:uid="{F9131231-FC9D-4E19-8C08-A3B43286417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21D3-D365-4B13-9452-051322C7D771}">
  <sheetPr>
    <tabColor theme="0" tint="-0.34998626667073579"/>
  </sheetPr>
  <dimension ref="A1:H69"/>
  <sheetViews>
    <sheetView zoomScaleNormal="100" workbookViewId="0">
      <selection activeCell="A69" sqref="A69"/>
    </sheetView>
  </sheetViews>
  <sheetFormatPr defaultColWidth="8.88671875" defaultRowHeight="11.4" x14ac:dyDescent="0.2"/>
  <cols>
    <col min="1" max="1" width="8.88671875" style="41"/>
    <col min="2" max="2" width="8.88671875" style="4"/>
    <col min="3" max="3" width="9.88671875" style="4" customWidth="1"/>
    <col min="4" max="4" width="9.6640625" style="4" customWidth="1"/>
    <col min="5" max="6" width="8.88671875" style="4"/>
    <col min="7" max="7" width="5.33203125" style="4" customWidth="1"/>
    <col min="8" max="16384" width="8.88671875" style="4"/>
  </cols>
  <sheetData>
    <row r="1" spans="1:7" x14ac:dyDescent="0.2">
      <c r="A1" s="179" t="s">
        <v>172</v>
      </c>
    </row>
    <row r="2" spans="1:7" ht="50.4" customHeight="1" x14ac:dyDescent="0.2">
      <c r="A2" s="2"/>
      <c r="B2" s="9" t="s">
        <v>173</v>
      </c>
      <c r="C2" s="9" t="s">
        <v>174</v>
      </c>
      <c r="D2" s="9" t="s">
        <v>175</v>
      </c>
      <c r="E2" s="9" t="s">
        <v>176</v>
      </c>
      <c r="F2" s="9" t="s">
        <v>177</v>
      </c>
      <c r="G2" s="42"/>
    </row>
    <row r="3" spans="1:7" x14ac:dyDescent="0.2">
      <c r="A3" s="2">
        <v>2025</v>
      </c>
      <c r="B3" s="5">
        <v>0.55096559476039719</v>
      </c>
      <c r="C3" s="5">
        <v>0.3913948328978849</v>
      </c>
      <c r="D3" s="5">
        <v>0.65</v>
      </c>
      <c r="E3" s="5">
        <v>0.12833187525456122</v>
      </c>
      <c r="F3" s="5">
        <v>0.20780043959074795</v>
      </c>
      <c r="G3" s="6"/>
    </row>
    <row r="4" spans="1:7" x14ac:dyDescent="0.2">
      <c r="A4" s="2">
        <v>2026</v>
      </c>
      <c r="B4" s="5">
        <v>0.57242580916534969</v>
      </c>
      <c r="C4" s="5">
        <v>0.38447319303956173</v>
      </c>
      <c r="D4" s="5">
        <v>0.67029643276687179</v>
      </c>
      <c r="E4" s="5">
        <v>0.12579825865362287</v>
      </c>
      <c r="F4" s="5">
        <v>0.20442501034459939</v>
      </c>
      <c r="G4" s="6"/>
    </row>
    <row r="5" spans="1:7" x14ac:dyDescent="0.2">
      <c r="A5" s="2">
        <v>2027</v>
      </c>
      <c r="B5" s="5">
        <v>0.59121200954246911</v>
      </c>
      <c r="C5" s="5">
        <v>0.37340141501052876</v>
      </c>
      <c r="D5" s="5">
        <v>0.66305476925551377</v>
      </c>
      <c r="E5" s="5">
        <v>0.12577297169753315</v>
      </c>
      <c r="F5" s="5">
        <v>0.20545771884566325</v>
      </c>
      <c r="G5" s="6"/>
    </row>
    <row r="6" spans="1:7" x14ac:dyDescent="0.2">
      <c r="A6" s="2">
        <v>2028</v>
      </c>
      <c r="B6" s="5">
        <v>0.60535595394823105</v>
      </c>
      <c r="C6" s="5">
        <v>0.36792255831842752</v>
      </c>
      <c r="D6" s="5">
        <v>0.64812217141116613</v>
      </c>
      <c r="E6" s="5">
        <v>0.12469318060175807</v>
      </c>
      <c r="F6" s="5">
        <v>0.20425226071431002</v>
      </c>
      <c r="G6" s="6"/>
    </row>
    <row r="7" spans="1:7" x14ac:dyDescent="0.2">
      <c r="A7" s="2">
        <v>2029</v>
      </c>
      <c r="B7" s="5">
        <v>0.62183432130445904</v>
      </c>
      <c r="C7" s="5">
        <v>0.36832992334688264</v>
      </c>
      <c r="D7" s="5">
        <v>0.64026409991163147</v>
      </c>
      <c r="E7" s="5">
        <v>0.1253157915823348</v>
      </c>
      <c r="F7" s="5">
        <v>0.20482057996799446</v>
      </c>
      <c r="G7" s="6"/>
    </row>
    <row r="8" spans="1:7" x14ac:dyDescent="0.2">
      <c r="A8" s="2">
        <v>2030</v>
      </c>
      <c r="B8" s="5">
        <v>0.63934258010819212</v>
      </c>
      <c r="C8" s="5">
        <v>0.3709000231124524</v>
      </c>
      <c r="D8" s="5">
        <v>0.63318632090215121</v>
      </c>
      <c r="E8" s="5">
        <v>0.126859485051834</v>
      </c>
      <c r="F8" s="5">
        <v>0.20534646328896353</v>
      </c>
      <c r="G8" s="6"/>
    </row>
    <row r="9" spans="1:7" x14ac:dyDescent="0.2">
      <c r="A9" s="2">
        <v>2031</v>
      </c>
      <c r="B9" s="5">
        <v>0.65555356957361688</v>
      </c>
      <c r="C9" s="5">
        <v>0.37484624190252341</v>
      </c>
      <c r="D9" s="5">
        <v>0.62572357088686925</v>
      </c>
      <c r="E9" s="5">
        <v>0.12864725299455865</v>
      </c>
      <c r="F9" s="5">
        <v>0.20559210193944252</v>
      </c>
      <c r="G9" s="6"/>
    </row>
    <row r="10" spans="1:7" x14ac:dyDescent="0.2">
      <c r="A10" s="2">
        <v>2032</v>
      </c>
      <c r="B10" s="5">
        <v>0.67250385825828274</v>
      </c>
      <c r="C10" s="5">
        <v>0.37809900342563724</v>
      </c>
      <c r="D10" s="5">
        <v>0.61981394793063804</v>
      </c>
      <c r="E10" s="5">
        <v>0.12876820908352193</v>
      </c>
      <c r="F10" s="5">
        <v>0.20604606166809519</v>
      </c>
      <c r="G10" s="6"/>
    </row>
    <row r="11" spans="1:7" x14ac:dyDescent="0.2">
      <c r="A11" s="2">
        <v>2033</v>
      </c>
      <c r="B11" s="5">
        <v>0.69017536845064731</v>
      </c>
      <c r="C11" s="5">
        <v>0.38073285654718536</v>
      </c>
      <c r="D11" s="5">
        <v>0.61406820221348946</v>
      </c>
      <c r="E11" s="5">
        <v>0.12943174759103673</v>
      </c>
      <c r="F11" s="5">
        <v>0.20676376964985557</v>
      </c>
      <c r="G11" s="6"/>
    </row>
    <row r="12" spans="1:7" x14ac:dyDescent="0.2">
      <c r="A12" s="2">
        <v>2034</v>
      </c>
      <c r="B12" s="5">
        <v>0.70761252327576996</v>
      </c>
      <c r="C12" s="5">
        <v>0.38286250530414345</v>
      </c>
      <c r="D12" s="5">
        <v>0.60816607318833105</v>
      </c>
      <c r="E12" s="5">
        <v>0.1304718376935006</v>
      </c>
      <c r="F12" s="5">
        <v>0.20748272945052865</v>
      </c>
      <c r="G12" s="6"/>
    </row>
    <row r="13" spans="1:7" x14ac:dyDescent="0.2">
      <c r="A13" s="2">
        <v>2035</v>
      </c>
      <c r="B13" s="5">
        <v>0.72502026971312505</v>
      </c>
      <c r="C13" s="5">
        <v>0.38633850809652803</v>
      </c>
      <c r="D13" s="5">
        <v>0.6017527775672864</v>
      </c>
      <c r="E13" s="5">
        <v>0.13192986560036155</v>
      </c>
      <c r="F13" s="5">
        <v>0.20838609570846983</v>
      </c>
      <c r="G13" s="6"/>
    </row>
    <row r="14" spans="1:7" x14ac:dyDescent="0.2">
      <c r="A14" s="2">
        <v>2036</v>
      </c>
      <c r="B14" s="5">
        <v>0.74133277096236905</v>
      </c>
      <c r="C14" s="5">
        <v>0.39076447794280222</v>
      </c>
      <c r="D14" s="5">
        <v>0.59535021718224213</v>
      </c>
      <c r="E14" s="5">
        <v>0.13365828037611724</v>
      </c>
      <c r="F14" s="5">
        <v>0.20931230662238515</v>
      </c>
      <c r="G14" s="6"/>
    </row>
    <row r="15" spans="1:7" x14ac:dyDescent="0.2">
      <c r="A15" s="2">
        <v>2037</v>
      </c>
      <c r="B15" s="5">
        <v>0.75737997765072096</v>
      </c>
      <c r="C15" s="5">
        <v>0.39613728792832942</v>
      </c>
      <c r="D15" s="5">
        <v>0.58946238324716638</v>
      </c>
      <c r="E15" s="5">
        <v>0.13564090901314235</v>
      </c>
      <c r="F15" s="5">
        <v>0.21034153457704305</v>
      </c>
      <c r="G15" s="6"/>
    </row>
    <row r="16" spans="1:7" x14ac:dyDescent="0.2">
      <c r="A16" s="2">
        <v>2038</v>
      </c>
      <c r="B16" s="5">
        <v>0.7730789845734215</v>
      </c>
      <c r="C16" s="5">
        <v>0.40216905786339713</v>
      </c>
      <c r="D16" s="5">
        <v>0.58420868810706628</v>
      </c>
      <c r="E16" s="5">
        <v>0.13776507317681538</v>
      </c>
      <c r="F16" s="5">
        <v>0.21141981390053657</v>
      </c>
      <c r="G16" s="6"/>
    </row>
    <row r="17" spans="1:8" x14ac:dyDescent="0.2">
      <c r="A17" s="2">
        <v>2039</v>
      </c>
      <c r="B17" s="5">
        <v>0.78878633660145991</v>
      </c>
      <c r="C17" s="5">
        <v>0.4087605275399413</v>
      </c>
      <c r="D17" s="5">
        <v>0.58069633493893835</v>
      </c>
      <c r="E17" s="5">
        <v>0.13999130300789223</v>
      </c>
      <c r="F17" s="5">
        <v>0.21264488428214162</v>
      </c>
      <c r="G17" s="6"/>
    </row>
    <row r="18" spans="1:8" x14ac:dyDescent="0.2">
      <c r="A18" s="2">
        <v>2040</v>
      </c>
      <c r="B18" s="5">
        <v>0.80412590856733424</v>
      </c>
      <c r="C18" s="5">
        <v>0.41570176720902724</v>
      </c>
      <c r="D18" s="5">
        <v>0.57842040649089099</v>
      </c>
      <c r="E18" s="5">
        <v>0.14225612569480534</v>
      </c>
      <c r="F18" s="5">
        <v>0.21419860576374658</v>
      </c>
      <c r="G18" s="6"/>
    </row>
    <row r="19" spans="1:8" x14ac:dyDescent="0.2">
      <c r="A19" s="2">
        <v>2041</v>
      </c>
      <c r="B19" s="5">
        <v>0.81996553105213466</v>
      </c>
      <c r="C19" s="5">
        <v>0.42263384930998549</v>
      </c>
      <c r="D19" s="5">
        <v>0.57743178200899192</v>
      </c>
      <c r="E19" s="5">
        <v>0.1444478344808017</v>
      </c>
      <c r="F19" s="5">
        <v>0.21565364697763312</v>
      </c>
      <c r="G19" s="6"/>
    </row>
    <row r="20" spans="1:8" x14ac:dyDescent="0.2">
      <c r="A20" s="2">
        <v>2042</v>
      </c>
      <c r="B20" s="5">
        <v>0.83269903804691725</v>
      </c>
      <c r="C20" s="5">
        <v>0.4280249080237149</v>
      </c>
      <c r="D20" s="5">
        <v>0.57442192044084106</v>
      </c>
      <c r="E20" s="5">
        <v>0.14605616867858792</v>
      </c>
      <c r="F20" s="5">
        <v>0.2163930732081619</v>
      </c>
      <c r="G20" s="6"/>
    </row>
    <row r="21" spans="1:8" x14ac:dyDescent="0.2">
      <c r="A21" s="2">
        <v>2043</v>
      </c>
      <c r="B21" s="5">
        <v>0.84563704384905802</v>
      </c>
      <c r="C21" s="5">
        <v>0.4332315696378683</v>
      </c>
      <c r="D21" s="5">
        <v>0.57428110971152002</v>
      </c>
      <c r="E21" s="5">
        <v>0.14756728716537199</v>
      </c>
      <c r="F21" s="5">
        <v>0.21726489183657269</v>
      </c>
      <c r="G21" s="6"/>
    </row>
    <row r="22" spans="1:8" x14ac:dyDescent="0.2">
      <c r="A22" s="2">
        <v>2044</v>
      </c>
      <c r="B22" s="5">
        <v>0.85896617656349705</v>
      </c>
      <c r="C22" s="5">
        <v>0.43816204796543451</v>
      </c>
      <c r="D22" s="5">
        <v>0.57645742150817714</v>
      </c>
      <c r="E22" s="5">
        <v>0.14897181378687188</v>
      </c>
      <c r="F22" s="5">
        <v>0.21840020546069938</v>
      </c>
      <c r="G22" s="6"/>
    </row>
    <row r="23" spans="1:8" x14ac:dyDescent="0.2">
      <c r="A23" s="2">
        <v>2045</v>
      </c>
      <c r="B23" s="5">
        <v>0.87298329734293822</v>
      </c>
      <c r="C23" s="5">
        <v>0.44279581850624317</v>
      </c>
      <c r="D23" s="5">
        <v>0.58058828965803999</v>
      </c>
      <c r="E23" s="5">
        <v>0.15027848070002264</v>
      </c>
      <c r="F23" s="5">
        <v>0.21984022736177677</v>
      </c>
      <c r="G23" s="6"/>
    </row>
    <row r="24" spans="1:8" x14ac:dyDescent="0.2">
      <c r="A24" s="2">
        <v>2046</v>
      </c>
      <c r="B24" s="5">
        <v>0.88808713342616608</v>
      </c>
      <c r="C24" s="5">
        <v>0.44676943005099734</v>
      </c>
      <c r="D24" s="5">
        <v>0.58534700698992048</v>
      </c>
      <c r="E24" s="5">
        <v>0.15137200798846959</v>
      </c>
      <c r="F24" s="5">
        <v>0.22140368554862716</v>
      </c>
      <c r="G24" s="6"/>
    </row>
    <row r="25" spans="1:8" x14ac:dyDescent="0.2">
      <c r="A25" s="2">
        <v>2047</v>
      </c>
      <c r="B25" s="5">
        <v>0.9034747165690703</v>
      </c>
      <c r="C25" s="5">
        <v>0.44954290311472139</v>
      </c>
      <c r="D25" s="5">
        <v>0.58985496200149767</v>
      </c>
      <c r="E25" s="5">
        <v>0.15206755645756287</v>
      </c>
      <c r="F25" s="5">
        <v>0.22282095225750709</v>
      </c>
      <c r="G25" s="6"/>
    </row>
    <row r="26" spans="1:8" x14ac:dyDescent="0.2">
      <c r="A26" s="2">
        <v>2048</v>
      </c>
      <c r="B26" s="5">
        <v>0.91853234002223383</v>
      </c>
      <c r="C26" s="5">
        <v>0.45107023949772102</v>
      </c>
      <c r="D26" s="5">
        <v>0.59397214356606154</v>
      </c>
      <c r="E26" s="5">
        <v>0.1523398728240713</v>
      </c>
      <c r="F26" s="5">
        <v>0.22407631159494404</v>
      </c>
      <c r="G26" s="6"/>
    </row>
    <row r="27" spans="1:8" x14ac:dyDescent="0.2">
      <c r="A27" s="2">
        <v>2049</v>
      </c>
      <c r="B27" s="5">
        <v>0.93407966506456908</v>
      </c>
      <c r="C27" s="5">
        <v>0.45151200573614847</v>
      </c>
      <c r="D27" s="5">
        <v>0.59712430153756424</v>
      </c>
      <c r="E27" s="5">
        <v>0.15223470311086232</v>
      </c>
      <c r="F27" s="5">
        <v>0.22526532565579296</v>
      </c>
      <c r="G27" s="6"/>
      <c r="H27" s="57" t="s">
        <v>81</v>
      </c>
    </row>
    <row r="28" spans="1:8" x14ac:dyDescent="0.2">
      <c r="A28" s="2">
        <v>2050</v>
      </c>
      <c r="B28" s="5">
        <v>0.95059079724531714</v>
      </c>
      <c r="C28" s="5">
        <v>0.45090656352784275</v>
      </c>
      <c r="D28" s="5">
        <v>0.60107793532850684</v>
      </c>
      <c r="E28" s="5">
        <v>0.15176586961879535</v>
      </c>
      <c r="F28" s="5">
        <v>0.22638977240311814</v>
      </c>
      <c r="G28" s="6"/>
    </row>
    <row r="29" spans="1:8" x14ac:dyDescent="0.2">
      <c r="A29" s="2">
        <v>2051</v>
      </c>
      <c r="B29" s="5">
        <v>0.96823795971672455</v>
      </c>
      <c r="C29" s="5">
        <v>0.44924311190862076</v>
      </c>
      <c r="D29" s="5">
        <v>0.60552401392920896</v>
      </c>
      <c r="E29" s="5">
        <v>0.1509392974736381</v>
      </c>
      <c r="F29" s="5">
        <v>0.22745548247784564</v>
      </c>
      <c r="G29" s="6"/>
    </row>
    <row r="30" spans="1:8" x14ac:dyDescent="0.2">
      <c r="A30" s="2">
        <v>2052</v>
      </c>
      <c r="B30" s="5">
        <v>0.98653536025859601</v>
      </c>
      <c r="C30" s="5">
        <v>0.44636708673786041</v>
      </c>
      <c r="D30" s="5">
        <v>0.61025963629678737</v>
      </c>
      <c r="E30" s="5">
        <v>0.14962833344412863</v>
      </c>
      <c r="F30" s="5">
        <v>0.22846574473312306</v>
      </c>
      <c r="G30" s="6"/>
    </row>
    <row r="31" spans="1:8" x14ac:dyDescent="0.2">
      <c r="A31" s="2">
        <v>2053</v>
      </c>
      <c r="B31" s="5">
        <v>1.0060341830860848</v>
      </c>
      <c r="C31" s="5">
        <v>0.44241914758938927</v>
      </c>
      <c r="D31" s="5">
        <v>0.61464996619001311</v>
      </c>
      <c r="E31" s="5">
        <v>0.14801091232551283</v>
      </c>
      <c r="F31" s="5">
        <v>0.2294635443873064</v>
      </c>
      <c r="G31" s="6"/>
    </row>
    <row r="32" spans="1:8" x14ac:dyDescent="0.2">
      <c r="A32" s="2">
        <v>2054</v>
      </c>
      <c r="B32" s="5">
        <v>1.0266612463785054</v>
      </c>
      <c r="C32" s="5">
        <v>0.43752099433973302</v>
      </c>
      <c r="D32" s="5">
        <v>0.61840010491051145</v>
      </c>
      <c r="E32" s="5">
        <v>0.1461518926645167</v>
      </c>
      <c r="F32" s="5">
        <v>0.23043875986564938</v>
      </c>
      <c r="G32" s="6"/>
    </row>
    <row r="33" spans="1:7" x14ac:dyDescent="0.2">
      <c r="A33" s="2">
        <v>2055</v>
      </c>
      <c r="B33" s="5">
        <v>1.04696483399909</v>
      </c>
      <c r="C33" s="5">
        <v>0.43110515211625966</v>
      </c>
      <c r="D33" s="5">
        <v>0.62016169981645819</v>
      </c>
      <c r="E33" s="5">
        <v>0.14386604996192842</v>
      </c>
      <c r="F33" s="5">
        <v>0.23091816261534573</v>
      </c>
      <c r="G33" s="6"/>
    </row>
    <row r="34" spans="1:7" x14ac:dyDescent="0.2">
      <c r="A34" s="2">
        <v>2056</v>
      </c>
      <c r="B34" s="5">
        <v>1.0720265586886502</v>
      </c>
      <c r="C34" s="5">
        <v>0.42527176339529177</v>
      </c>
      <c r="D34" s="5">
        <v>0.62238484382443193</v>
      </c>
      <c r="E34" s="5">
        <v>0.14187861372754526</v>
      </c>
      <c r="F34" s="5">
        <v>0.23183974214176908</v>
      </c>
      <c r="G34" s="6"/>
    </row>
    <row r="35" spans="1:7" x14ac:dyDescent="0.2">
      <c r="A35" s="2">
        <v>2057</v>
      </c>
      <c r="B35" s="5">
        <v>1.1008855095783592</v>
      </c>
      <c r="C35" s="5">
        <v>0.42017645070512816</v>
      </c>
      <c r="D35" s="5">
        <v>0.62476900768245092</v>
      </c>
      <c r="E35" s="5">
        <v>0.14024324024856158</v>
      </c>
      <c r="F35" s="5">
        <v>0.2331098792913999</v>
      </c>
      <c r="G35" s="6"/>
    </row>
    <row r="36" spans="1:7" x14ac:dyDescent="0.2">
      <c r="A36" s="2">
        <v>2058</v>
      </c>
      <c r="B36" s="5">
        <v>1.1312742845304968</v>
      </c>
      <c r="C36" s="5">
        <v>0.41544455016065857</v>
      </c>
      <c r="D36" s="5">
        <v>0.62628135336652979</v>
      </c>
      <c r="E36" s="5">
        <v>0.13881969451116941</v>
      </c>
      <c r="F36" s="5">
        <v>0.23434153060192786</v>
      </c>
      <c r="G36" s="6"/>
    </row>
    <row r="37" spans="1:7" x14ac:dyDescent="0.2">
      <c r="A37" s="2">
        <v>2059</v>
      </c>
      <c r="B37" s="5">
        <v>1.1617602595886967</v>
      </c>
      <c r="C37" s="5">
        <v>0.41127435605152596</v>
      </c>
      <c r="D37" s="5">
        <v>0.62698749901835837</v>
      </c>
      <c r="E37" s="5">
        <v>0.13765688412528701</v>
      </c>
      <c r="F37" s="5">
        <v>0.23547618617224611</v>
      </c>
      <c r="G37" s="6"/>
    </row>
    <row r="38" spans="1:7" x14ac:dyDescent="0.2">
      <c r="A38" s="2">
        <v>2060</v>
      </c>
      <c r="B38" s="5">
        <v>1.190453570587426</v>
      </c>
      <c r="C38" s="5">
        <v>0.40772165960174644</v>
      </c>
      <c r="D38" s="5">
        <v>0.62667297115666443</v>
      </c>
      <c r="E38" s="5">
        <v>0.13675815504341396</v>
      </c>
      <c r="F38" s="5">
        <v>0.2364123475658628</v>
      </c>
      <c r="G38" s="6"/>
    </row>
    <row r="39" spans="1:7" x14ac:dyDescent="0.2">
      <c r="A39" s="2">
        <v>2061</v>
      </c>
      <c r="B39" s="5">
        <v>1.2163448967128923</v>
      </c>
      <c r="C39" s="5">
        <v>0.40492000931943051</v>
      </c>
      <c r="D39" s="5">
        <v>0.62536415709614612</v>
      </c>
      <c r="E39" s="5">
        <v>0.1361471060558033</v>
      </c>
      <c r="F39" s="5">
        <v>0.23712533290111709</v>
      </c>
      <c r="G39" s="6"/>
    </row>
    <row r="40" spans="1:7" x14ac:dyDescent="0.2">
      <c r="A40" s="2">
        <v>2062</v>
      </c>
      <c r="B40" s="5">
        <v>1.239094858470581</v>
      </c>
      <c r="C40" s="5">
        <v>0.40276327410894319</v>
      </c>
      <c r="D40" s="5">
        <v>0.62287127892395422</v>
      </c>
      <c r="E40" s="5">
        <v>0.13575709767504973</v>
      </c>
      <c r="F40" s="5">
        <v>0.23750389143381181</v>
      </c>
      <c r="G40" s="6"/>
    </row>
    <row r="41" spans="1:7" x14ac:dyDescent="0.2">
      <c r="A41" s="2">
        <v>2063</v>
      </c>
      <c r="B41" s="5">
        <v>1.2585427728415142</v>
      </c>
      <c r="C41" s="5">
        <v>0.4012777445606342</v>
      </c>
      <c r="D41" s="5">
        <v>0.61936345445536656</v>
      </c>
      <c r="E41" s="5">
        <v>0.13557142078687567</v>
      </c>
      <c r="F41" s="5">
        <v>0.23757096125099891</v>
      </c>
      <c r="G41" s="6"/>
    </row>
    <row r="42" spans="1:7" x14ac:dyDescent="0.2">
      <c r="A42" s="2">
        <v>2064</v>
      </c>
      <c r="B42" s="5">
        <v>1.2758802853211939</v>
      </c>
      <c r="C42" s="5">
        <v>0.4005706734260237</v>
      </c>
      <c r="D42" s="5">
        <v>0.6152346350966168</v>
      </c>
      <c r="E42" s="5">
        <v>0.13561814885163587</v>
      </c>
      <c r="F42" s="5">
        <v>0.23743901297496856</v>
      </c>
      <c r="G42" s="6"/>
    </row>
    <row r="43" spans="1:7" x14ac:dyDescent="0.2">
      <c r="A43" s="2">
        <v>2065</v>
      </c>
      <c r="B43" s="5">
        <v>1.292051923468482</v>
      </c>
      <c r="C43" s="5">
        <v>0.40070228817364595</v>
      </c>
      <c r="D43" s="5">
        <v>0.61084538322099879</v>
      </c>
      <c r="E43" s="5">
        <v>0.13591466672893893</v>
      </c>
      <c r="F43" s="5">
        <v>0.23721193551312852</v>
      </c>
      <c r="G43" s="6"/>
    </row>
    <row r="44" spans="1:7" x14ac:dyDescent="0.2">
      <c r="A44" s="2">
        <v>2066</v>
      </c>
      <c r="B44" s="5">
        <v>1.3065570288511299</v>
      </c>
      <c r="C44" s="5">
        <v>0.401625848297754</v>
      </c>
      <c r="D44" s="5">
        <v>0.60641371641149422</v>
      </c>
      <c r="E44" s="5">
        <v>0.13643754870096167</v>
      </c>
      <c r="F44" s="5">
        <v>0.23694039966739022</v>
      </c>
      <c r="G44" s="6"/>
    </row>
    <row r="45" spans="1:7" x14ac:dyDescent="0.2">
      <c r="A45" s="2">
        <v>2067</v>
      </c>
      <c r="B45" s="5">
        <v>1.3194921824215706</v>
      </c>
      <c r="C45" s="5">
        <v>0.40318899759177806</v>
      </c>
      <c r="D45" s="5">
        <v>0.60203026100410517</v>
      </c>
      <c r="E45" s="5">
        <v>0.13712557626705338</v>
      </c>
      <c r="F45" s="5">
        <v>0.23663159755418334</v>
      </c>
      <c r="G45" s="6"/>
    </row>
    <row r="46" spans="1:7" x14ac:dyDescent="0.2">
      <c r="A46" s="2">
        <v>2068</v>
      </c>
      <c r="B46" s="5">
        <v>1.3316719681208355</v>
      </c>
      <c r="C46" s="5">
        <v>0.40530978928445666</v>
      </c>
      <c r="D46" s="5">
        <v>0.59791306880858475</v>
      </c>
      <c r="E46" s="5">
        <v>0.13794762166940905</v>
      </c>
      <c r="F46" s="5">
        <v>0.2363441333892547</v>
      </c>
      <c r="G46" s="6"/>
    </row>
    <row r="47" spans="1:7" x14ac:dyDescent="0.2">
      <c r="A47" s="2">
        <v>2069</v>
      </c>
      <c r="B47" s="5">
        <v>1.3424785719861452</v>
      </c>
      <c r="C47" s="5">
        <v>0.40781821395389861</v>
      </c>
      <c r="D47" s="5">
        <v>0.5941408548356879</v>
      </c>
      <c r="E47" s="5">
        <v>0.13884975082766127</v>
      </c>
      <c r="F47" s="5">
        <v>0.23608707553419939</v>
      </c>
      <c r="G47" s="6"/>
    </row>
    <row r="48" spans="1:7" x14ac:dyDescent="0.2">
      <c r="A48" s="2">
        <v>2070</v>
      </c>
      <c r="B48" s="5">
        <v>1.3510126374286664</v>
      </c>
      <c r="C48" s="5">
        <v>0.41062001844931145</v>
      </c>
      <c r="D48" s="5">
        <v>0.59087057256335762</v>
      </c>
      <c r="E48" s="5">
        <v>0.13980680572770668</v>
      </c>
      <c r="F48" s="5">
        <v>0.23590005611120174</v>
      </c>
      <c r="G48" s="6"/>
    </row>
    <row r="49" spans="1:7" x14ac:dyDescent="0.2">
      <c r="A49" s="2">
        <v>2071</v>
      </c>
      <c r="B49" s="5">
        <v>1.3570179419308461</v>
      </c>
      <c r="C49" s="5">
        <v>0.41361804921414713</v>
      </c>
      <c r="D49" s="5">
        <v>0.58821010150971609</v>
      </c>
      <c r="E49" s="5">
        <v>0.14079248597190414</v>
      </c>
      <c r="F49" s="5">
        <v>0.23581088028559893</v>
      </c>
      <c r="G49" s="6"/>
    </row>
    <row r="50" spans="1:7" x14ac:dyDescent="0.2">
      <c r="A50" s="2">
        <v>2072</v>
      </c>
      <c r="B50" s="5">
        <v>1.361068793880545</v>
      </c>
      <c r="C50" s="5">
        <v>0.41680712648870227</v>
      </c>
      <c r="D50" s="5">
        <v>0.58637054096151009</v>
      </c>
      <c r="E50" s="5">
        <v>0.14181074351546744</v>
      </c>
      <c r="F50" s="5">
        <v>0.2358876186290694</v>
      </c>
      <c r="G50" s="6"/>
    </row>
    <row r="51" spans="1:7" x14ac:dyDescent="0.2">
      <c r="A51" s="2">
        <v>2073</v>
      </c>
      <c r="B51" s="5">
        <v>1.3647546058397033</v>
      </c>
      <c r="C51" s="5">
        <v>0.42015266565703774</v>
      </c>
      <c r="D51" s="5">
        <v>0.58546427514563659</v>
      </c>
      <c r="E51" s="5">
        <v>0.14285620895157225</v>
      </c>
      <c r="F51" s="5">
        <v>0.23616971893583072</v>
      </c>
      <c r="G51" s="6"/>
    </row>
    <row r="52" spans="1:7" x14ac:dyDescent="0.2">
      <c r="A52" s="2">
        <v>2074</v>
      </c>
      <c r="B52" s="5">
        <v>1.3693365389481489</v>
      </c>
      <c r="C52" s="5">
        <v>0.42361310600267177</v>
      </c>
      <c r="D52" s="5">
        <v>0.58555477496312403</v>
      </c>
      <c r="E52" s="5">
        <v>0.14392014486223156</v>
      </c>
      <c r="F52" s="5">
        <v>0.23668491316893181</v>
      </c>
      <c r="G52" s="6"/>
    </row>
    <row r="53" spans="1:7" x14ac:dyDescent="0.2">
      <c r="A53" s="2">
        <v>2075</v>
      </c>
      <c r="B53" s="5">
        <v>1.3736516017112677</v>
      </c>
      <c r="C53" s="5">
        <v>0.42704720010339908</v>
      </c>
      <c r="D53" s="5">
        <v>0.58653605215097426</v>
      </c>
      <c r="E53" s="5">
        <v>0.14495755307467117</v>
      </c>
      <c r="F53" s="5">
        <v>0.23739809960512653</v>
      </c>
      <c r="G53" s="6"/>
    </row>
    <row r="69" spans="1:1" x14ac:dyDescent="0.2">
      <c r="A69" s="57"/>
    </row>
  </sheetData>
  <hyperlinks>
    <hyperlink ref="H27" location="OBSAH!A1" display="Zpět na obsah" xr:uid="{17BD9E04-2E69-4684-B1EF-82E8930F74D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D912-EBAB-4E33-9428-9E74CB211F7B}">
  <sheetPr>
    <tabColor theme="0" tint="-0.34998626667073579"/>
  </sheetPr>
  <dimension ref="A1:CA96"/>
  <sheetViews>
    <sheetView zoomScaleNormal="100" workbookViewId="0">
      <selection activeCell="U19" sqref="U19"/>
    </sheetView>
  </sheetViews>
  <sheetFormatPr defaultColWidth="13.44140625" defaultRowHeight="11.4" x14ac:dyDescent="0.2"/>
  <cols>
    <col min="1" max="1" width="13.44140625" style="4"/>
    <col min="2" max="2" width="14.33203125" style="4" customWidth="1"/>
    <col min="3" max="52" width="8.6640625" style="4" customWidth="1"/>
    <col min="53" max="16384" width="13.44140625" style="4"/>
  </cols>
  <sheetData>
    <row r="1" spans="1:79" x14ac:dyDescent="0.2">
      <c r="A1" s="4" t="s">
        <v>178</v>
      </c>
    </row>
    <row r="2" spans="1:79" ht="34.200000000000003" x14ac:dyDescent="0.2">
      <c r="A2" s="181"/>
      <c r="B2" s="168" t="s">
        <v>178</v>
      </c>
    </row>
    <row r="3" spans="1:79" x14ac:dyDescent="0.2">
      <c r="A3" s="169">
        <v>2025</v>
      </c>
      <c r="B3" s="182">
        <v>4.7288245737580947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</row>
    <row r="4" spans="1:79" x14ac:dyDescent="0.2">
      <c r="A4" s="169">
        <v>2026</v>
      </c>
      <c r="B4" s="182">
        <v>4.8034157322679309</v>
      </c>
    </row>
    <row r="5" spans="1:79" x14ac:dyDescent="0.2">
      <c r="A5" s="169">
        <v>2027</v>
      </c>
      <c r="B5" s="182">
        <v>4.8023015297696015</v>
      </c>
    </row>
    <row r="6" spans="1:79" x14ac:dyDescent="0.2">
      <c r="A6" s="169">
        <v>2028</v>
      </c>
      <c r="B6" s="182">
        <v>4.7268452964601773</v>
      </c>
    </row>
    <row r="7" spans="1:79" x14ac:dyDescent="0.2">
      <c r="A7" s="169">
        <v>2029</v>
      </c>
      <c r="B7" s="182">
        <v>4.6816048442428189</v>
      </c>
      <c r="T7" s="343"/>
      <c r="U7" s="343"/>
      <c r="V7" s="343"/>
      <c r="W7" s="343"/>
      <c r="X7" s="343"/>
      <c r="Y7" s="343"/>
      <c r="Z7" s="343"/>
      <c r="AA7" s="343"/>
      <c r="AB7" s="343"/>
    </row>
    <row r="8" spans="1:79" x14ac:dyDescent="0.2">
      <c r="A8" s="169">
        <v>2030</v>
      </c>
      <c r="B8" s="182">
        <v>4.635777511193492</v>
      </c>
    </row>
    <row r="9" spans="1:79" x14ac:dyDescent="0.2">
      <c r="A9" s="169">
        <v>2031</v>
      </c>
      <c r="B9" s="182">
        <v>4.5882985274075594</v>
      </c>
    </row>
    <row r="10" spans="1:79" x14ac:dyDescent="0.2">
      <c r="A10" s="169">
        <v>2032</v>
      </c>
      <c r="B10" s="182">
        <v>4.5457005067442973</v>
      </c>
    </row>
    <row r="11" spans="1:79" x14ac:dyDescent="0.2">
      <c r="A11" s="169">
        <v>2033</v>
      </c>
      <c r="B11" s="182">
        <v>4.507291828190958</v>
      </c>
    </row>
    <row r="12" spans="1:79" x14ac:dyDescent="0.2">
      <c r="A12" s="169">
        <v>2034</v>
      </c>
      <c r="B12" s="182">
        <v>4.4704118127981411</v>
      </c>
    </row>
    <row r="13" spans="1:79" x14ac:dyDescent="0.2">
      <c r="A13" s="169">
        <v>2035</v>
      </c>
      <c r="B13" s="182">
        <v>4.4356449158131523</v>
      </c>
    </row>
    <row r="14" spans="1:79" x14ac:dyDescent="0.2">
      <c r="A14" s="169">
        <v>2036</v>
      </c>
      <c r="B14" s="182">
        <v>4.4008244321925893</v>
      </c>
    </row>
    <row r="15" spans="1:79" x14ac:dyDescent="0.2">
      <c r="A15" s="169">
        <v>2037</v>
      </c>
      <c r="B15" s="182">
        <v>4.3658736031135339</v>
      </c>
    </row>
    <row r="16" spans="1:79" x14ac:dyDescent="0.2">
      <c r="A16" s="169">
        <v>2038</v>
      </c>
      <c r="B16" s="182">
        <v>4.3388157691465867</v>
      </c>
    </row>
    <row r="17" spans="1:4" x14ac:dyDescent="0.2">
      <c r="A17" s="169">
        <v>2039</v>
      </c>
      <c r="B17" s="182">
        <v>4.3169311016721448</v>
      </c>
    </row>
    <row r="18" spans="1:4" x14ac:dyDescent="0.2">
      <c r="A18" s="169">
        <v>2040</v>
      </c>
      <c r="B18" s="182">
        <v>4.3005337928347345</v>
      </c>
    </row>
    <row r="19" spans="1:4" x14ac:dyDescent="0.2">
      <c r="A19" s="169">
        <v>2041</v>
      </c>
      <c r="B19" s="182">
        <v>4.2874718538165775</v>
      </c>
      <c r="D19" s="57" t="s">
        <v>81</v>
      </c>
    </row>
    <row r="20" spans="1:4" x14ac:dyDescent="0.2">
      <c r="A20" s="169">
        <v>2042</v>
      </c>
      <c r="B20" s="182">
        <v>4.2752339934574239</v>
      </c>
    </row>
    <row r="21" spans="1:4" x14ac:dyDescent="0.2">
      <c r="A21" s="169">
        <v>2043</v>
      </c>
      <c r="B21" s="182">
        <v>4.2773282785566096</v>
      </c>
    </row>
    <row r="22" spans="1:4" x14ac:dyDescent="0.2">
      <c r="A22" s="169">
        <v>2044</v>
      </c>
      <c r="B22" s="182">
        <v>4.2925658066784607</v>
      </c>
    </row>
    <row r="23" spans="1:4" x14ac:dyDescent="0.2">
      <c r="A23" s="169">
        <v>2045</v>
      </c>
      <c r="B23" s="182">
        <v>4.3177027944454416</v>
      </c>
    </row>
    <row r="24" spans="1:4" x14ac:dyDescent="0.2">
      <c r="A24" s="169">
        <v>2046</v>
      </c>
      <c r="B24" s="182">
        <v>4.3477832043580289</v>
      </c>
    </row>
    <row r="25" spans="1:4" x14ac:dyDescent="0.2">
      <c r="A25" s="169">
        <v>2047</v>
      </c>
      <c r="B25" s="182">
        <v>4.3780979442838541</v>
      </c>
    </row>
    <row r="26" spans="1:4" x14ac:dyDescent="0.2">
      <c r="A26" s="169">
        <v>2048</v>
      </c>
      <c r="B26" s="182">
        <v>4.4090118657226052</v>
      </c>
    </row>
    <row r="27" spans="1:4" x14ac:dyDescent="0.2">
      <c r="A27" s="169">
        <v>2049</v>
      </c>
      <c r="B27" s="182">
        <v>4.4400665940774182</v>
      </c>
    </row>
    <row r="28" spans="1:4" x14ac:dyDescent="0.2">
      <c r="A28" s="169">
        <v>2050</v>
      </c>
      <c r="B28" s="182">
        <v>4.4702699944946538</v>
      </c>
    </row>
    <row r="29" spans="1:4" x14ac:dyDescent="0.2">
      <c r="A29" s="169">
        <v>2051</v>
      </c>
      <c r="B29" s="182">
        <v>4.4985601214160065</v>
      </c>
    </row>
    <row r="30" spans="1:4" x14ac:dyDescent="0.2">
      <c r="A30" s="169">
        <v>2052</v>
      </c>
      <c r="B30" s="182">
        <v>4.5242261758482876</v>
      </c>
    </row>
    <row r="31" spans="1:4" x14ac:dyDescent="0.2">
      <c r="A31" s="169">
        <v>2053</v>
      </c>
      <c r="B31" s="182">
        <v>4.548115304986128</v>
      </c>
    </row>
    <row r="32" spans="1:4" x14ac:dyDescent="0.2">
      <c r="A32" s="169">
        <v>2054</v>
      </c>
      <c r="B32" s="182">
        <v>4.5694074222412038</v>
      </c>
    </row>
    <row r="33" spans="1:2" x14ac:dyDescent="0.2">
      <c r="A33" s="169">
        <v>2055</v>
      </c>
      <c r="B33" s="182">
        <v>4.5813253666324512</v>
      </c>
    </row>
    <row r="34" spans="1:2" x14ac:dyDescent="0.2">
      <c r="A34" s="169">
        <v>2056</v>
      </c>
      <c r="B34" s="182">
        <v>4.5950619152799366</v>
      </c>
    </row>
    <row r="35" spans="1:2" x14ac:dyDescent="0.2">
      <c r="A35" s="169">
        <v>2057</v>
      </c>
      <c r="B35" s="182">
        <v>4.6092249944927888</v>
      </c>
    </row>
    <row r="36" spans="1:2" x14ac:dyDescent="0.2">
      <c r="A36" s="169">
        <v>2058</v>
      </c>
      <c r="B36" s="182">
        <v>4.6189780958994318</v>
      </c>
    </row>
    <row r="37" spans="1:2" x14ac:dyDescent="0.2">
      <c r="A37" s="169">
        <v>2059</v>
      </c>
      <c r="B37" s="182">
        <v>4.6236966191311328</v>
      </c>
    </row>
    <row r="38" spans="1:2" x14ac:dyDescent="0.2">
      <c r="A38" s="169">
        <v>2060</v>
      </c>
      <c r="B38" s="182">
        <v>4.6222765966327319</v>
      </c>
    </row>
    <row r="39" spans="1:2" x14ac:dyDescent="0.2">
      <c r="A39" s="169">
        <v>2061</v>
      </c>
      <c r="B39" s="182">
        <v>4.6148713165838169</v>
      </c>
    </row>
    <row r="40" spans="1:2" x14ac:dyDescent="0.2">
      <c r="A40" s="169">
        <v>2062</v>
      </c>
      <c r="B40" s="182">
        <v>4.6007276153759351</v>
      </c>
    </row>
    <row r="41" spans="1:2" x14ac:dyDescent="0.2">
      <c r="A41" s="169">
        <v>2063</v>
      </c>
      <c r="B41" s="182">
        <v>4.5809695420225474</v>
      </c>
    </row>
    <row r="42" spans="1:2" x14ac:dyDescent="0.2">
      <c r="A42" s="169">
        <v>2064</v>
      </c>
      <c r="B42" s="182">
        <v>4.5576619233354796</v>
      </c>
    </row>
    <row r="43" spans="1:2" x14ac:dyDescent="0.2">
      <c r="A43" s="169">
        <v>2065</v>
      </c>
      <c r="B43" s="182">
        <v>4.5327312387007463</v>
      </c>
    </row>
    <row r="44" spans="1:2" x14ac:dyDescent="0.2">
      <c r="A44" s="169">
        <v>2066</v>
      </c>
      <c r="B44" s="182">
        <v>4.5074068895823443</v>
      </c>
    </row>
    <row r="45" spans="1:2" x14ac:dyDescent="0.2">
      <c r="A45" s="169">
        <v>2067</v>
      </c>
      <c r="B45" s="182">
        <v>4.4823829678880873</v>
      </c>
    </row>
    <row r="46" spans="1:2" x14ac:dyDescent="0.2">
      <c r="A46" s="169">
        <v>2068</v>
      </c>
      <c r="B46" s="182">
        <v>4.4589022227402273</v>
      </c>
    </row>
    <row r="47" spans="1:2" x14ac:dyDescent="0.2">
      <c r="A47" s="169">
        <v>2069</v>
      </c>
      <c r="B47" s="182">
        <v>4.4375274077992177</v>
      </c>
    </row>
    <row r="48" spans="1:2" x14ac:dyDescent="0.2">
      <c r="A48" s="169">
        <v>2070</v>
      </c>
      <c r="B48" s="182">
        <v>4.4191626139352094</v>
      </c>
    </row>
    <row r="49" spans="1:2" x14ac:dyDescent="0.2">
      <c r="A49" s="169">
        <v>2071</v>
      </c>
      <c r="B49" s="182">
        <v>4.4044546158537115</v>
      </c>
    </row>
    <row r="50" spans="1:2" x14ac:dyDescent="0.2">
      <c r="A50" s="169">
        <v>2072</v>
      </c>
      <c r="B50" s="182">
        <v>4.394449755392503</v>
      </c>
    </row>
    <row r="51" spans="1:2" x14ac:dyDescent="0.2">
      <c r="A51" s="169">
        <v>2073</v>
      </c>
      <c r="B51" s="182">
        <v>4.3897286486255878</v>
      </c>
    </row>
    <row r="52" spans="1:2" x14ac:dyDescent="0.2">
      <c r="A52" s="169">
        <v>2074</v>
      </c>
      <c r="B52" s="182">
        <v>4.3906048594265341</v>
      </c>
    </row>
    <row r="53" spans="1:2" x14ac:dyDescent="0.2">
      <c r="A53" s="169">
        <v>2075</v>
      </c>
      <c r="B53" s="182">
        <v>4.3965873112267708</v>
      </c>
    </row>
    <row r="72" spans="1:1" x14ac:dyDescent="0.2">
      <c r="A72" s="57" t="s">
        <v>81</v>
      </c>
    </row>
    <row r="96" spans="1:1" x14ac:dyDescent="0.2">
      <c r="A96" s="57"/>
    </row>
  </sheetData>
  <mergeCells count="1">
    <mergeCell ref="T7:AB7"/>
  </mergeCells>
  <hyperlinks>
    <hyperlink ref="A72" location="OBSAH!A1" display="Zpět na obsah" xr:uid="{E7645998-4209-41BB-AF43-D13BC553AD37}"/>
    <hyperlink ref="D19" location="OBSAH!A1" display="Zpět na obsah" xr:uid="{84930783-37DE-46C9-ADB9-A939460749C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6106-8265-42A7-9155-E719C7F8F0CD}">
  <sheetPr>
    <tabColor theme="0" tint="-0.34998626667073579"/>
  </sheetPr>
  <dimension ref="A1:G11"/>
  <sheetViews>
    <sheetView zoomScaleNormal="100" workbookViewId="0">
      <selection activeCell="M33" sqref="M33"/>
    </sheetView>
  </sheetViews>
  <sheetFormatPr defaultColWidth="8.88671875" defaultRowHeight="11.4" x14ac:dyDescent="0.2"/>
  <cols>
    <col min="1" max="1" width="40.5546875" style="4" customWidth="1"/>
    <col min="2" max="7" width="8.6640625" style="4" customWidth="1"/>
    <col min="8" max="16384" width="8.88671875" style="4"/>
  </cols>
  <sheetData>
    <row r="1" spans="1:7" x14ac:dyDescent="0.2">
      <c r="A1" s="197" t="s">
        <v>275</v>
      </c>
    </row>
    <row r="2" spans="1:7" ht="12.6" thickBot="1" x14ac:dyDescent="0.25">
      <c r="A2" s="10"/>
      <c r="B2" s="11">
        <v>2025</v>
      </c>
      <c r="C2" s="11">
        <v>2035</v>
      </c>
      <c r="D2" s="11">
        <v>2045</v>
      </c>
      <c r="E2" s="11">
        <v>2055</v>
      </c>
      <c r="F2" s="11">
        <v>2065</v>
      </c>
      <c r="G2" s="11">
        <v>2075</v>
      </c>
    </row>
    <row r="3" spans="1:7" ht="12" thickTop="1" x14ac:dyDescent="0.2">
      <c r="A3" s="12" t="s">
        <v>180</v>
      </c>
      <c r="B3" s="13">
        <v>17</v>
      </c>
      <c r="C3" s="13">
        <v>17</v>
      </c>
      <c r="D3" s="13">
        <v>17</v>
      </c>
      <c r="E3" s="13">
        <v>17</v>
      </c>
      <c r="F3" s="13">
        <v>17</v>
      </c>
      <c r="G3" s="13">
        <v>17</v>
      </c>
    </row>
    <row r="4" spans="1:7" x14ac:dyDescent="0.2">
      <c r="A4" s="12" t="s">
        <v>445</v>
      </c>
      <c r="B4" s="13">
        <v>0</v>
      </c>
      <c r="C4" s="13">
        <v>0.1</v>
      </c>
      <c r="D4" s="13">
        <v>0.1</v>
      </c>
      <c r="E4" s="13">
        <v>0.1</v>
      </c>
      <c r="F4" s="13">
        <v>0.2</v>
      </c>
      <c r="G4" s="13">
        <v>0.2</v>
      </c>
    </row>
    <row r="5" spans="1:7" x14ac:dyDescent="0.2">
      <c r="A5" s="17" t="s">
        <v>181</v>
      </c>
      <c r="B5" s="18">
        <v>0</v>
      </c>
      <c r="C5" s="18">
        <v>-0.1</v>
      </c>
      <c r="D5" s="18">
        <v>-0.2</v>
      </c>
      <c r="E5" s="18">
        <v>-0.3</v>
      </c>
      <c r="F5" s="18">
        <v>-0.3</v>
      </c>
      <c r="G5" s="18">
        <v>-0.3</v>
      </c>
    </row>
    <row r="6" spans="1:7" x14ac:dyDescent="0.2">
      <c r="A6" s="17" t="s">
        <v>446</v>
      </c>
      <c r="B6" s="18">
        <v>0</v>
      </c>
      <c r="C6" s="18">
        <v>0.1</v>
      </c>
      <c r="D6" s="18">
        <v>0.2</v>
      </c>
      <c r="E6" s="18">
        <v>0.3</v>
      </c>
      <c r="F6" s="18">
        <v>0.3</v>
      </c>
      <c r="G6" s="18">
        <v>0.4</v>
      </c>
    </row>
    <row r="7" spans="1:7" x14ac:dyDescent="0.2">
      <c r="A7" s="17" t="s">
        <v>182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</row>
    <row r="8" spans="1:7" ht="12" thickBot="1" x14ac:dyDescent="0.25">
      <c r="A8" s="19" t="s">
        <v>183</v>
      </c>
      <c r="B8" s="20">
        <v>0</v>
      </c>
      <c r="C8" s="20">
        <v>0.1</v>
      </c>
      <c r="D8" s="20">
        <v>0.1</v>
      </c>
      <c r="E8" s="20">
        <v>0.1</v>
      </c>
      <c r="F8" s="20">
        <v>0.1</v>
      </c>
      <c r="G8" s="20">
        <v>0.1</v>
      </c>
    </row>
    <row r="9" spans="1:7" x14ac:dyDescent="0.2">
      <c r="A9" s="21" t="s">
        <v>184</v>
      </c>
      <c r="B9" s="13">
        <v>17</v>
      </c>
      <c r="C9" s="13">
        <v>17.100000000000001</v>
      </c>
      <c r="D9" s="13">
        <v>17.100000000000001</v>
      </c>
      <c r="E9" s="13">
        <v>17.100000000000001</v>
      </c>
      <c r="F9" s="13">
        <v>17.2</v>
      </c>
      <c r="G9" s="13">
        <v>17.2</v>
      </c>
    </row>
    <row r="10" spans="1:7" x14ac:dyDescent="0.2">
      <c r="B10" s="8"/>
      <c r="C10" s="8"/>
      <c r="D10" s="8"/>
      <c r="E10" s="8"/>
      <c r="F10" s="8"/>
      <c r="G10" s="8"/>
    </row>
    <row r="11" spans="1:7" x14ac:dyDescent="0.2">
      <c r="A11" s="57" t="s">
        <v>81</v>
      </c>
    </row>
  </sheetData>
  <hyperlinks>
    <hyperlink ref="A11" location="OBSAH!A1" display="Zpět na obsah" xr:uid="{78529DDF-F2CD-47EF-97F0-CA82DF31C185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41D5-95DE-4166-9A6B-9CDECD28A8F4}">
  <sheetPr>
    <tabColor theme="0" tint="-0.34998626667073579"/>
  </sheetPr>
  <dimension ref="A1:S53"/>
  <sheetViews>
    <sheetView zoomScaleNormal="100" workbookViewId="0">
      <selection activeCell="C89" sqref="C89:P89"/>
    </sheetView>
  </sheetViews>
  <sheetFormatPr defaultColWidth="8.88671875" defaultRowHeight="11.4" x14ac:dyDescent="0.2"/>
  <cols>
    <col min="1" max="1" width="8.88671875" style="96"/>
    <col min="2" max="3" width="11.5546875" style="201" customWidth="1"/>
    <col min="4" max="16384" width="8.88671875" style="65"/>
  </cols>
  <sheetData>
    <row r="1" spans="1:19" x14ac:dyDescent="0.2">
      <c r="A1" s="178"/>
      <c r="B1" s="199" t="s">
        <v>337</v>
      </c>
      <c r="C1" s="199" t="s">
        <v>338</v>
      </c>
    </row>
    <row r="2" spans="1:19" x14ac:dyDescent="0.2">
      <c r="A2" s="133">
        <v>2025</v>
      </c>
      <c r="B2" s="126">
        <v>-0.14713965602452994</v>
      </c>
      <c r="C2" s="126">
        <v>-0.32692642950989104</v>
      </c>
      <c r="D2" s="183"/>
      <c r="S2" s="183"/>
    </row>
    <row r="3" spans="1:19" x14ac:dyDescent="0.2">
      <c r="A3" s="133">
        <v>2026</v>
      </c>
      <c r="B3" s="126">
        <v>1.0142132162719975E-2</v>
      </c>
      <c r="C3" s="126">
        <v>-0.20279834171846645</v>
      </c>
      <c r="D3" s="183"/>
      <c r="S3" s="183"/>
    </row>
    <row r="4" spans="1:19" x14ac:dyDescent="0.2">
      <c r="A4" s="133">
        <v>2027</v>
      </c>
      <c r="B4" s="126">
        <v>0.29725951648696025</v>
      </c>
      <c r="C4" s="126">
        <v>-7.9250458905837817E-2</v>
      </c>
      <c r="D4" s="183"/>
      <c r="S4" s="183"/>
    </row>
    <row r="5" spans="1:19" x14ac:dyDescent="0.2">
      <c r="A5" s="133">
        <v>2028</v>
      </c>
      <c r="B5" s="126">
        <v>0.51268651078651928</v>
      </c>
      <c r="C5" s="126">
        <v>4.3731724052467058E-2</v>
      </c>
      <c r="D5" s="183"/>
      <c r="S5" s="183"/>
    </row>
    <row r="6" spans="1:19" x14ac:dyDescent="0.2">
      <c r="A6" s="133">
        <v>2029</v>
      </c>
      <c r="B6" s="126">
        <v>0.58732934688316085</v>
      </c>
      <c r="C6" s="126">
        <v>0.16341271872101792</v>
      </c>
      <c r="D6" s="183"/>
      <c r="S6" s="183"/>
    </row>
    <row r="7" spans="1:19" x14ac:dyDescent="0.2">
      <c r="A7" s="133">
        <v>2030</v>
      </c>
      <c r="B7" s="126">
        <v>0.59550536041650481</v>
      </c>
      <c r="C7" s="126">
        <v>0.18027958451658854</v>
      </c>
      <c r="D7" s="183"/>
      <c r="S7" s="183"/>
    </row>
    <row r="8" spans="1:19" x14ac:dyDescent="0.2">
      <c r="A8" s="133">
        <v>2031</v>
      </c>
      <c r="B8" s="126">
        <v>0.64555307332964595</v>
      </c>
      <c r="C8" s="126">
        <v>0.19424056703442538</v>
      </c>
      <c r="D8" s="183"/>
      <c r="S8" s="183"/>
    </row>
    <row r="9" spans="1:19" x14ac:dyDescent="0.2">
      <c r="A9" s="133">
        <v>2032</v>
      </c>
      <c r="B9" s="126">
        <v>0.65048322322361507</v>
      </c>
      <c r="C9" s="126">
        <v>0.15896990202130645</v>
      </c>
      <c r="D9" s="183"/>
      <c r="S9" s="183"/>
    </row>
    <row r="10" spans="1:19" x14ac:dyDescent="0.2">
      <c r="A10" s="133">
        <v>2033</v>
      </c>
      <c r="B10" s="126">
        <v>0.65014356301891851</v>
      </c>
      <c r="C10" s="126">
        <v>0.11294483879468586</v>
      </c>
      <c r="D10" s="183"/>
      <c r="S10" s="183"/>
    </row>
    <row r="11" spans="1:19" x14ac:dyDescent="0.2">
      <c r="A11" s="133">
        <v>2034</v>
      </c>
      <c r="B11" s="126">
        <v>0.64869649788887962</v>
      </c>
      <c r="C11" s="126">
        <v>5.8544143262322379E-2</v>
      </c>
      <c r="D11" s="183"/>
      <c r="S11" s="183"/>
    </row>
    <row r="12" spans="1:19" x14ac:dyDescent="0.2">
      <c r="A12" s="133">
        <v>2035</v>
      </c>
      <c r="B12" s="126">
        <v>0.63463685486488863</v>
      </c>
      <c r="C12" s="126">
        <v>-2.0089395921624842E-2</v>
      </c>
      <c r="D12" s="183"/>
      <c r="S12" s="183"/>
    </row>
    <row r="13" spans="1:19" x14ac:dyDescent="0.2">
      <c r="A13" s="133">
        <v>2036</v>
      </c>
      <c r="B13" s="126">
        <v>0.60668042584285686</v>
      </c>
      <c r="C13" s="126">
        <v>-0.11957388332972663</v>
      </c>
      <c r="D13" s="183"/>
      <c r="S13" s="183"/>
    </row>
    <row r="14" spans="1:19" x14ac:dyDescent="0.2">
      <c r="A14" s="133">
        <v>2037</v>
      </c>
      <c r="B14" s="126">
        <v>0.55847134477922999</v>
      </c>
      <c r="C14" s="126">
        <v>-0.24911806907828016</v>
      </c>
      <c r="D14" s="183"/>
      <c r="S14" s="183"/>
    </row>
    <row r="15" spans="1:19" x14ac:dyDescent="0.2">
      <c r="A15" s="133">
        <v>2038</v>
      </c>
      <c r="B15" s="126">
        <v>0.48984779129411748</v>
      </c>
      <c r="C15" s="126">
        <v>-0.41369363090042022</v>
      </c>
      <c r="D15" s="183"/>
      <c r="S15" s="183"/>
    </row>
    <row r="16" spans="1:19" x14ac:dyDescent="0.2">
      <c r="A16" s="133">
        <v>2039</v>
      </c>
      <c r="B16" s="126">
        <v>0.38969208691426438</v>
      </c>
      <c r="C16" s="126">
        <v>-0.62187972761958932</v>
      </c>
      <c r="D16" s="183"/>
      <c r="S16" s="183"/>
    </row>
    <row r="17" spans="1:19" x14ac:dyDescent="0.2">
      <c r="A17" s="133">
        <v>2040</v>
      </c>
      <c r="B17" s="126">
        <v>0.25411049778219308</v>
      </c>
      <c r="C17" s="126">
        <v>-0.85890584173890439</v>
      </c>
      <c r="D17" s="183"/>
      <c r="S17" s="183"/>
    </row>
    <row r="18" spans="1:19" x14ac:dyDescent="0.2">
      <c r="A18" s="133">
        <v>2041</v>
      </c>
      <c r="B18" s="126">
        <v>9.7035350752346261E-2</v>
      </c>
      <c r="C18" s="126">
        <v>-1.1011769863837575</v>
      </c>
      <c r="D18" s="183"/>
      <c r="S18" s="183"/>
    </row>
    <row r="19" spans="1:19" x14ac:dyDescent="0.2">
      <c r="A19" s="133">
        <v>2042</v>
      </c>
      <c r="B19" s="126">
        <v>6.0922439619055524E-3</v>
      </c>
      <c r="C19" s="126">
        <v>-1.338923477666448</v>
      </c>
      <c r="D19" s="183"/>
      <c r="S19" s="183"/>
    </row>
    <row r="20" spans="1:19" x14ac:dyDescent="0.2">
      <c r="A20" s="133">
        <v>2043</v>
      </c>
      <c r="B20" s="126">
        <v>-0.14030318498803318</v>
      </c>
      <c r="C20" s="126">
        <v>-1.5539921511376082</v>
      </c>
      <c r="D20" s="183"/>
      <c r="S20" s="183"/>
    </row>
    <row r="21" spans="1:19" x14ac:dyDescent="0.2">
      <c r="A21" s="133">
        <v>2044</v>
      </c>
      <c r="B21" s="126">
        <v>-0.28783560876844128</v>
      </c>
      <c r="C21" s="126">
        <v>-1.7639180230810254</v>
      </c>
      <c r="D21" s="183"/>
      <c r="S21" s="183"/>
    </row>
    <row r="22" spans="1:19" x14ac:dyDescent="0.2">
      <c r="A22" s="133">
        <v>2045</v>
      </c>
      <c r="B22" s="126">
        <v>-0.4321247259615717</v>
      </c>
      <c r="C22" s="126">
        <v>-1.9583079408727251</v>
      </c>
      <c r="D22" s="183"/>
      <c r="S22" s="183"/>
    </row>
    <row r="23" spans="1:19" x14ac:dyDescent="0.2">
      <c r="A23" s="133">
        <v>2046</v>
      </c>
      <c r="B23" s="126">
        <v>-0.558737851544576</v>
      </c>
      <c r="C23" s="126">
        <v>-2.1024650913463425</v>
      </c>
      <c r="D23" s="183"/>
      <c r="S23" s="183"/>
    </row>
    <row r="24" spans="1:19" x14ac:dyDescent="0.2">
      <c r="A24" s="133">
        <v>2047</v>
      </c>
      <c r="B24" s="126">
        <v>-0.65947772330695109</v>
      </c>
      <c r="C24" s="126">
        <v>-2.2277081374262249</v>
      </c>
      <c r="D24" s="183"/>
      <c r="S24" s="183"/>
    </row>
    <row r="25" spans="1:19" x14ac:dyDescent="0.2">
      <c r="A25" s="133">
        <v>2048</v>
      </c>
      <c r="B25" s="126">
        <v>-0.73828477870221754</v>
      </c>
      <c r="C25" s="126">
        <v>-2.3502975080272055</v>
      </c>
      <c r="D25" s="183"/>
      <c r="S25" s="183"/>
    </row>
    <row r="26" spans="1:19" x14ac:dyDescent="0.2">
      <c r="A26" s="133">
        <v>2049</v>
      </c>
      <c r="B26" s="126">
        <v>-0.80923375304824141</v>
      </c>
      <c r="C26" s="126">
        <v>-2.4738894954579003</v>
      </c>
      <c r="D26" s="183"/>
      <c r="E26" s="324" t="s">
        <v>81</v>
      </c>
      <c r="F26" s="324"/>
      <c r="S26" s="183"/>
    </row>
    <row r="27" spans="1:19" x14ac:dyDescent="0.2">
      <c r="A27" s="133">
        <v>2050</v>
      </c>
      <c r="B27" s="126">
        <v>-0.87832364730457257</v>
      </c>
      <c r="C27" s="126">
        <v>-2.5998608425999645</v>
      </c>
      <c r="D27" s="183"/>
      <c r="S27" s="183"/>
    </row>
    <row r="28" spans="1:19" x14ac:dyDescent="0.2">
      <c r="A28" s="133">
        <v>2051</v>
      </c>
      <c r="B28" s="126">
        <v>-0.94453841378825665</v>
      </c>
      <c r="C28" s="126">
        <v>-2.7223316183598829</v>
      </c>
      <c r="D28" s="183"/>
      <c r="S28" s="183"/>
    </row>
    <row r="29" spans="1:19" x14ac:dyDescent="0.2">
      <c r="A29" s="133">
        <v>2052</v>
      </c>
      <c r="B29" s="126">
        <v>-1.007329924967971</v>
      </c>
      <c r="C29" s="126">
        <v>-2.8386969200121062</v>
      </c>
      <c r="D29" s="183"/>
      <c r="S29" s="183"/>
    </row>
    <row r="30" spans="1:19" x14ac:dyDescent="0.2">
      <c r="A30" s="133">
        <v>2053</v>
      </c>
      <c r="B30" s="126">
        <v>-1.0656401786549914</v>
      </c>
      <c r="C30" s="126">
        <v>-2.9520578511815536</v>
      </c>
      <c r="D30" s="183"/>
      <c r="S30" s="183"/>
    </row>
    <row r="31" spans="1:19" x14ac:dyDescent="0.2">
      <c r="A31" s="133">
        <v>2054</v>
      </c>
      <c r="B31" s="126">
        <v>-1.119941271790136</v>
      </c>
      <c r="C31" s="126">
        <v>-3.0626259440311134</v>
      </c>
      <c r="D31" s="183"/>
      <c r="S31" s="183"/>
    </row>
    <row r="32" spans="1:19" x14ac:dyDescent="0.2">
      <c r="A32" s="133">
        <v>2055</v>
      </c>
      <c r="B32" s="126">
        <v>-1.116849992602722</v>
      </c>
      <c r="C32" s="126">
        <v>-3.1659359281321429</v>
      </c>
      <c r="D32" s="183"/>
      <c r="S32" s="183"/>
    </row>
    <row r="33" spans="1:19" x14ac:dyDescent="0.2">
      <c r="A33" s="133">
        <v>2056</v>
      </c>
      <c r="B33" s="126">
        <v>-1.1697855141806528</v>
      </c>
      <c r="C33" s="126">
        <v>-3.26319301334801</v>
      </c>
      <c r="D33" s="200"/>
      <c r="S33" s="183"/>
    </row>
    <row r="34" spans="1:19" x14ac:dyDescent="0.2">
      <c r="A34" s="133">
        <v>2057</v>
      </c>
      <c r="B34" s="126">
        <v>-1.2625063087985211</v>
      </c>
      <c r="C34" s="126">
        <v>-3.3500671653114829</v>
      </c>
      <c r="D34" s="200"/>
      <c r="S34" s="183"/>
    </row>
    <row r="35" spans="1:19" x14ac:dyDescent="0.2">
      <c r="A35" s="133">
        <v>2058</v>
      </c>
      <c r="B35" s="126">
        <v>-1.3493740063282598</v>
      </c>
      <c r="C35" s="126">
        <v>-3.4121854020132716</v>
      </c>
      <c r="D35" s="183"/>
      <c r="S35" s="183"/>
    </row>
    <row r="36" spans="1:19" x14ac:dyDescent="0.2">
      <c r="A36" s="133">
        <v>2059</v>
      </c>
      <c r="B36" s="126">
        <v>-1.4226507295025197</v>
      </c>
      <c r="C36" s="126">
        <v>-3.4496594065367887</v>
      </c>
      <c r="D36" s="183"/>
      <c r="S36" s="183"/>
    </row>
    <row r="37" spans="1:19" x14ac:dyDescent="0.2">
      <c r="A37" s="133">
        <v>2060</v>
      </c>
      <c r="B37" s="126">
        <v>-1.4708764108834362</v>
      </c>
      <c r="C37" s="126">
        <v>-3.4424142993396689</v>
      </c>
      <c r="D37" s="183"/>
      <c r="S37" s="183"/>
    </row>
    <row r="38" spans="1:19" x14ac:dyDescent="0.2">
      <c r="A38" s="133">
        <v>2061</v>
      </c>
      <c r="B38" s="126">
        <v>-1.4921037623480906</v>
      </c>
      <c r="C38" s="126">
        <v>-3.3976278326943845</v>
      </c>
      <c r="D38" s="183"/>
      <c r="S38" s="183"/>
    </row>
    <row r="39" spans="1:19" x14ac:dyDescent="0.2">
      <c r="A39" s="133">
        <v>2062</v>
      </c>
      <c r="B39" s="126">
        <v>-1.475413661092535</v>
      </c>
      <c r="C39" s="126">
        <v>-3.3301740259455475</v>
      </c>
      <c r="D39" s="183"/>
      <c r="S39" s="183"/>
    </row>
    <row r="40" spans="1:19" x14ac:dyDescent="0.2">
      <c r="A40" s="133">
        <v>2063</v>
      </c>
      <c r="B40" s="126">
        <v>-1.4271322820211356</v>
      </c>
      <c r="C40" s="126">
        <v>-3.2527270197163496</v>
      </c>
      <c r="D40" s="183"/>
      <c r="S40" s="183"/>
    </row>
    <row r="41" spans="1:19" x14ac:dyDescent="0.2">
      <c r="A41" s="133">
        <v>2064</v>
      </c>
      <c r="B41" s="126">
        <v>-1.3603545739713692</v>
      </c>
      <c r="C41" s="126">
        <v>-3.1704274735175506</v>
      </c>
      <c r="D41" s="183"/>
      <c r="S41" s="183"/>
    </row>
    <row r="42" spans="1:19" x14ac:dyDescent="0.2">
      <c r="A42" s="133">
        <v>2065</v>
      </c>
      <c r="B42" s="126">
        <v>-1.2847086490867632</v>
      </c>
      <c r="C42" s="126">
        <v>-3.0821536212547844</v>
      </c>
      <c r="D42" s="183"/>
      <c r="S42" s="183"/>
    </row>
    <row r="43" spans="1:19" x14ac:dyDescent="0.2">
      <c r="A43" s="133">
        <v>2066</v>
      </c>
      <c r="B43" s="126">
        <v>-1.2048591950343592</v>
      </c>
      <c r="C43" s="126">
        <v>-2.9984945322784728</v>
      </c>
      <c r="D43" s="183"/>
      <c r="S43" s="183"/>
    </row>
    <row r="44" spans="1:19" x14ac:dyDescent="0.2">
      <c r="A44" s="133">
        <v>2067</v>
      </c>
      <c r="B44" s="126">
        <v>-1.1240455834685967</v>
      </c>
      <c r="C44" s="126">
        <v>-2.9205389582719192</v>
      </c>
      <c r="D44" s="183"/>
      <c r="S44" s="183"/>
    </row>
    <row r="45" spans="1:19" x14ac:dyDescent="0.2">
      <c r="A45" s="133">
        <v>2068</v>
      </c>
      <c r="B45" s="126">
        <v>-1.0516233217453994</v>
      </c>
      <c r="C45" s="126">
        <v>-2.8569170827257633</v>
      </c>
      <c r="D45" s="183"/>
      <c r="S45" s="183"/>
    </row>
    <row r="46" spans="1:19" x14ac:dyDescent="0.2">
      <c r="A46" s="133">
        <v>2069</v>
      </c>
      <c r="B46" s="126">
        <v>-0.98741844209371799</v>
      </c>
      <c r="C46" s="126">
        <v>-2.8092331977078242</v>
      </c>
      <c r="D46" s="183"/>
      <c r="S46" s="183"/>
    </row>
    <row r="47" spans="1:19" x14ac:dyDescent="0.2">
      <c r="A47" s="133">
        <v>2070</v>
      </c>
      <c r="B47" s="126">
        <v>-0.93664646692889164</v>
      </c>
      <c r="C47" s="126">
        <v>-2.7870901454046439</v>
      </c>
      <c r="D47" s="183"/>
      <c r="S47" s="183"/>
    </row>
    <row r="48" spans="1:19" x14ac:dyDescent="0.2">
      <c r="A48" s="133" t="s">
        <v>127</v>
      </c>
      <c r="B48" s="126">
        <v>-0.90193703734514941</v>
      </c>
      <c r="C48" s="126">
        <v>-2.793299657740743</v>
      </c>
      <c r="D48" s="183"/>
      <c r="S48" s="183"/>
    </row>
    <row r="49" spans="1:19" x14ac:dyDescent="0.2">
      <c r="A49" s="133" t="s">
        <v>128</v>
      </c>
      <c r="B49" s="126">
        <v>-0.89151874535295939</v>
      </c>
      <c r="C49" s="126">
        <v>-2.829272071370287</v>
      </c>
      <c r="D49" s="183"/>
      <c r="S49" s="183"/>
    </row>
    <row r="50" spans="1:19" x14ac:dyDescent="0.2">
      <c r="A50" s="133">
        <v>2073</v>
      </c>
      <c r="B50" s="126">
        <v>-0.90816921501676973</v>
      </c>
      <c r="C50" s="126">
        <v>-2.8918877596858632</v>
      </c>
      <c r="D50" s="183"/>
      <c r="S50" s="183"/>
    </row>
    <row r="51" spans="1:19" x14ac:dyDescent="0.2">
      <c r="A51" s="133">
        <v>2074</v>
      </c>
      <c r="B51" s="126">
        <v>-0.95895673366866596</v>
      </c>
      <c r="C51" s="126">
        <v>-2.9729814958348459</v>
      </c>
      <c r="D51" s="183"/>
    </row>
    <row r="52" spans="1:19" x14ac:dyDescent="0.2">
      <c r="A52" s="133">
        <v>2075</v>
      </c>
      <c r="B52" s="126">
        <v>-1.0331868745746711</v>
      </c>
      <c r="C52" s="126"/>
      <c r="D52" s="183"/>
    </row>
    <row r="53" spans="1:19" x14ac:dyDescent="0.2">
      <c r="D53" s="183"/>
    </row>
  </sheetData>
  <mergeCells count="1">
    <mergeCell ref="E26:F26"/>
  </mergeCells>
  <hyperlinks>
    <hyperlink ref="E26" location="OBSAH!A1" display="Zpět na Obsah" xr:uid="{8FB3F0FC-C253-4DCF-8967-6655FDBB01E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5E14-3768-4CC1-B494-A993D15FA120}">
  <sheetPr>
    <tabColor theme="0" tint="-0.34998626667073579"/>
  </sheetPr>
  <dimension ref="A1:N16"/>
  <sheetViews>
    <sheetView zoomScaleNormal="100" workbookViewId="0">
      <selection activeCell="K13" sqref="K13"/>
    </sheetView>
  </sheetViews>
  <sheetFormatPr defaultColWidth="8.88671875" defaultRowHeight="11.4" x14ac:dyDescent="0.2"/>
  <cols>
    <col min="1" max="1" width="32" style="4" customWidth="1"/>
    <col min="2" max="7" width="8.33203125" style="4" customWidth="1"/>
    <col min="8" max="16384" width="8.88671875" style="4"/>
  </cols>
  <sheetData>
    <row r="1" spans="1:14" ht="13.8" x14ac:dyDescent="0.25">
      <c r="A1" s="149" t="s">
        <v>468</v>
      </c>
      <c r="B1" s="64"/>
      <c r="C1" s="64"/>
      <c r="D1" s="64"/>
      <c r="E1" s="64"/>
      <c r="F1" s="64"/>
      <c r="G1" s="64"/>
    </row>
    <row r="2" spans="1:14" customFormat="1" ht="15" thickBot="1" x14ac:dyDescent="0.35">
      <c r="A2" s="10"/>
      <c r="B2" s="11">
        <v>2025</v>
      </c>
      <c r="C2" s="11">
        <v>2035</v>
      </c>
      <c r="D2" s="11">
        <v>2045</v>
      </c>
      <c r="E2" s="11">
        <v>2055</v>
      </c>
      <c r="F2" s="11">
        <v>2065</v>
      </c>
      <c r="G2" s="11">
        <v>2075</v>
      </c>
    </row>
    <row r="3" spans="1:14" customFormat="1" ht="15" thickTop="1" x14ac:dyDescent="0.3">
      <c r="A3" s="12" t="s">
        <v>278</v>
      </c>
      <c r="B3" s="163">
        <v>4</v>
      </c>
      <c r="C3" s="13">
        <v>4.1059416525975214</v>
      </c>
      <c r="D3" s="13">
        <v>4.1881872955914599</v>
      </c>
      <c r="E3" s="164">
        <v>4.2520370244340393</v>
      </c>
      <c r="F3" s="164">
        <v>4.3016054602181848</v>
      </c>
      <c r="G3" s="164">
        <v>4.3400869051769373</v>
      </c>
      <c r="I3" s="48"/>
      <c r="J3" s="48"/>
      <c r="K3" s="48"/>
      <c r="L3" s="48"/>
      <c r="M3" s="48"/>
      <c r="N3" s="48"/>
    </row>
    <row r="4" spans="1:14" customFormat="1" ht="14.4" x14ac:dyDescent="0.3">
      <c r="A4" s="12" t="s">
        <v>279</v>
      </c>
      <c r="B4" s="13">
        <v>3.9</v>
      </c>
      <c r="C4" s="13">
        <v>3.6002351798129806</v>
      </c>
      <c r="D4" s="13">
        <v>3.3675188706110935</v>
      </c>
      <c r="E4" s="164">
        <v>3.1868543065212789</v>
      </c>
      <c r="F4" s="164">
        <v>3.0465990539792447</v>
      </c>
      <c r="G4" s="164">
        <v>2.9377147469501597</v>
      </c>
      <c r="I4" s="48"/>
      <c r="J4" s="48"/>
      <c r="K4" s="48"/>
      <c r="L4" s="48"/>
      <c r="M4" s="48"/>
      <c r="N4" s="48"/>
    </row>
    <row r="5" spans="1:14" customFormat="1" ht="14.4" x14ac:dyDescent="0.3">
      <c r="A5" s="12" t="s">
        <v>185</v>
      </c>
      <c r="B5" s="13">
        <v>0.2</v>
      </c>
      <c r="C5" s="13">
        <v>0.2</v>
      </c>
      <c r="D5" s="13">
        <v>0.2</v>
      </c>
      <c r="E5" s="13">
        <v>0.2</v>
      </c>
      <c r="F5" s="13">
        <v>0.2</v>
      </c>
      <c r="G5" s="13">
        <v>0.2</v>
      </c>
      <c r="I5" s="48"/>
      <c r="J5" s="48"/>
      <c r="K5" s="48"/>
      <c r="L5" s="48"/>
      <c r="M5" s="48"/>
      <c r="N5" s="48"/>
    </row>
    <row r="6" spans="1:14" customFormat="1" ht="14.4" x14ac:dyDescent="0.3">
      <c r="A6" s="12" t="s">
        <v>186</v>
      </c>
      <c r="B6" s="13">
        <v>16.261026972065743</v>
      </c>
      <c r="C6" s="13">
        <v>16.388454926589201</v>
      </c>
      <c r="D6" s="13">
        <v>16.610873036502056</v>
      </c>
      <c r="E6" s="164">
        <v>16.825375361441669</v>
      </c>
      <c r="F6" s="164">
        <v>16.900894134105737</v>
      </c>
      <c r="G6" s="164">
        <v>16.901436172856528</v>
      </c>
      <c r="I6" s="48"/>
      <c r="J6" s="48"/>
      <c r="K6" s="48"/>
      <c r="L6" s="48"/>
      <c r="M6" s="48"/>
      <c r="N6" s="48"/>
    </row>
    <row r="7" spans="1:14" customFormat="1" ht="14.4" x14ac:dyDescent="0.3">
      <c r="A7" s="17" t="s">
        <v>280</v>
      </c>
      <c r="B7" s="18">
        <v>8.6</v>
      </c>
      <c r="C7" s="18">
        <v>8.8277745530846712</v>
      </c>
      <c r="D7" s="18">
        <v>9.0046026855216379</v>
      </c>
      <c r="E7" s="165">
        <v>9.1418796025331837</v>
      </c>
      <c r="F7" s="165">
        <v>9.2484517394690968</v>
      </c>
      <c r="G7" s="165">
        <v>9.3311868461304144</v>
      </c>
      <c r="I7" s="48"/>
      <c r="J7" s="48"/>
      <c r="K7" s="48"/>
      <c r="L7" s="48"/>
      <c r="M7" s="48"/>
      <c r="N7" s="48"/>
    </row>
    <row r="8" spans="1:14" customFormat="1" ht="14.4" x14ac:dyDescent="0.3">
      <c r="A8" s="17" t="s">
        <v>281</v>
      </c>
      <c r="B8" s="18">
        <v>4.4000000000000004</v>
      </c>
      <c r="C8" s="18">
        <v>4.5165358178572736</v>
      </c>
      <c r="D8" s="18">
        <v>4.6070060251506062</v>
      </c>
      <c r="E8" s="165">
        <v>4.6772407268774439</v>
      </c>
      <c r="F8" s="165">
        <v>4.7317660062400035</v>
      </c>
      <c r="G8" s="165">
        <v>4.7740955956946314</v>
      </c>
      <c r="I8" s="48"/>
      <c r="J8" s="48"/>
      <c r="K8" s="48"/>
      <c r="L8" s="48"/>
      <c r="M8" s="48"/>
      <c r="N8" s="48"/>
    </row>
    <row r="9" spans="1:14" customFormat="1" ht="14.4" x14ac:dyDescent="0.3">
      <c r="A9" s="17" t="s">
        <v>282</v>
      </c>
      <c r="B9" s="18">
        <v>1.8610269720657449</v>
      </c>
      <c r="C9" s="18">
        <v>1.6070649772381242</v>
      </c>
      <c r="D9" s="18">
        <v>1.5333987723728006</v>
      </c>
      <c r="E9" s="165">
        <v>1.5180420734791287</v>
      </c>
      <c r="F9" s="165">
        <v>1.4151144773202713</v>
      </c>
      <c r="G9" s="165">
        <v>1.2771233142195515</v>
      </c>
      <c r="I9" s="48"/>
      <c r="J9" s="48"/>
      <c r="K9" s="48"/>
      <c r="L9" s="48"/>
      <c r="M9" s="48"/>
      <c r="N9" s="48"/>
    </row>
    <row r="10" spans="1:14" customFormat="1" ht="14.4" x14ac:dyDescent="0.3">
      <c r="A10" s="17" t="s">
        <v>283</v>
      </c>
      <c r="B10" s="18">
        <v>1.4</v>
      </c>
      <c r="C10" s="18">
        <v>1.4370795784091324</v>
      </c>
      <c r="D10" s="18">
        <v>1.4658655534570109</v>
      </c>
      <c r="E10" s="165">
        <v>1.4882129585519137</v>
      </c>
      <c r="F10" s="165">
        <v>1.5055619110763645</v>
      </c>
      <c r="G10" s="165">
        <v>1.519030416811928</v>
      </c>
    </row>
    <row r="11" spans="1:14" customFormat="1" ht="14.4" x14ac:dyDescent="0.3">
      <c r="A11" s="12" t="s">
        <v>284</v>
      </c>
      <c r="B11" s="13">
        <v>11</v>
      </c>
      <c r="C11" s="13">
        <v>11</v>
      </c>
      <c r="D11" s="13">
        <v>11</v>
      </c>
      <c r="E11" s="13">
        <v>11</v>
      </c>
      <c r="F11" s="13">
        <v>11</v>
      </c>
      <c r="G11" s="13">
        <v>11</v>
      </c>
    </row>
    <row r="12" spans="1:14" customFormat="1" ht="14.4" x14ac:dyDescent="0.3">
      <c r="A12" s="12" t="s">
        <v>285</v>
      </c>
      <c r="B12" s="13">
        <v>0.6</v>
      </c>
      <c r="C12" s="13">
        <v>0.6</v>
      </c>
      <c r="D12" s="13">
        <v>0.6</v>
      </c>
      <c r="E12" s="13">
        <v>0.6</v>
      </c>
      <c r="F12" s="13">
        <v>0.6</v>
      </c>
      <c r="G12" s="13">
        <v>0.6</v>
      </c>
    </row>
    <row r="13" spans="1:14" customFormat="1" ht="15" thickBot="1" x14ac:dyDescent="0.35">
      <c r="A13" s="166" t="s">
        <v>97</v>
      </c>
      <c r="B13" s="167">
        <v>4.8</v>
      </c>
      <c r="C13" s="167">
        <v>4.8</v>
      </c>
      <c r="D13" s="167">
        <v>4.8</v>
      </c>
      <c r="E13" s="167">
        <v>4.8</v>
      </c>
      <c r="F13" s="167">
        <v>4.8</v>
      </c>
      <c r="G13" s="167">
        <v>4.8</v>
      </c>
    </row>
    <row r="14" spans="1:14" customFormat="1" ht="15" thickTop="1" x14ac:dyDescent="0.3">
      <c r="A14" s="21" t="s">
        <v>187</v>
      </c>
      <c r="B14" s="13">
        <v>40.761026972065743</v>
      </c>
      <c r="C14" s="13">
        <v>40.694631758999705</v>
      </c>
      <c r="D14" s="13">
        <v>40.766579202704612</v>
      </c>
      <c r="E14" s="13">
        <v>40.864266692396988</v>
      </c>
      <c r="F14" s="13">
        <v>40.849098648303162</v>
      </c>
      <c r="G14" s="13">
        <v>40.779237824983625</v>
      </c>
    </row>
    <row r="16" spans="1:14" x14ac:dyDescent="0.2">
      <c r="A16" s="57" t="s">
        <v>81</v>
      </c>
    </row>
  </sheetData>
  <hyperlinks>
    <hyperlink ref="A16" location="OBSAH!A1" display="Zpět na obsah" xr:uid="{17CBC83F-ED4A-4614-BE52-371439F97F29}"/>
  </hyperlink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DFAF-AA73-496B-BCBF-2F3A34E00097}">
  <sheetPr>
    <tabColor rgb="FF0070C0"/>
  </sheetPr>
  <dimension ref="A1"/>
  <sheetViews>
    <sheetView workbookViewId="0">
      <selection activeCell="C89" sqref="C89:P89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3C384-7C61-4A66-BF0C-0F7D9D879F0D}">
  <sheetPr>
    <tabColor theme="0" tint="-0.34998626667073579"/>
  </sheetPr>
  <dimension ref="A1:AZ28"/>
  <sheetViews>
    <sheetView zoomScaleNormal="100" workbookViewId="0">
      <selection activeCell="C89" sqref="C89:P89"/>
    </sheetView>
  </sheetViews>
  <sheetFormatPr defaultColWidth="8.88671875" defaultRowHeight="11.4" x14ac:dyDescent="0.2"/>
  <cols>
    <col min="1" max="1" width="15.109375" style="4" customWidth="1"/>
    <col min="2" max="16384" width="8.88671875" style="4"/>
  </cols>
  <sheetData>
    <row r="1" spans="1:52" x14ac:dyDescent="0.2">
      <c r="A1" s="4" t="s">
        <v>299</v>
      </c>
    </row>
    <row r="2" spans="1:52" x14ac:dyDescent="0.2">
      <c r="A2" s="2"/>
      <c r="B2" s="2">
        <v>2025</v>
      </c>
      <c r="C2" s="2">
        <v>2026</v>
      </c>
      <c r="D2" s="2">
        <v>2027</v>
      </c>
      <c r="E2" s="2">
        <v>2028</v>
      </c>
      <c r="F2" s="2">
        <v>2029</v>
      </c>
      <c r="G2" s="2">
        <v>2030</v>
      </c>
      <c r="H2" s="2">
        <v>2031</v>
      </c>
      <c r="I2" s="2">
        <v>2032</v>
      </c>
      <c r="J2" s="2">
        <v>2033</v>
      </c>
      <c r="K2" s="2">
        <v>2034</v>
      </c>
      <c r="L2" s="2">
        <v>2035</v>
      </c>
      <c r="M2" s="2">
        <v>2036</v>
      </c>
      <c r="N2" s="2">
        <v>2037</v>
      </c>
      <c r="O2" s="2">
        <v>2038</v>
      </c>
      <c r="P2" s="2">
        <v>2039</v>
      </c>
      <c r="Q2" s="2">
        <v>2040</v>
      </c>
      <c r="R2" s="2">
        <v>2041</v>
      </c>
      <c r="S2" s="2">
        <v>2042</v>
      </c>
      <c r="T2" s="2">
        <v>2043</v>
      </c>
      <c r="U2" s="2">
        <v>2044</v>
      </c>
      <c r="V2" s="2">
        <v>2045</v>
      </c>
      <c r="W2" s="2">
        <v>2046</v>
      </c>
      <c r="X2" s="2">
        <v>2047</v>
      </c>
      <c r="Y2" s="2">
        <v>2048</v>
      </c>
      <c r="Z2" s="2">
        <v>2049</v>
      </c>
      <c r="AA2" s="2">
        <v>2050</v>
      </c>
      <c r="AB2" s="2">
        <v>2051</v>
      </c>
      <c r="AC2" s="2">
        <v>2052</v>
      </c>
      <c r="AD2" s="2">
        <v>2053</v>
      </c>
      <c r="AE2" s="2">
        <v>2054</v>
      </c>
      <c r="AF2" s="2">
        <v>2055</v>
      </c>
      <c r="AG2" s="2">
        <v>2056</v>
      </c>
      <c r="AH2" s="2">
        <v>2057</v>
      </c>
      <c r="AI2" s="2">
        <v>2058</v>
      </c>
      <c r="AJ2" s="2">
        <v>2059</v>
      </c>
      <c r="AK2" s="2">
        <v>2060</v>
      </c>
      <c r="AL2" s="2">
        <v>2061</v>
      </c>
      <c r="AM2" s="2">
        <v>2062</v>
      </c>
      <c r="AN2" s="2">
        <v>2063</v>
      </c>
      <c r="AO2" s="2">
        <v>2064</v>
      </c>
      <c r="AP2" s="2">
        <v>2065</v>
      </c>
      <c r="AQ2" s="2">
        <v>2066</v>
      </c>
      <c r="AR2" s="2">
        <v>2067</v>
      </c>
      <c r="AS2" s="2">
        <v>2068</v>
      </c>
      <c r="AT2" s="2">
        <v>2069</v>
      </c>
      <c r="AU2" s="2">
        <v>2070</v>
      </c>
      <c r="AV2" s="2">
        <v>2071</v>
      </c>
      <c r="AW2" s="2">
        <v>2072</v>
      </c>
      <c r="AX2" s="2">
        <v>2073</v>
      </c>
      <c r="AY2" s="2">
        <v>2074</v>
      </c>
      <c r="AZ2" s="2">
        <v>2075</v>
      </c>
    </row>
    <row r="3" spans="1:52" x14ac:dyDescent="0.2">
      <c r="A3" s="2" t="s">
        <v>59</v>
      </c>
      <c r="B3" s="5">
        <v>-1.3420608274186847</v>
      </c>
      <c r="C3" s="5">
        <v>-1.5470367434435133</v>
      </c>
      <c r="D3" s="5">
        <v>-1.5307562210158565</v>
      </c>
      <c r="E3" s="5">
        <v>-1.6036645448709805</v>
      </c>
      <c r="F3" s="5">
        <v>-1.7583372262397106</v>
      </c>
      <c r="G3" s="5">
        <v>-1.9831145633467813</v>
      </c>
      <c r="H3" s="5">
        <v>-1.760502724414053</v>
      </c>
      <c r="I3" s="5">
        <v>-1.5886425921811878</v>
      </c>
      <c r="J3" s="5">
        <v>-1.425786556410884</v>
      </c>
      <c r="K3" s="5">
        <v>-1.065046110561866</v>
      </c>
      <c r="L3" s="5">
        <v>-1.1180939052295926</v>
      </c>
      <c r="M3" s="5">
        <v>-1.1814919290018864</v>
      </c>
      <c r="N3" s="5">
        <v>-1.2640799217117902</v>
      </c>
      <c r="O3" s="5">
        <v>-1.374592692339931</v>
      </c>
      <c r="P3" s="5">
        <v>-1.5267402987859882</v>
      </c>
      <c r="Q3" s="5">
        <v>-1.7219336204855296</v>
      </c>
      <c r="R3" s="5">
        <v>-1.937643087613786</v>
      </c>
      <c r="S3" s="5">
        <v>-2.0774263086060003</v>
      </c>
      <c r="T3" s="5">
        <v>-2.2889217295293136</v>
      </c>
      <c r="U3" s="5">
        <v>-2.5193232581741327</v>
      </c>
      <c r="V3" s="5">
        <v>-2.7596727758649919</v>
      </c>
      <c r="W3" s="5">
        <v>-2.986387875577698</v>
      </c>
      <c r="X3" s="5">
        <v>-3.1850240067278079</v>
      </c>
      <c r="Y3" s="5">
        <v>-3.3601274439575519</v>
      </c>
      <c r="Z3" s="5">
        <v>-3.5299725504698145</v>
      </c>
      <c r="AA3" s="5">
        <v>-3.698361675603465</v>
      </c>
      <c r="AB3" s="5">
        <v>-3.859331419178794</v>
      </c>
      <c r="AC3" s="5">
        <v>-4.0121726416646553</v>
      </c>
      <c r="AD3" s="5">
        <v>-4.1579513355410711</v>
      </c>
      <c r="AE3" s="5">
        <v>-4.2965315901846708</v>
      </c>
      <c r="AF3" s="5">
        <v>-4.3648541792514663</v>
      </c>
      <c r="AG3" s="5">
        <v>-4.4978623530568669</v>
      </c>
      <c r="AH3" s="5">
        <v>-4.6756639617427496</v>
      </c>
      <c r="AI3" s="5">
        <v>-4.844954618171819</v>
      </c>
      <c r="AJ3" s="5">
        <v>-4.9961420140338291</v>
      </c>
      <c r="AK3" s="5">
        <v>-5.1109850073625864</v>
      </c>
      <c r="AL3" s="5">
        <v>-5.1867727101864674</v>
      </c>
      <c r="AM3" s="5">
        <v>-5.2101053484987432</v>
      </c>
      <c r="AN3" s="5">
        <v>-5.1897635366680746</v>
      </c>
      <c r="AO3" s="5">
        <v>-5.1440846261012183</v>
      </c>
      <c r="AP3" s="5">
        <v>-5.0824849011075983</v>
      </c>
      <c r="AQ3" s="5">
        <v>-5.0120042533426741</v>
      </c>
      <c r="AR3" s="5">
        <v>-4.9378481126548408</v>
      </c>
      <c r="AS3" s="5">
        <v>-4.8715720642384213</v>
      </c>
      <c r="AT3" s="5">
        <v>-4.8126100318354972</v>
      </c>
      <c r="AU3" s="5">
        <v>-4.7642837073224413</v>
      </c>
      <c r="AV3" s="5">
        <v>-4.7321701741084397</v>
      </c>
      <c r="AW3" s="5">
        <v>-4.7279449326002876</v>
      </c>
      <c r="AX3" s="5">
        <v>-4.7581467950985896</v>
      </c>
      <c r="AY3" s="5">
        <v>-4.8305781229613061</v>
      </c>
      <c r="AZ3" s="5">
        <v>-4.9107907176921728</v>
      </c>
    </row>
    <row r="28" spans="2:2" x14ac:dyDescent="0.2">
      <c r="B28" s="57" t="s">
        <v>81</v>
      </c>
    </row>
  </sheetData>
  <hyperlinks>
    <hyperlink ref="B28" location="OBSAH!A1" display="Zpět na obsah" xr:uid="{79B8DFEB-84EA-4E6C-B2A3-25E2CA48D7D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4E52-FB41-47F8-9BF3-B8034BC4E8B6}">
  <sheetPr>
    <tabColor theme="0" tint="-0.34998626667073579"/>
  </sheetPr>
  <dimension ref="A1:AZ30"/>
  <sheetViews>
    <sheetView zoomScaleNormal="100" workbookViewId="0">
      <selection activeCell="C89" sqref="C89:P89"/>
    </sheetView>
  </sheetViews>
  <sheetFormatPr defaultColWidth="8.88671875" defaultRowHeight="11.4" x14ac:dyDescent="0.2"/>
  <cols>
    <col min="1" max="1" width="40" style="4" customWidth="1"/>
    <col min="2" max="16384" width="8.88671875" style="4"/>
  </cols>
  <sheetData>
    <row r="1" spans="1:52" x14ac:dyDescent="0.2">
      <c r="A1" s="4" t="s">
        <v>300</v>
      </c>
    </row>
    <row r="2" spans="1:52" x14ac:dyDescent="0.2">
      <c r="A2" s="150"/>
      <c r="B2" s="169">
        <v>2025</v>
      </c>
      <c r="C2" s="169">
        <v>2026</v>
      </c>
      <c r="D2" s="169">
        <v>2027</v>
      </c>
      <c r="E2" s="169">
        <v>2028</v>
      </c>
      <c r="F2" s="169">
        <v>2029</v>
      </c>
      <c r="G2" s="169">
        <v>2030</v>
      </c>
      <c r="H2" s="169">
        <v>2031</v>
      </c>
      <c r="I2" s="169">
        <v>2032</v>
      </c>
      <c r="J2" s="169">
        <v>2033</v>
      </c>
      <c r="K2" s="169">
        <v>2034</v>
      </c>
      <c r="L2" s="169">
        <v>2035</v>
      </c>
      <c r="M2" s="169">
        <v>2036</v>
      </c>
      <c r="N2" s="169">
        <v>2037</v>
      </c>
      <c r="O2" s="169">
        <v>2038</v>
      </c>
      <c r="P2" s="169">
        <v>2039</v>
      </c>
      <c r="Q2" s="169">
        <v>2040</v>
      </c>
      <c r="R2" s="169">
        <v>2041</v>
      </c>
      <c r="S2" s="169">
        <v>2042</v>
      </c>
      <c r="T2" s="169">
        <v>2043</v>
      </c>
      <c r="U2" s="169">
        <v>2044</v>
      </c>
      <c r="V2" s="169">
        <v>2045</v>
      </c>
      <c r="W2" s="169">
        <v>2046</v>
      </c>
      <c r="X2" s="169">
        <v>2047</v>
      </c>
      <c r="Y2" s="169">
        <v>2048</v>
      </c>
      <c r="Z2" s="169">
        <v>2049</v>
      </c>
      <c r="AA2" s="169">
        <v>2050</v>
      </c>
      <c r="AB2" s="169">
        <v>2051</v>
      </c>
      <c r="AC2" s="169">
        <v>2052</v>
      </c>
      <c r="AD2" s="169">
        <v>2053</v>
      </c>
      <c r="AE2" s="169">
        <v>2054</v>
      </c>
      <c r="AF2" s="169">
        <v>2055</v>
      </c>
      <c r="AG2" s="169">
        <v>2056</v>
      </c>
      <c r="AH2" s="169">
        <v>2057</v>
      </c>
      <c r="AI2" s="169">
        <v>2058</v>
      </c>
      <c r="AJ2" s="169">
        <v>2059</v>
      </c>
      <c r="AK2" s="169">
        <v>2060</v>
      </c>
      <c r="AL2" s="169">
        <v>2061</v>
      </c>
      <c r="AM2" s="169">
        <v>2062</v>
      </c>
      <c r="AN2" s="169">
        <v>2063</v>
      </c>
      <c r="AO2" s="169">
        <v>2064</v>
      </c>
      <c r="AP2" s="169">
        <v>2065</v>
      </c>
      <c r="AQ2" s="169">
        <v>2066</v>
      </c>
      <c r="AR2" s="169">
        <v>2067</v>
      </c>
      <c r="AS2" s="169">
        <v>2068</v>
      </c>
      <c r="AT2" s="169">
        <v>2069</v>
      </c>
      <c r="AU2" s="169">
        <v>2070</v>
      </c>
      <c r="AV2" s="169">
        <v>2071</v>
      </c>
      <c r="AW2" s="169">
        <v>2072</v>
      </c>
      <c r="AX2" s="169">
        <v>2073</v>
      </c>
      <c r="AY2" s="169">
        <v>2074</v>
      </c>
      <c r="AZ2" s="169">
        <v>2075</v>
      </c>
    </row>
    <row r="3" spans="1:52" x14ac:dyDescent="0.2">
      <c r="A3" s="150" t="s">
        <v>79</v>
      </c>
      <c r="B3" s="151">
        <v>44.5</v>
      </c>
      <c r="C3" s="151">
        <v>45.781742600989595</v>
      </c>
      <c r="D3" s="151">
        <v>47.027873979126454</v>
      </c>
      <c r="E3" s="151">
        <v>47.849349597023959</v>
      </c>
      <c r="F3" s="151">
        <v>48.978112396956057</v>
      </c>
      <c r="G3" s="151">
        <v>50.443175194443704</v>
      </c>
      <c r="H3" s="151">
        <v>51.655409999891404</v>
      </c>
      <c r="I3" s="151">
        <v>52.692614758113152</v>
      </c>
      <c r="J3" s="151">
        <v>53.546299098147678</v>
      </c>
      <c r="K3" s="151">
        <v>53.98573931150581</v>
      </c>
      <c r="L3" s="151">
        <v>54.47133212589624</v>
      </c>
      <c r="M3" s="151">
        <v>54.997676379992015</v>
      </c>
      <c r="N3" s="151">
        <v>55.634951402880823</v>
      </c>
      <c r="O3" s="151">
        <v>56.418962381221412</v>
      </c>
      <c r="P3" s="151">
        <v>57.416349213831928</v>
      </c>
      <c r="Q3" s="151">
        <v>58.679205612314774</v>
      </c>
      <c r="R3" s="151">
        <v>60.21310076314213</v>
      </c>
      <c r="S3" s="151">
        <v>61.757577434633987</v>
      </c>
      <c r="T3" s="151">
        <v>63.598875765396393</v>
      </c>
      <c r="U3" s="151">
        <v>65.756014481964542</v>
      </c>
      <c r="V3" s="151">
        <v>68.24108775447587</v>
      </c>
      <c r="W3" s="151">
        <v>70.985186991901998</v>
      </c>
      <c r="X3" s="151">
        <v>73.871843748859021</v>
      </c>
      <c r="Y3" s="151">
        <v>76.864500142045685</v>
      </c>
      <c r="Z3" s="151">
        <v>79.983335292972043</v>
      </c>
      <c r="AA3" s="151">
        <v>83.235842005214849</v>
      </c>
      <c r="AB3" s="151">
        <v>86.612666552901501</v>
      </c>
      <c r="AC3" s="151">
        <v>90.10294607874782</v>
      </c>
      <c r="AD3" s="151">
        <v>93.713111492664709</v>
      </c>
      <c r="AE3" s="151">
        <v>97.430660611509992</v>
      </c>
      <c r="AF3" s="151">
        <v>100.98453764193863</v>
      </c>
      <c r="AG3" s="151">
        <v>104.83609120143716</v>
      </c>
      <c r="AH3" s="151">
        <v>109.00079748162369</v>
      </c>
      <c r="AI3" s="151">
        <v>113.30082489336233</v>
      </c>
      <c r="AJ3" s="151">
        <v>117.69255933972026</v>
      </c>
      <c r="AK3" s="151">
        <v>122.08731886761366</v>
      </c>
      <c r="AL3" s="151">
        <v>126.43133442411408</v>
      </c>
      <c r="AM3" s="151">
        <v>130.61097307770493</v>
      </c>
      <c r="AN3" s="151">
        <v>134.58970863480727</v>
      </c>
      <c r="AO3" s="151">
        <v>138.39976337008585</v>
      </c>
      <c r="AP3" s="151">
        <v>142.0826013793864</v>
      </c>
      <c r="AQ3" s="151">
        <v>145.66082545353814</v>
      </c>
      <c r="AR3" s="151">
        <v>149.13624473636969</v>
      </c>
      <c r="AS3" s="151">
        <v>152.55556970772531</v>
      </c>
      <c r="AT3" s="151">
        <v>155.93381633892582</v>
      </c>
      <c r="AU3" s="151">
        <v>159.31148328384739</v>
      </c>
      <c r="AV3" s="151">
        <v>162.72541976530343</v>
      </c>
      <c r="AW3" s="151">
        <v>166.25179670714195</v>
      </c>
      <c r="AX3" s="151">
        <v>169.95437769044921</v>
      </c>
      <c r="AY3" s="151">
        <v>173.89500676872132</v>
      </c>
      <c r="AZ3" s="151">
        <v>178.0549524182365</v>
      </c>
    </row>
    <row r="4" spans="1:52" x14ac:dyDescent="0.2">
      <c r="A4" s="150" t="s">
        <v>190</v>
      </c>
      <c r="B4" s="151">
        <v>44.5</v>
      </c>
      <c r="C4" s="151">
        <v>45.460337541289988</v>
      </c>
      <c r="D4" s="151">
        <v>46.423395458735627</v>
      </c>
      <c r="E4" s="151">
        <v>46.990787338343459</v>
      </c>
      <c r="F4" s="151">
        <v>47.87007109917699</v>
      </c>
      <c r="G4" s="151">
        <v>49.046202653310978</v>
      </c>
      <c r="H4" s="151">
        <v>49.931712317809506</v>
      </c>
      <c r="I4" s="151">
        <v>50.603703360243955</v>
      </c>
      <c r="J4" s="151">
        <v>51.055327679188686</v>
      </c>
      <c r="K4" s="151">
        <v>51.060299088759287</v>
      </c>
      <c r="L4" s="151">
        <v>51.168852559393201</v>
      </c>
      <c r="M4" s="151">
        <v>51.357579759277847</v>
      </c>
      <c r="N4" s="151">
        <v>51.669929740345815</v>
      </c>
      <c r="O4" s="151">
        <v>52.126920619446146</v>
      </c>
      <c r="P4" s="151">
        <v>52.791476526956096</v>
      </c>
      <c r="Q4" s="151">
        <v>53.712585879932057</v>
      </c>
      <c r="R4" s="151">
        <v>54.89453703095689</v>
      </c>
      <c r="S4" s="151">
        <v>56.09211488688144</v>
      </c>
      <c r="T4" s="151">
        <v>57.570974151193582</v>
      </c>
      <c r="U4" s="151">
        <v>59.347365850638184</v>
      </c>
      <c r="V4" s="151">
        <v>61.430401110871721</v>
      </c>
      <c r="W4" s="151">
        <v>63.754356073267012</v>
      </c>
      <c r="X4" s="151">
        <v>66.210465995584244</v>
      </c>
      <c r="Y4" s="151">
        <v>68.762869568756798</v>
      </c>
      <c r="Z4" s="151">
        <v>71.428411119807805</v>
      </c>
      <c r="AA4" s="151">
        <v>74.212851225248514</v>
      </c>
      <c r="AB4" s="151">
        <v>77.106278111854749</v>
      </c>
      <c r="AC4" s="151">
        <v>80.097444824523677</v>
      </c>
      <c r="AD4" s="151">
        <v>83.190584387137051</v>
      </c>
      <c r="AE4" s="151">
        <v>86.373150395327656</v>
      </c>
      <c r="AF4" s="151">
        <v>89.397712619435239</v>
      </c>
      <c r="AG4" s="151">
        <v>92.67919776813369</v>
      </c>
      <c r="AH4" s="151">
        <v>96.234322796947978</v>
      </c>
      <c r="AI4" s="151">
        <v>99.903867535643727</v>
      </c>
      <c r="AJ4" s="151">
        <v>103.64666952313542</v>
      </c>
      <c r="AK4" s="151">
        <v>107.38029387395632</v>
      </c>
      <c r="AL4" s="151">
        <v>111.05324219055711</v>
      </c>
      <c r="AM4" s="151">
        <v>114.56057703199311</v>
      </c>
      <c r="AN4" s="151">
        <v>117.86666371099591</v>
      </c>
      <c r="AO4" s="151">
        <v>120.99830813205135</v>
      </c>
      <c r="AP4" s="151">
        <v>123.99118555130403</v>
      </c>
      <c r="AQ4" s="151">
        <v>126.86506894765857</v>
      </c>
      <c r="AR4" s="151">
        <v>129.62215684256282</v>
      </c>
      <c r="AS4" s="151">
        <v>132.30490976975375</v>
      </c>
      <c r="AT4" s="151">
        <v>134.92788071392209</v>
      </c>
      <c r="AU4" s="151">
        <v>137.5278054063298</v>
      </c>
      <c r="AV4" s="151">
        <v>140.13861238447856</v>
      </c>
      <c r="AW4" s="151">
        <v>142.82912475445437</v>
      </c>
      <c r="AX4" s="151">
        <v>145.65770522306573</v>
      </c>
      <c r="AY4" s="151">
        <v>148.68160441354496</v>
      </c>
      <c r="AZ4" s="151">
        <v>151.88397784375795</v>
      </c>
    </row>
    <row r="5" spans="1:52" x14ac:dyDescent="0.2">
      <c r="A5" s="150" t="s">
        <v>191</v>
      </c>
      <c r="B5" s="151">
        <v>55</v>
      </c>
      <c r="C5" s="151">
        <v>55</v>
      </c>
      <c r="D5" s="151">
        <v>55</v>
      </c>
      <c r="E5" s="151">
        <v>55</v>
      </c>
      <c r="F5" s="151">
        <v>55</v>
      </c>
      <c r="G5" s="151">
        <v>55</v>
      </c>
      <c r="H5" s="151">
        <v>55</v>
      </c>
      <c r="I5" s="151">
        <v>55</v>
      </c>
      <c r="J5" s="151">
        <v>55</v>
      </c>
      <c r="K5" s="151">
        <v>55</v>
      </c>
      <c r="L5" s="151">
        <v>55</v>
      </c>
      <c r="M5" s="151">
        <v>55</v>
      </c>
      <c r="N5" s="151">
        <v>55</v>
      </c>
      <c r="O5" s="151">
        <v>55</v>
      </c>
      <c r="P5" s="151">
        <v>55</v>
      </c>
      <c r="Q5" s="151">
        <v>55</v>
      </c>
      <c r="R5" s="151">
        <v>55</v>
      </c>
      <c r="S5" s="151">
        <v>55</v>
      </c>
      <c r="T5" s="151">
        <v>55</v>
      </c>
      <c r="U5" s="151">
        <v>55</v>
      </c>
      <c r="V5" s="151">
        <v>55</v>
      </c>
      <c r="W5" s="151">
        <v>55</v>
      </c>
      <c r="X5" s="151">
        <v>55</v>
      </c>
      <c r="Y5" s="151">
        <v>55</v>
      </c>
      <c r="Z5" s="151">
        <v>55</v>
      </c>
      <c r="AA5" s="151">
        <v>55</v>
      </c>
      <c r="AB5" s="151">
        <v>55</v>
      </c>
      <c r="AC5" s="151">
        <v>55</v>
      </c>
      <c r="AD5" s="151">
        <v>55</v>
      </c>
      <c r="AE5" s="151">
        <v>55</v>
      </c>
      <c r="AF5" s="151">
        <v>55</v>
      </c>
      <c r="AG5" s="151">
        <v>55</v>
      </c>
      <c r="AH5" s="151">
        <v>55</v>
      </c>
      <c r="AI5" s="151">
        <v>55</v>
      </c>
      <c r="AJ5" s="151">
        <v>55</v>
      </c>
      <c r="AK5" s="151">
        <v>55</v>
      </c>
      <c r="AL5" s="151">
        <v>55</v>
      </c>
      <c r="AM5" s="151">
        <v>55</v>
      </c>
      <c r="AN5" s="151">
        <v>55</v>
      </c>
      <c r="AO5" s="151">
        <v>55</v>
      </c>
      <c r="AP5" s="151">
        <v>55</v>
      </c>
      <c r="AQ5" s="151">
        <v>55</v>
      </c>
      <c r="AR5" s="151">
        <v>55</v>
      </c>
      <c r="AS5" s="151">
        <v>55</v>
      </c>
      <c r="AT5" s="151">
        <v>55</v>
      </c>
      <c r="AU5" s="151">
        <v>55</v>
      </c>
      <c r="AV5" s="151">
        <v>55</v>
      </c>
      <c r="AW5" s="151">
        <v>55</v>
      </c>
      <c r="AX5" s="151">
        <v>55</v>
      </c>
      <c r="AY5" s="151">
        <v>55</v>
      </c>
      <c r="AZ5" s="151">
        <v>55</v>
      </c>
    </row>
    <row r="30" spans="2:2" x14ac:dyDescent="0.2">
      <c r="B30" s="57" t="s">
        <v>81</v>
      </c>
    </row>
  </sheetData>
  <hyperlinks>
    <hyperlink ref="B30" location="OBSAH!A1" display="Zpět na obsah" xr:uid="{42DC07C0-10C6-447F-9C26-46147EDB754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72DB5-5402-416A-AD9E-50E6CFE2B355}">
  <sheetPr>
    <tabColor theme="0" tint="-0.34998626667073579"/>
  </sheetPr>
  <dimension ref="A1:G6"/>
  <sheetViews>
    <sheetView zoomScaleNormal="100" workbookViewId="0">
      <selection activeCell="C89" sqref="C89:P89"/>
    </sheetView>
  </sheetViews>
  <sheetFormatPr defaultColWidth="8.88671875" defaultRowHeight="11.4" x14ac:dyDescent="0.2"/>
  <cols>
    <col min="1" max="1" width="34.6640625" style="4" customWidth="1"/>
    <col min="2" max="16384" width="8.88671875" style="4"/>
  </cols>
  <sheetData>
    <row r="1" spans="1:7" x14ac:dyDescent="0.2">
      <c r="A1" s="4" t="s">
        <v>188</v>
      </c>
    </row>
    <row r="2" spans="1:7" ht="12.6" thickBot="1" x14ac:dyDescent="0.25">
      <c r="A2" s="23"/>
      <c r="B2" s="11">
        <v>2025</v>
      </c>
      <c r="C2" s="11">
        <v>2035</v>
      </c>
      <c r="D2" s="11">
        <v>2045</v>
      </c>
      <c r="E2" s="11">
        <v>2055</v>
      </c>
      <c r="F2" s="11">
        <v>2065</v>
      </c>
      <c r="G2" s="11">
        <v>2075</v>
      </c>
    </row>
    <row r="3" spans="1:7" ht="12" thickTop="1" x14ac:dyDescent="0.2">
      <c r="A3" s="12" t="s">
        <v>189</v>
      </c>
      <c r="B3" s="13">
        <v>1.3585984983911332</v>
      </c>
      <c r="C3" s="13">
        <v>1.4735902536748473</v>
      </c>
      <c r="D3" s="13">
        <v>1.7666670191872429</v>
      </c>
      <c r="E3" s="13">
        <v>2.6106366029847625</v>
      </c>
      <c r="F3" s="13">
        <v>3.6870849945757271</v>
      </c>
      <c r="G3" s="13">
        <v>4.6398465434038689</v>
      </c>
    </row>
    <row r="4" spans="1:7" x14ac:dyDescent="0.2">
      <c r="A4" s="12" t="s">
        <v>276</v>
      </c>
      <c r="B4" s="13">
        <v>-2.7006593258098182</v>
      </c>
      <c r="C4" s="13">
        <v>-2.5916841589044397</v>
      </c>
      <c r="D4" s="13">
        <v>-4.5263397950522348</v>
      </c>
      <c r="E4" s="13">
        <v>-6.9754907822362284</v>
      </c>
      <c r="F4" s="13">
        <v>-8.7695698956833255</v>
      </c>
      <c r="G4" s="13">
        <v>-9.5506372610960426</v>
      </c>
    </row>
    <row r="6" spans="1:7" x14ac:dyDescent="0.2">
      <c r="A6" s="57" t="s">
        <v>81</v>
      </c>
    </row>
  </sheetData>
  <hyperlinks>
    <hyperlink ref="A6" location="OBSAH!A1" display="Zpět na obsah" xr:uid="{7D3B162A-3433-46A8-BA94-FED2F9637224}"/>
  </hyperlinks>
  <pageMargins left="0.7" right="0.7" top="0.78740157499999996" bottom="0.78740157499999996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8795C-C862-4AD1-8786-9776794A564F}">
  <sheetPr>
    <tabColor rgb="FF0070C0"/>
  </sheetPr>
  <dimension ref="A1"/>
  <sheetViews>
    <sheetView workbookViewId="0">
      <selection activeCell="C89" sqref="C89:P89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0669-BE66-4808-BEBD-44DFC4987ABF}">
  <sheetPr>
    <tabColor theme="0" tint="-0.34998626667073579"/>
  </sheetPr>
  <dimension ref="A1:BC36"/>
  <sheetViews>
    <sheetView zoomScaleNormal="100" workbookViewId="0">
      <selection activeCell="A35" sqref="A35"/>
    </sheetView>
  </sheetViews>
  <sheetFormatPr defaultColWidth="39.44140625" defaultRowHeight="11.4" x14ac:dyDescent="0.2"/>
  <cols>
    <col min="1" max="1" width="39.44140625" style="65"/>
    <col min="2" max="52" width="8.44140625" style="65" customWidth="1"/>
    <col min="53" max="55" width="12.33203125" style="65" customWidth="1"/>
    <col min="56" max="16384" width="39.44140625" style="65"/>
  </cols>
  <sheetData>
    <row r="1" spans="1:55" x14ac:dyDescent="0.2">
      <c r="A1" s="65" t="s">
        <v>450</v>
      </c>
    </row>
    <row r="2" spans="1:55" s="96" customFormat="1" x14ac:dyDescent="0.2">
      <c r="A2" s="95"/>
      <c r="B2" s="95">
        <v>2025</v>
      </c>
      <c r="C2" s="95">
        <v>2026</v>
      </c>
      <c r="D2" s="95">
        <v>2027</v>
      </c>
      <c r="E2" s="95">
        <v>2028</v>
      </c>
      <c r="F2" s="95">
        <v>2029</v>
      </c>
      <c r="G2" s="95">
        <v>2030</v>
      </c>
      <c r="H2" s="95">
        <v>2031</v>
      </c>
      <c r="I2" s="95">
        <v>2032</v>
      </c>
      <c r="J2" s="95">
        <v>2033</v>
      </c>
      <c r="K2" s="95">
        <v>2034</v>
      </c>
      <c r="L2" s="95">
        <v>2035</v>
      </c>
      <c r="M2" s="95">
        <v>2036</v>
      </c>
      <c r="N2" s="95">
        <v>2037</v>
      </c>
      <c r="O2" s="95">
        <v>2038</v>
      </c>
      <c r="P2" s="95">
        <v>2039</v>
      </c>
      <c r="Q2" s="95">
        <v>2040</v>
      </c>
      <c r="R2" s="95">
        <v>2041</v>
      </c>
      <c r="S2" s="95">
        <v>2042</v>
      </c>
      <c r="T2" s="95">
        <v>2043</v>
      </c>
      <c r="U2" s="95">
        <v>2044</v>
      </c>
      <c r="V2" s="95">
        <v>2045</v>
      </c>
      <c r="W2" s="95">
        <v>2046</v>
      </c>
      <c r="X2" s="95">
        <v>2047</v>
      </c>
      <c r="Y2" s="95">
        <v>2048</v>
      </c>
      <c r="Z2" s="95">
        <v>2049</v>
      </c>
      <c r="AA2" s="95">
        <v>2050</v>
      </c>
      <c r="AB2" s="95">
        <v>2051</v>
      </c>
      <c r="AC2" s="95">
        <v>2052</v>
      </c>
      <c r="AD2" s="95">
        <v>2053</v>
      </c>
      <c r="AE2" s="95">
        <v>2054</v>
      </c>
      <c r="AF2" s="95">
        <v>2055</v>
      </c>
      <c r="AG2" s="95">
        <v>2056</v>
      </c>
      <c r="AH2" s="95">
        <v>2057</v>
      </c>
      <c r="AI2" s="95">
        <v>2058</v>
      </c>
      <c r="AJ2" s="95">
        <v>2059</v>
      </c>
      <c r="AK2" s="95">
        <v>2060</v>
      </c>
      <c r="AL2" s="95">
        <v>2061</v>
      </c>
      <c r="AM2" s="95">
        <v>2062</v>
      </c>
      <c r="AN2" s="95">
        <v>2063</v>
      </c>
      <c r="AO2" s="95">
        <v>2064</v>
      </c>
      <c r="AP2" s="95">
        <v>2065</v>
      </c>
      <c r="AQ2" s="95">
        <v>2066</v>
      </c>
      <c r="AR2" s="95">
        <v>2067</v>
      </c>
      <c r="AS2" s="95">
        <v>2068</v>
      </c>
      <c r="AT2" s="95">
        <v>2069</v>
      </c>
      <c r="AU2" s="95">
        <v>2070</v>
      </c>
      <c r="AV2" s="95">
        <v>2071</v>
      </c>
      <c r="AW2" s="95">
        <v>2072</v>
      </c>
      <c r="AX2" s="95">
        <v>2073</v>
      </c>
      <c r="AY2" s="95">
        <v>2074</v>
      </c>
      <c r="AZ2" s="95">
        <v>2075</v>
      </c>
    </row>
    <row r="3" spans="1:55" x14ac:dyDescent="0.2">
      <c r="A3" s="97" t="s">
        <v>274</v>
      </c>
      <c r="B3" s="98">
        <v>44.5</v>
      </c>
      <c r="C3" s="98">
        <v>45.743375641819952</v>
      </c>
      <c r="D3" s="98">
        <v>46.947164937709594</v>
      </c>
      <c r="E3" s="98">
        <v>47.731676725488228</v>
      </c>
      <c r="F3" s="98">
        <v>48.833968095776271</v>
      </c>
      <c r="G3" s="98">
        <v>50.28694609178271</v>
      </c>
      <c r="H3" s="98">
        <v>51.495006194727161</v>
      </c>
      <c r="I3" s="98">
        <v>52.534683719549911</v>
      </c>
      <c r="J3" s="98">
        <v>53.398988207753845</v>
      </c>
      <c r="K3" s="98">
        <v>53.859680861897225</v>
      </c>
      <c r="L3" s="98">
        <v>54.381547280218818</v>
      </c>
      <c r="M3" s="98">
        <v>54.960696095236756</v>
      </c>
      <c r="N3" s="98">
        <v>55.669505946246382</v>
      </c>
      <c r="O3" s="98">
        <v>56.546760590317362</v>
      </c>
      <c r="P3" s="98">
        <v>57.664330791721255</v>
      </c>
      <c r="Q3" s="98">
        <v>59.080624841388449</v>
      </c>
      <c r="R3" s="98">
        <v>60.800725453337577</v>
      </c>
      <c r="S3" s="98">
        <v>62.555617530211798</v>
      </c>
      <c r="T3" s="98">
        <v>64.641705236970012</v>
      </c>
      <c r="U3" s="98">
        <v>67.085752705712324</v>
      </c>
      <c r="V3" s="98">
        <v>69.902806080238179</v>
      </c>
      <c r="W3" s="98">
        <v>73.019150178808687</v>
      </c>
      <c r="X3" s="98">
        <v>76.05799616647694</v>
      </c>
      <c r="Y3" s="98">
        <v>79.188418550685554</v>
      </c>
      <c r="Z3" s="98">
        <v>82.434178477435509</v>
      </c>
      <c r="AA3" s="98">
        <v>85.805454325475012</v>
      </c>
      <c r="AB3" s="98">
        <v>89.294728187676299</v>
      </c>
      <c r="AC3" s="98">
        <v>92.895969913685647</v>
      </c>
      <c r="AD3" s="98">
        <v>96.592115726890825</v>
      </c>
      <c r="AE3" s="98">
        <v>100.36722993137133</v>
      </c>
      <c r="AF3" s="98">
        <v>103.9277962237165</v>
      </c>
      <c r="AG3" s="98">
        <v>107.74655952268148</v>
      </c>
      <c r="AH3" s="98">
        <v>111.8430676556894</v>
      </c>
      <c r="AI3" s="98">
        <v>116.03129194630462</v>
      </c>
      <c r="AJ3" s="98">
        <v>120.26130203481165</v>
      </c>
      <c r="AK3" s="98">
        <v>124.43725273316684</v>
      </c>
      <c r="AL3" s="98">
        <v>128.48917291375756</v>
      </c>
      <c r="AM3" s="98">
        <v>132.30562996626713</v>
      </c>
      <c r="AN3" s="98">
        <v>135.84378867144073</v>
      </c>
      <c r="AO3" s="98">
        <v>139.13060035319705</v>
      </c>
      <c r="AP3" s="98">
        <v>142.20432230561141</v>
      </c>
      <c r="AQ3" s="98">
        <v>145.08625601723926</v>
      </c>
      <c r="AR3" s="98">
        <v>147.77746957492693</v>
      </c>
      <c r="AS3" s="98">
        <v>150.3229456993808</v>
      </c>
      <c r="AT3" s="98">
        <v>152.73801957216432</v>
      </c>
      <c r="AU3" s="98">
        <v>155.06355932965303</v>
      </c>
      <c r="AV3" s="98">
        <v>157.33820680379262</v>
      </c>
      <c r="AW3" s="98">
        <v>159.63545281423924</v>
      </c>
      <c r="AX3" s="98">
        <v>162.02581898845895</v>
      </c>
      <c r="AY3" s="98">
        <v>164.56773699952612</v>
      </c>
      <c r="AZ3" s="98">
        <v>167.32822545799235</v>
      </c>
    </row>
    <row r="4" spans="1:55" x14ac:dyDescent="0.2">
      <c r="A4" s="97" t="s">
        <v>447</v>
      </c>
      <c r="B4" s="98">
        <v>44.5</v>
      </c>
      <c r="C4" s="98">
        <v>45.729106235451475</v>
      </c>
      <c r="D4" s="98">
        <v>46.907384598881215</v>
      </c>
      <c r="E4" s="98">
        <v>47.646538356630217</v>
      </c>
      <c r="F4" s="98">
        <v>48.667344555127116</v>
      </c>
      <c r="G4" s="98">
        <v>50.000312920820221</v>
      </c>
      <c r="H4" s="98">
        <v>51.056632300000047</v>
      </c>
      <c r="I4" s="98">
        <v>51.921559290078221</v>
      </c>
      <c r="J4" s="98">
        <v>52.58520542326346</v>
      </c>
      <c r="K4" s="98">
        <v>52.825270318993113</v>
      </c>
      <c r="L4" s="98">
        <v>53.105490189872341</v>
      </c>
      <c r="M4" s="98">
        <v>53.420116804235754</v>
      </c>
      <c r="N4" s="98">
        <v>53.839196832234634</v>
      </c>
      <c r="O4" s="98">
        <v>54.398515555449684</v>
      </c>
      <c r="P4" s="98">
        <v>55.1665820889529</v>
      </c>
      <c r="Q4" s="98">
        <v>56.198076179869254</v>
      </c>
      <c r="R4" s="98">
        <v>57.501418541377753</v>
      </c>
      <c r="S4" s="98">
        <v>58.812017485574074</v>
      </c>
      <c r="T4" s="98">
        <v>60.412904013373371</v>
      </c>
      <c r="U4" s="98">
        <v>62.329084884142397</v>
      </c>
      <c r="V4" s="98">
        <v>64.578814322270802</v>
      </c>
      <c r="W4" s="98">
        <v>67.097149989413708</v>
      </c>
      <c r="X4" s="98">
        <v>69.768508533273135</v>
      </c>
      <c r="Y4" s="98">
        <v>72.574268218529511</v>
      </c>
      <c r="Z4" s="98">
        <v>75.535636534797391</v>
      </c>
      <c r="AA4" s="98">
        <v>78.662809914065505</v>
      </c>
      <c r="AB4" s="98">
        <v>81.950884829439687</v>
      </c>
      <c r="AC4" s="98">
        <v>85.395374498963818</v>
      </c>
      <c r="AD4" s="98">
        <v>88.980832157049548</v>
      </c>
      <c r="AE4" s="98">
        <v>92.69373542119925</v>
      </c>
      <c r="AF4" s="98">
        <v>96.251819109921115</v>
      </c>
      <c r="AG4" s="98">
        <v>100.11118472782171</v>
      </c>
      <c r="AH4" s="98">
        <v>104.31159560584311</v>
      </c>
      <c r="AI4" s="98">
        <v>108.68526731882487</v>
      </c>
      <c r="AJ4" s="98">
        <v>113.19244185788703</v>
      </c>
      <c r="AK4" s="98">
        <v>117.74689353462117</v>
      </c>
      <c r="AL4" s="98">
        <v>122.29513829823787</v>
      </c>
      <c r="AM4" s="98">
        <v>126.71901665018427</v>
      </c>
      <c r="AN4" s="98">
        <v>130.97442128099456</v>
      </c>
      <c r="AO4" s="98">
        <v>135.08780941992975</v>
      </c>
      <c r="AP4" s="98">
        <v>139.09868404167219</v>
      </c>
      <c r="AQ4" s="98">
        <v>143.03092696389783</v>
      </c>
      <c r="AR4" s="98">
        <v>146.88769966359973</v>
      </c>
      <c r="AS4" s="98">
        <v>150.72050935614027</v>
      </c>
      <c r="AT4" s="98">
        <v>154.55120746631906</v>
      </c>
      <c r="AU4" s="98">
        <v>158.43072344950437</v>
      </c>
      <c r="AV4" s="98">
        <v>162.40862243951776</v>
      </c>
      <c r="AW4" s="98">
        <v>166.57724447529722</v>
      </c>
      <c r="AX4" s="98">
        <v>170.99893566368041</v>
      </c>
      <c r="AY4" s="98">
        <v>175.75081902304248</v>
      </c>
      <c r="AZ4" s="98">
        <v>180.82525000731098</v>
      </c>
      <c r="BA4" s="99"/>
    </row>
    <row r="5" spans="1:55" x14ac:dyDescent="0.2">
      <c r="A5" s="97" t="s">
        <v>448</v>
      </c>
      <c r="B5" s="98">
        <v>44.5</v>
      </c>
      <c r="C5" s="98">
        <v>46.247267485011761</v>
      </c>
      <c r="D5" s="98">
        <v>47.957733795808608</v>
      </c>
      <c r="E5" s="98">
        <v>49.227217599931237</v>
      </c>
      <c r="F5" s="98">
        <v>50.854803421423362</v>
      </c>
      <c r="G5" s="98">
        <v>52.807708061138669</v>
      </c>
      <c r="H5" s="98">
        <v>54.533476961566407</v>
      </c>
      <c r="I5" s="98">
        <v>56.144016649555013</v>
      </c>
      <c r="J5" s="98">
        <v>57.586643857584036</v>
      </c>
      <c r="K5" s="98">
        <v>58.670225678512111</v>
      </c>
      <c r="L5" s="98">
        <v>59.855266320256106</v>
      </c>
      <c r="M5" s="98">
        <v>61.133234101444145</v>
      </c>
      <c r="N5" s="98">
        <v>62.582269374404781</v>
      </c>
      <c r="O5" s="98">
        <v>64.24456066499387</v>
      </c>
      <c r="P5" s="98">
        <v>66.197546074226182</v>
      </c>
      <c r="Q5" s="98">
        <v>68.503820048832793</v>
      </c>
      <c r="R5" s="98">
        <v>71.175631932392648</v>
      </c>
      <c r="S5" s="98">
        <v>73.906136533312988</v>
      </c>
      <c r="T5" s="98">
        <v>77.031176052663568</v>
      </c>
      <c r="U5" s="98">
        <v>80.584244398617869</v>
      </c>
      <c r="V5" s="98">
        <v>84.593261370452254</v>
      </c>
      <c r="W5" s="98">
        <v>88.984869483429719</v>
      </c>
      <c r="X5" s="98">
        <v>93.616821898065623</v>
      </c>
      <c r="Y5" s="98">
        <v>98.441215789110828</v>
      </c>
      <c r="Z5" s="98">
        <v>103.48004281905489</v>
      </c>
      <c r="AA5" s="98">
        <v>108.74009311442431</v>
      </c>
      <c r="AB5" s="98">
        <v>114.20827010109744</v>
      </c>
      <c r="AC5" s="98">
        <v>119.86946167315264</v>
      </c>
      <c r="AD5" s="98">
        <v>125.73258141340389</v>
      </c>
      <c r="AE5" s="98">
        <v>131.78088671345239</v>
      </c>
      <c r="AF5" s="98">
        <v>137.64253775386234</v>
      </c>
      <c r="AG5" s="98">
        <v>143.93316088449549</v>
      </c>
      <c r="AH5" s="98">
        <v>150.68063251447995</v>
      </c>
      <c r="AI5" s="98">
        <v>157.64371466604683</v>
      </c>
      <c r="AJ5" s="98">
        <v>164.76440307289874</v>
      </c>
      <c r="AK5" s="98">
        <v>171.92349649694771</v>
      </c>
      <c r="AL5" s="98">
        <v>179.04974442587212</v>
      </c>
      <c r="AM5" s="98">
        <v>185.98730686459058</v>
      </c>
      <c r="AN5" s="98">
        <v>192.68607498334623</v>
      </c>
      <c r="AO5" s="98">
        <v>199.19159388901991</v>
      </c>
      <c r="AP5" s="98">
        <v>205.56448694118473</v>
      </c>
      <c r="AQ5" s="98">
        <v>211.83837234085993</v>
      </c>
      <c r="AR5" s="98">
        <v>218.01539847109748</v>
      </c>
      <c r="AS5" s="98">
        <v>224.16085529627802</v>
      </c>
      <c r="AT5" s="98">
        <v>230.29529725686228</v>
      </c>
      <c r="AU5" s="98">
        <v>236.47781562621554</v>
      </c>
      <c r="AV5" s="98">
        <v>242.7625875990413</v>
      </c>
      <c r="AW5" s="98">
        <v>249.26391240703362</v>
      </c>
      <c r="AX5" s="98">
        <v>256.07287514505265</v>
      </c>
      <c r="AY5" s="98">
        <v>263.27171662946421</v>
      </c>
      <c r="AZ5" s="98">
        <v>270.84542226855257</v>
      </c>
      <c r="BA5" s="99"/>
    </row>
    <row r="6" spans="1:55" x14ac:dyDescent="0.2">
      <c r="A6" s="97" t="s">
        <v>449</v>
      </c>
      <c r="B6" s="98">
        <v>44.5</v>
      </c>
      <c r="C6" s="98">
        <v>45.781742600989595</v>
      </c>
      <c r="D6" s="98">
        <v>47.027873979126454</v>
      </c>
      <c r="E6" s="98">
        <v>47.849349597023959</v>
      </c>
      <c r="F6" s="98">
        <v>48.978112396956057</v>
      </c>
      <c r="G6" s="98">
        <v>50.443175194443704</v>
      </c>
      <c r="H6" s="98">
        <v>51.655409999891404</v>
      </c>
      <c r="I6" s="98">
        <v>52.692614758113152</v>
      </c>
      <c r="J6" s="98">
        <v>53.546299098147678</v>
      </c>
      <c r="K6" s="98">
        <v>53.98573931150581</v>
      </c>
      <c r="L6" s="98">
        <v>54.47133212589624</v>
      </c>
      <c r="M6" s="98">
        <v>54.997676379992015</v>
      </c>
      <c r="N6" s="98">
        <v>55.634951402880823</v>
      </c>
      <c r="O6" s="98">
        <v>56.418962381221412</v>
      </c>
      <c r="P6" s="98">
        <v>57.416349213831928</v>
      </c>
      <c r="Q6" s="98">
        <v>58.679205612314774</v>
      </c>
      <c r="R6" s="98">
        <v>60.21310076314213</v>
      </c>
      <c r="S6" s="98">
        <v>61.757577434633987</v>
      </c>
      <c r="T6" s="98">
        <v>63.598875765396393</v>
      </c>
      <c r="U6" s="98">
        <v>65.756014481964542</v>
      </c>
      <c r="V6" s="98">
        <v>68.24108775447587</v>
      </c>
      <c r="W6" s="98">
        <v>70.985186991901998</v>
      </c>
      <c r="X6" s="98">
        <v>73.871843748859021</v>
      </c>
      <c r="Y6" s="98">
        <v>76.864500142045685</v>
      </c>
      <c r="Z6" s="98">
        <v>79.983335292972043</v>
      </c>
      <c r="AA6" s="98">
        <v>83.235842005214849</v>
      </c>
      <c r="AB6" s="98">
        <v>86.612666552901501</v>
      </c>
      <c r="AC6" s="98">
        <v>90.10294607874782</v>
      </c>
      <c r="AD6" s="98">
        <v>93.713111492664709</v>
      </c>
      <c r="AE6" s="98">
        <v>97.430660611509992</v>
      </c>
      <c r="AF6" s="98">
        <v>100.98453764193863</v>
      </c>
      <c r="AG6" s="98">
        <v>104.83609120143716</v>
      </c>
      <c r="AH6" s="98">
        <v>109.00079748162369</v>
      </c>
      <c r="AI6" s="98">
        <v>113.30082489336233</v>
      </c>
      <c r="AJ6" s="98">
        <v>117.69255933972026</v>
      </c>
      <c r="AK6" s="98">
        <v>122.08731886761366</v>
      </c>
      <c r="AL6" s="98">
        <v>126.43133442411408</v>
      </c>
      <c r="AM6" s="98">
        <v>130.61097307770493</v>
      </c>
      <c r="AN6" s="98">
        <v>134.58970863480727</v>
      </c>
      <c r="AO6" s="98">
        <v>138.39976337008585</v>
      </c>
      <c r="AP6" s="98">
        <v>142.0826013793864</v>
      </c>
      <c r="AQ6" s="98">
        <v>145.66082545353814</v>
      </c>
      <c r="AR6" s="98">
        <v>149.13624473636969</v>
      </c>
      <c r="AS6" s="98">
        <v>152.55556970772531</v>
      </c>
      <c r="AT6" s="98">
        <v>155.93381633892582</v>
      </c>
      <c r="AU6" s="98">
        <v>159.31148328384739</v>
      </c>
      <c r="AV6" s="98">
        <v>162.72541976530343</v>
      </c>
      <c r="AW6" s="98">
        <v>166.25179670714195</v>
      </c>
      <c r="AX6" s="98">
        <v>169.95437769044921</v>
      </c>
      <c r="AY6" s="98">
        <v>173.89500676872132</v>
      </c>
      <c r="AZ6" s="98">
        <v>178.0549524182365</v>
      </c>
    </row>
    <row r="7" spans="1:55" x14ac:dyDescent="0.2"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</row>
    <row r="8" spans="1:55" x14ac:dyDescent="0.2"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</row>
    <row r="9" spans="1:55" x14ac:dyDescent="0.2"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</row>
    <row r="10" spans="1:55" x14ac:dyDescent="0.2">
      <c r="AZ10" s="99"/>
    </row>
    <row r="35" spans="1:2" x14ac:dyDescent="0.2">
      <c r="A35" s="57" t="s">
        <v>81</v>
      </c>
      <c r="B35" s="4"/>
    </row>
    <row r="36" spans="1:2" x14ac:dyDescent="0.2">
      <c r="A36" s="100"/>
    </row>
  </sheetData>
  <hyperlinks>
    <hyperlink ref="A35" location="OBSAH!A1" display="Zpět na obsah" xr:uid="{A3DBE353-BCF4-42CC-8D5D-D037A9CC985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E038-74EA-4F51-BA78-9C98C207A664}">
  <sheetPr>
    <tabColor theme="0" tint="-0.34998626667073579"/>
  </sheetPr>
  <dimension ref="A1:BM33"/>
  <sheetViews>
    <sheetView workbookViewId="0">
      <selection activeCell="C89" sqref="C89:P89"/>
    </sheetView>
  </sheetViews>
  <sheetFormatPr defaultColWidth="8.88671875" defaultRowHeight="11.4" x14ac:dyDescent="0.2"/>
  <cols>
    <col min="1" max="1" width="28.109375" style="4" customWidth="1"/>
    <col min="2" max="16384" width="8.88671875" style="4"/>
  </cols>
  <sheetData>
    <row r="1" spans="1:65" x14ac:dyDescent="0.2">
      <c r="A1" s="4" t="s">
        <v>451</v>
      </c>
    </row>
    <row r="2" spans="1:65" x14ac:dyDescent="0.2">
      <c r="A2" s="2"/>
      <c r="B2" s="2">
        <v>2012</v>
      </c>
      <c r="C2" s="2">
        <v>2013</v>
      </c>
      <c r="D2" s="2">
        <v>2014</v>
      </c>
      <c r="E2" s="2">
        <v>2015</v>
      </c>
      <c r="F2" s="2">
        <v>2016</v>
      </c>
      <c r="G2" s="2">
        <v>2017</v>
      </c>
      <c r="H2" s="2">
        <v>2018</v>
      </c>
      <c r="I2" s="2">
        <v>2019</v>
      </c>
      <c r="J2" s="2">
        <v>2020</v>
      </c>
      <c r="K2" s="2">
        <v>2021</v>
      </c>
      <c r="L2" s="2">
        <v>2022</v>
      </c>
      <c r="M2" s="2">
        <v>2023</v>
      </c>
      <c r="N2" s="2">
        <v>2024</v>
      </c>
      <c r="O2" s="2">
        <v>2025</v>
      </c>
      <c r="P2" s="2">
        <v>2026</v>
      </c>
      <c r="Q2" s="2">
        <v>2027</v>
      </c>
      <c r="R2" s="2">
        <v>2028</v>
      </c>
      <c r="S2" s="2">
        <v>2029</v>
      </c>
      <c r="T2" s="2">
        <v>2030</v>
      </c>
      <c r="U2" s="2">
        <v>2031</v>
      </c>
      <c r="V2" s="2">
        <v>2032</v>
      </c>
      <c r="W2" s="2">
        <v>2033</v>
      </c>
      <c r="X2" s="2">
        <v>2034</v>
      </c>
      <c r="Y2" s="2">
        <v>2035</v>
      </c>
      <c r="Z2" s="2">
        <v>2036</v>
      </c>
      <c r="AA2" s="2">
        <v>2037</v>
      </c>
      <c r="AB2" s="2">
        <v>2038</v>
      </c>
      <c r="AC2" s="2">
        <v>2039</v>
      </c>
      <c r="AD2" s="2">
        <v>2040</v>
      </c>
      <c r="AE2" s="2">
        <v>2041</v>
      </c>
      <c r="AF2" s="2">
        <v>2042</v>
      </c>
      <c r="AG2" s="2">
        <v>2043</v>
      </c>
      <c r="AH2" s="2">
        <v>2044</v>
      </c>
      <c r="AI2" s="2">
        <v>2045</v>
      </c>
      <c r="AJ2" s="2">
        <v>2046</v>
      </c>
      <c r="AK2" s="2">
        <v>2047</v>
      </c>
      <c r="AL2" s="2">
        <v>2048</v>
      </c>
      <c r="AM2" s="2">
        <v>2049</v>
      </c>
      <c r="AN2" s="2">
        <v>2050</v>
      </c>
      <c r="AO2" s="2">
        <v>2051</v>
      </c>
      <c r="AP2" s="2">
        <v>2052</v>
      </c>
      <c r="AQ2" s="2">
        <v>2053</v>
      </c>
      <c r="AR2" s="2">
        <v>2054</v>
      </c>
      <c r="AS2" s="2">
        <v>2055</v>
      </c>
      <c r="AT2" s="2">
        <v>2056</v>
      </c>
      <c r="AU2" s="2">
        <v>2057</v>
      </c>
      <c r="AV2" s="2">
        <v>2058</v>
      </c>
      <c r="AW2" s="2">
        <v>2059</v>
      </c>
      <c r="AX2" s="2">
        <v>2060</v>
      </c>
      <c r="AY2" s="2">
        <v>2061</v>
      </c>
      <c r="AZ2" s="2">
        <v>2062</v>
      </c>
      <c r="BA2" s="2">
        <v>2063</v>
      </c>
      <c r="BB2" s="2">
        <v>2064</v>
      </c>
      <c r="BC2" s="2">
        <v>2065</v>
      </c>
      <c r="BD2" s="2">
        <v>2066</v>
      </c>
      <c r="BE2" s="2">
        <v>2067</v>
      </c>
      <c r="BF2" s="2">
        <v>2068</v>
      </c>
      <c r="BG2" s="2">
        <v>2069</v>
      </c>
      <c r="BH2" s="2">
        <v>2070</v>
      </c>
      <c r="BI2" s="2">
        <v>2071</v>
      </c>
      <c r="BJ2" s="2">
        <v>2072</v>
      </c>
      <c r="BK2" s="2">
        <v>2073</v>
      </c>
      <c r="BL2" s="2">
        <v>2074</v>
      </c>
      <c r="BM2" s="2">
        <v>2075</v>
      </c>
    </row>
    <row r="3" spans="1:65" x14ac:dyDescent="0.2">
      <c r="A3" s="2" t="s">
        <v>192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295">
        <v>1.3</v>
      </c>
      <c r="O3" s="77">
        <v>2</v>
      </c>
      <c r="P3" s="77">
        <v>2.2000000000000002</v>
      </c>
      <c r="Q3" s="77">
        <v>2.4</v>
      </c>
      <c r="R3" s="77">
        <v>2.6</v>
      </c>
      <c r="S3" s="77">
        <v>2.8</v>
      </c>
      <c r="T3" s="77">
        <v>3</v>
      </c>
      <c r="U3" s="77">
        <v>2.8</v>
      </c>
      <c r="V3" s="77">
        <v>2.6</v>
      </c>
      <c r="W3" s="77">
        <v>2.4</v>
      </c>
      <c r="X3" s="77">
        <v>2</v>
      </c>
      <c r="Y3" s="77">
        <v>2</v>
      </c>
      <c r="Z3" s="77">
        <v>2</v>
      </c>
      <c r="AA3" s="77">
        <v>2</v>
      </c>
      <c r="AB3" s="77">
        <v>2</v>
      </c>
      <c r="AC3" s="77">
        <v>2</v>
      </c>
      <c r="AD3" s="77">
        <v>2</v>
      </c>
      <c r="AE3" s="77">
        <v>2</v>
      </c>
      <c r="AF3" s="77">
        <v>2</v>
      </c>
      <c r="AG3" s="77">
        <v>2</v>
      </c>
      <c r="AH3" s="77">
        <v>2</v>
      </c>
      <c r="AI3" s="77">
        <v>2</v>
      </c>
      <c r="AJ3" s="77">
        <v>2</v>
      </c>
      <c r="AK3" s="77">
        <v>2</v>
      </c>
      <c r="AL3" s="77">
        <v>2</v>
      </c>
      <c r="AM3" s="77">
        <v>2</v>
      </c>
      <c r="AN3" s="77">
        <v>2</v>
      </c>
      <c r="AO3" s="77">
        <v>2</v>
      </c>
      <c r="AP3" s="77">
        <v>2</v>
      </c>
      <c r="AQ3" s="77">
        <v>2</v>
      </c>
      <c r="AR3" s="77">
        <v>2</v>
      </c>
      <c r="AS3" s="77">
        <v>2</v>
      </c>
      <c r="AT3" s="77">
        <v>2</v>
      </c>
      <c r="AU3" s="77">
        <v>2</v>
      </c>
      <c r="AV3" s="77">
        <v>2</v>
      </c>
      <c r="AW3" s="77">
        <v>2</v>
      </c>
      <c r="AX3" s="77">
        <v>2</v>
      </c>
      <c r="AY3" s="77">
        <v>2</v>
      </c>
      <c r="AZ3" s="77">
        <v>2</v>
      </c>
      <c r="BA3" s="77">
        <v>2</v>
      </c>
      <c r="BB3" s="77">
        <v>2</v>
      </c>
      <c r="BC3" s="77">
        <v>2</v>
      </c>
      <c r="BD3" s="77">
        <v>2</v>
      </c>
      <c r="BE3" s="77">
        <v>2</v>
      </c>
      <c r="BF3" s="77">
        <v>2</v>
      </c>
      <c r="BG3" s="77">
        <v>2</v>
      </c>
      <c r="BH3" s="77">
        <v>2</v>
      </c>
      <c r="BI3" s="77">
        <v>2</v>
      </c>
      <c r="BJ3" s="77">
        <v>2</v>
      </c>
      <c r="BK3" s="77">
        <v>2</v>
      </c>
      <c r="BL3" s="77">
        <v>2</v>
      </c>
      <c r="BM3" s="77">
        <v>2</v>
      </c>
    </row>
    <row r="4" spans="1:65" x14ac:dyDescent="0.2">
      <c r="A4" s="2" t="s">
        <v>452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295">
        <v>1.3</v>
      </c>
      <c r="O4" s="77">
        <v>2</v>
      </c>
      <c r="P4" s="77">
        <v>2.2000000000000002</v>
      </c>
      <c r="Q4" s="77">
        <v>2.4</v>
      </c>
      <c r="R4" s="77">
        <v>2.6</v>
      </c>
      <c r="S4" s="77">
        <v>2.8</v>
      </c>
      <c r="T4" s="77">
        <v>3</v>
      </c>
      <c r="U4" s="77">
        <v>3.1</v>
      </c>
      <c r="V4" s="77">
        <v>3.2</v>
      </c>
      <c r="W4" s="77">
        <v>3.3</v>
      </c>
      <c r="X4" s="77">
        <v>3.4</v>
      </c>
      <c r="Y4" s="77">
        <v>3.5</v>
      </c>
      <c r="Z4" s="77">
        <v>3.5</v>
      </c>
      <c r="AA4" s="77">
        <v>3.5</v>
      </c>
      <c r="AB4" s="77">
        <v>3.5</v>
      </c>
      <c r="AC4" s="77">
        <v>3.5</v>
      </c>
      <c r="AD4" s="77">
        <v>3.5</v>
      </c>
      <c r="AE4" s="77">
        <v>3.5</v>
      </c>
      <c r="AF4" s="77">
        <v>3.5</v>
      </c>
      <c r="AG4" s="77">
        <v>3.5</v>
      </c>
      <c r="AH4" s="77">
        <v>3.5</v>
      </c>
      <c r="AI4" s="77">
        <v>3.5</v>
      </c>
      <c r="AJ4" s="77">
        <v>3.5</v>
      </c>
      <c r="AK4" s="77">
        <v>3.5</v>
      </c>
      <c r="AL4" s="77">
        <v>3.5</v>
      </c>
      <c r="AM4" s="77">
        <v>3.5</v>
      </c>
      <c r="AN4" s="77">
        <v>3.5</v>
      </c>
      <c r="AO4" s="77">
        <v>3.5</v>
      </c>
      <c r="AP4" s="77">
        <v>3.5</v>
      </c>
      <c r="AQ4" s="77">
        <v>3.5</v>
      </c>
      <c r="AR4" s="77">
        <v>3.5</v>
      </c>
      <c r="AS4" s="77">
        <v>3.5</v>
      </c>
      <c r="AT4" s="77">
        <v>3.5</v>
      </c>
      <c r="AU4" s="77">
        <v>3.5</v>
      </c>
      <c r="AV4" s="77">
        <v>3.5</v>
      </c>
      <c r="AW4" s="77">
        <v>3.5</v>
      </c>
      <c r="AX4" s="77">
        <v>3.5</v>
      </c>
      <c r="AY4" s="77">
        <v>3.5</v>
      </c>
      <c r="AZ4" s="77">
        <v>3.5</v>
      </c>
      <c r="BA4" s="77">
        <v>3.5</v>
      </c>
      <c r="BB4" s="77">
        <v>3.5</v>
      </c>
      <c r="BC4" s="77">
        <v>3.5</v>
      </c>
      <c r="BD4" s="77">
        <v>3.5</v>
      </c>
      <c r="BE4" s="77">
        <v>3.5</v>
      </c>
      <c r="BF4" s="77">
        <v>3.5</v>
      </c>
      <c r="BG4" s="77">
        <v>3.5</v>
      </c>
      <c r="BH4" s="77">
        <v>3.5</v>
      </c>
      <c r="BI4" s="77">
        <v>3.5</v>
      </c>
      <c r="BJ4" s="77">
        <v>3.5</v>
      </c>
      <c r="BK4" s="77">
        <v>3.5</v>
      </c>
      <c r="BL4" s="77">
        <v>3.5</v>
      </c>
      <c r="BM4" s="77">
        <v>3.5</v>
      </c>
    </row>
    <row r="5" spans="1:65" x14ac:dyDescent="0.2">
      <c r="A5" s="2" t="s">
        <v>453</v>
      </c>
      <c r="B5" s="77">
        <v>0.8</v>
      </c>
      <c r="C5" s="77">
        <v>0.8</v>
      </c>
      <c r="D5" s="77">
        <v>0.7</v>
      </c>
      <c r="E5" s="77">
        <v>0.9</v>
      </c>
      <c r="F5" s="77">
        <v>0.7</v>
      </c>
      <c r="G5" s="77">
        <v>0.8</v>
      </c>
      <c r="H5" s="77">
        <v>0.9</v>
      </c>
      <c r="I5" s="77">
        <v>0.9</v>
      </c>
      <c r="J5" s="77">
        <v>1</v>
      </c>
      <c r="K5" s="77">
        <v>0.9</v>
      </c>
      <c r="L5" s="77">
        <v>1</v>
      </c>
      <c r="M5" s="77">
        <v>1.2</v>
      </c>
      <c r="N5" s="77">
        <v>1.3</v>
      </c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</row>
    <row r="33" spans="1:1" x14ac:dyDescent="0.2">
      <c r="A33" s="57" t="s">
        <v>81</v>
      </c>
    </row>
  </sheetData>
  <hyperlinks>
    <hyperlink ref="A33" location="OBSAH!A1" display="Zpět na obsah" xr:uid="{F44CF0E1-52A2-408D-839A-7B7F777B71B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69B7F-7492-47AF-A333-5A8D4F02B713}">
  <sheetPr>
    <tabColor theme="0" tint="-0.34998626667073579"/>
  </sheetPr>
  <dimension ref="A1:AZ30"/>
  <sheetViews>
    <sheetView workbookViewId="0">
      <selection activeCell="C89" sqref="C89:P89"/>
    </sheetView>
  </sheetViews>
  <sheetFormatPr defaultColWidth="8.88671875" defaultRowHeight="11.4" x14ac:dyDescent="0.2"/>
  <cols>
    <col min="1" max="1" width="34.109375" style="4" customWidth="1"/>
    <col min="2" max="16384" width="8.88671875" style="4"/>
  </cols>
  <sheetData>
    <row r="1" spans="1:52" x14ac:dyDescent="0.2">
      <c r="A1" s="4" t="s">
        <v>454</v>
      </c>
    </row>
    <row r="2" spans="1:52" x14ac:dyDescent="0.2">
      <c r="A2" s="2"/>
      <c r="B2" s="2">
        <v>2025</v>
      </c>
      <c r="C2" s="2">
        <v>2026</v>
      </c>
      <c r="D2" s="2">
        <v>2027</v>
      </c>
      <c r="E2" s="2">
        <v>2028</v>
      </c>
      <c r="F2" s="2">
        <v>2029</v>
      </c>
      <c r="G2" s="2">
        <v>2030</v>
      </c>
      <c r="H2" s="2">
        <v>2031</v>
      </c>
      <c r="I2" s="2">
        <v>2032</v>
      </c>
      <c r="J2" s="2">
        <v>2033</v>
      </c>
      <c r="K2" s="2">
        <v>2034</v>
      </c>
      <c r="L2" s="2">
        <v>2035</v>
      </c>
      <c r="M2" s="2">
        <v>2036</v>
      </c>
      <c r="N2" s="2">
        <v>2037</v>
      </c>
      <c r="O2" s="2">
        <v>2038</v>
      </c>
      <c r="P2" s="2">
        <v>2039</v>
      </c>
      <c r="Q2" s="2">
        <v>2040</v>
      </c>
      <c r="R2" s="2">
        <v>2041</v>
      </c>
      <c r="S2" s="2">
        <v>2042</v>
      </c>
      <c r="T2" s="2">
        <v>2043</v>
      </c>
      <c r="U2" s="2">
        <v>2044</v>
      </c>
      <c r="V2" s="2">
        <v>2045</v>
      </c>
      <c r="W2" s="2">
        <v>2046</v>
      </c>
      <c r="X2" s="2">
        <v>2047</v>
      </c>
      <c r="Y2" s="2">
        <v>2048</v>
      </c>
      <c r="Z2" s="2">
        <v>2049</v>
      </c>
      <c r="AA2" s="2">
        <v>2050</v>
      </c>
      <c r="AB2" s="2">
        <v>2051</v>
      </c>
      <c r="AC2" s="2">
        <v>2052</v>
      </c>
      <c r="AD2" s="2">
        <v>2053</v>
      </c>
      <c r="AE2" s="2">
        <v>2054</v>
      </c>
      <c r="AF2" s="2">
        <v>2055</v>
      </c>
      <c r="AG2" s="2">
        <v>2056</v>
      </c>
      <c r="AH2" s="2">
        <v>2057</v>
      </c>
      <c r="AI2" s="2">
        <v>2058</v>
      </c>
      <c r="AJ2" s="2">
        <v>2059</v>
      </c>
      <c r="AK2" s="2">
        <v>2060</v>
      </c>
      <c r="AL2" s="2">
        <v>2061</v>
      </c>
      <c r="AM2" s="2">
        <v>2062</v>
      </c>
      <c r="AN2" s="2">
        <v>2063</v>
      </c>
      <c r="AO2" s="2">
        <v>2064</v>
      </c>
      <c r="AP2" s="2">
        <v>2065</v>
      </c>
      <c r="AQ2" s="2">
        <v>2066</v>
      </c>
      <c r="AR2" s="2">
        <v>2067</v>
      </c>
      <c r="AS2" s="2">
        <v>2068</v>
      </c>
      <c r="AT2" s="2">
        <v>2069</v>
      </c>
      <c r="AU2" s="2">
        <v>2070</v>
      </c>
      <c r="AV2" s="2">
        <v>2071</v>
      </c>
      <c r="AW2" s="2">
        <v>2072</v>
      </c>
      <c r="AX2" s="2">
        <v>2073</v>
      </c>
      <c r="AY2" s="2">
        <v>2074</v>
      </c>
      <c r="AZ2" s="2">
        <v>2075</v>
      </c>
    </row>
    <row r="3" spans="1:52" x14ac:dyDescent="0.2">
      <c r="A3" s="2" t="s">
        <v>192</v>
      </c>
      <c r="B3" s="77">
        <v>44.5</v>
      </c>
      <c r="C3" s="77">
        <v>45.781742600989595</v>
      </c>
      <c r="D3" s="77">
        <v>47.027873979126454</v>
      </c>
      <c r="E3" s="77">
        <v>47.849349597023959</v>
      </c>
      <c r="F3" s="77">
        <v>48.978112396956057</v>
      </c>
      <c r="G3" s="77">
        <v>50.443175194443704</v>
      </c>
      <c r="H3" s="77">
        <v>51.655409999891404</v>
      </c>
      <c r="I3" s="77">
        <v>52.692614758113152</v>
      </c>
      <c r="J3" s="77">
        <v>53.546299098147678</v>
      </c>
      <c r="K3" s="77">
        <v>53.98573931150581</v>
      </c>
      <c r="L3" s="77">
        <v>54.47133212589624</v>
      </c>
      <c r="M3" s="77">
        <v>54.997676379992015</v>
      </c>
      <c r="N3" s="77">
        <v>55.634951402880823</v>
      </c>
      <c r="O3" s="77">
        <v>56.418962381221412</v>
      </c>
      <c r="P3" s="77">
        <v>57.416349213831928</v>
      </c>
      <c r="Q3" s="77">
        <v>58.679205612314774</v>
      </c>
      <c r="R3" s="77">
        <v>60.21310076314213</v>
      </c>
      <c r="S3" s="77">
        <v>61.757577434633987</v>
      </c>
      <c r="T3" s="77">
        <v>63.598875765396393</v>
      </c>
      <c r="U3" s="77">
        <v>65.756014481964542</v>
      </c>
      <c r="V3" s="77">
        <v>68.24108775447587</v>
      </c>
      <c r="W3" s="77">
        <v>70.985186991901998</v>
      </c>
      <c r="X3" s="77">
        <v>73.871843748859021</v>
      </c>
      <c r="Y3" s="77">
        <v>76.864500142045685</v>
      </c>
      <c r="Z3" s="77">
        <v>79.983335292972043</v>
      </c>
      <c r="AA3" s="77">
        <v>83.235842005214849</v>
      </c>
      <c r="AB3" s="77">
        <v>86.612666552901501</v>
      </c>
      <c r="AC3" s="77">
        <v>90.10294607874782</v>
      </c>
      <c r="AD3" s="77">
        <v>93.713111492664709</v>
      </c>
      <c r="AE3" s="77">
        <v>97.430660611509992</v>
      </c>
      <c r="AF3" s="77">
        <v>100.98453764193863</v>
      </c>
      <c r="AG3" s="77">
        <v>104.83609120143716</v>
      </c>
      <c r="AH3" s="77">
        <v>109.00079748162369</v>
      </c>
      <c r="AI3" s="77">
        <v>113.30082489336233</v>
      </c>
      <c r="AJ3" s="77">
        <v>117.69255933972026</v>
      </c>
      <c r="AK3" s="77">
        <v>122.08731886761366</v>
      </c>
      <c r="AL3" s="77">
        <v>126.43133442411408</v>
      </c>
      <c r="AM3" s="77">
        <v>130.61097307770493</v>
      </c>
      <c r="AN3" s="77">
        <v>134.58970863480727</v>
      </c>
      <c r="AO3" s="77">
        <v>138.39976337008585</v>
      </c>
      <c r="AP3" s="77">
        <v>142.0826013793864</v>
      </c>
      <c r="AQ3" s="77">
        <v>145.66082545353814</v>
      </c>
      <c r="AR3" s="77">
        <v>149.13624473636969</v>
      </c>
      <c r="AS3" s="77">
        <v>152.55556970772531</v>
      </c>
      <c r="AT3" s="77">
        <v>155.93381633892582</v>
      </c>
      <c r="AU3" s="77">
        <v>159.31148328384739</v>
      </c>
      <c r="AV3" s="77">
        <v>162.72541976530343</v>
      </c>
      <c r="AW3" s="77">
        <v>166.25179670714195</v>
      </c>
      <c r="AX3" s="77">
        <v>169.95437769044921</v>
      </c>
      <c r="AY3" s="77">
        <v>173.89500676872132</v>
      </c>
      <c r="AZ3" s="77">
        <v>178.0549524182365</v>
      </c>
    </row>
    <row r="4" spans="1:52" x14ac:dyDescent="0.2">
      <c r="A4" s="2" t="s">
        <v>455</v>
      </c>
      <c r="B4" s="77">
        <v>44.5</v>
      </c>
      <c r="C4" s="77">
        <v>45.781742600989595</v>
      </c>
      <c r="D4" s="77">
        <v>47.027873979126454</v>
      </c>
      <c r="E4" s="77">
        <v>47.849349597023959</v>
      </c>
      <c r="F4" s="77">
        <v>48.978112396956057</v>
      </c>
      <c r="G4" s="77">
        <v>50.443175194443704</v>
      </c>
      <c r="H4" s="77">
        <v>51.960366043681773</v>
      </c>
      <c r="I4" s="77">
        <v>53.603669118631259</v>
      </c>
      <c r="J4" s="77">
        <v>55.360685847808959</v>
      </c>
      <c r="K4" s="77">
        <v>57.198818218102119</v>
      </c>
      <c r="L4" s="77">
        <v>59.166907243544266</v>
      </c>
      <c r="M4" s="77">
        <v>61.155927618112415</v>
      </c>
      <c r="N4" s="77">
        <v>63.241451721891316</v>
      </c>
      <c r="O4" s="77">
        <v>65.462522116708783</v>
      </c>
      <c r="P4" s="77">
        <v>67.892091414057489</v>
      </c>
      <c r="Q4" s="77">
        <v>70.587279843724744</v>
      </c>
      <c r="R4" s="77">
        <v>73.554259400656491</v>
      </c>
      <c r="S4" s="77">
        <v>76.494761618473945</v>
      </c>
      <c r="T4" s="77">
        <v>79.742186775967085</v>
      </c>
      <c r="U4" s="77">
        <v>83.319069396950056</v>
      </c>
      <c r="V4" s="77">
        <v>87.241151365385562</v>
      </c>
      <c r="W4" s="77">
        <v>91.42686297607888</v>
      </c>
      <c r="X4" s="77">
        <v>95.735507284359556</v>
      </c>
      <c r="Y4" s="77">
        <v>100.12626398783298</v>
      </c>
      <c r="Z4" s="77">
        <v>104.62653357400244</v>
      </c>
      <c r="AA4" s="77">
        <v>109.24656276562978</v>
      </c>
      <c r="AB4" s="77">
        <v>113.97659602232179</v>
      </c>
      <c r="AC4" s="77">
        <v>118.80514539619043</v>
      </c>
      <c r="AD4" s="77">
        <v>123.7431955622117</v>
      </c>
      <c r="AE4" s="77">
        <v>128.77688317373747</v>
      </c>
      <c r="AF4" s="77">
        <v>133.57114439857475</v>
      </c>
      <c r="AG4" s="77">
        <v>138.71480052546477</v>
      </c>
      <c r="AH4" s="77">
        <v>144.21423728795907</v>
      </c>
      <c r="AI4" s="77">
        <v>149.83733760730848</v>
      </c>
      <c r="AJ4" s="77">
        <v>155.53265869032685</v>
      </c>
      <c r="AK4" s="77">
        <v>161.19519579177853</v>
      </c>
      <c r="AL4" s="77">
        <v>166.76706232771454</v>
      </c>
      <c r="AM4" s="77">
        <v>172.11574745524243</v>
      </c>
      <c r="AN4" s="77">
        <v>177.20762551462008</v>
      </c>
      <c r="AO4" s="77">
        <v>182.09350996613188</v>
      </c>
      <c r="AP4" s="77">
        <v>186.83305084881232</v>
      </c>
      <c r="AQ4" s="77">
        <v>191.45862397748388</v>
      </c>
      <c r="AR4" s="77">
        <v>195.97352239405942</v>
      </c>
      <c r="AS4" s="77">
        <v>200.43635260118967</v>
      </c>
      <c r="AT4" s="77">
        <v>204.86427067322299</v>
      </c>
      <c r="AU4" s="77">
        <v>209.30689937000386</v>
      </c>
      <c r="AV4" s="77">
        <v>213.80734814506573</v>
      </c>
      <c r="AW4" s="77">
        <v>218.45674981503473</v>
      </c>
      <c r="AX4" s="77">
        <v>223.32795103822212</v>
      </c>
      <c r="AY4" s="77">
        <v>228.48886371213638</v>
      </c>
      <c r="AZ4" s="77">
        <v>233.9125173619569</v>
      </c>
    </row>
    <row r="30" spans="1:1" x14ac:dyDescent="0.2">
      <c r="A30" s="57" t="s">
        <v>81</v>
      </c>
    </row>
  </sheetData>
  <hyperlinks>
    <hyperlink ref="A30" location="OBSAH!A1" display="Zpět na obsah" xr:uid="{0AB79F3C-C869-4F49-B9AC-C50D872D829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F288E-159F-4117-AE5D-B6AB0CE067CA}">
  <sheetPr>
    <tabColor theme="0" tint="-0.34998626667073579"/>
  </sheetPr>
  <dimension ref="A1:D14"/>
  <sheetViews>
    <sheetView workbookViewId="0">
      <selection activeCell="C89" sqref="C89:P89"/>
    </sheetView>
  </sheetViews>
  <sheetFormatPr defaultColWidth="8.88671875" defaultRowHeight="11.4" x14ac:dyDescent="0.2"/>
  <cols>
    <col min="1" max="1" width="8.88671875" style="4"/>
    <col min="2" max="3" width="14.6640625" style="4" customWidth="1"/>
    <col min="4" max="4" width="16.33203125" style="4" customWidth="1"/>
    <col min="5" max="16384" width="8.88671875" style="4"/>
  </cols>
  <sheetData>
    <row r="1" spans="1:4" x14ac:dyDescent="0.2">
      <c r="A1" s="4" t="s">
        <v>456</v>
      </c>
    </row>
    <row r="2" spans="1:4" ht="24.6" thickBot="1" x14ac:dyDescent="0.25">
      <c r="A2" s="29"/>
      <c r="B2" s="296" t="s">
        <v>457</v>
      </c>
      <c r="C2" s="220" t="s">
        <v>458</v>
      </c>
      <c r="D2" s="297" t="s">
        <v>356</v>
      </c>
    </row>
    <row r="3" spans="1:4" ht="12" thickTop="1" x14ac:dyDescent="0.2">
      <c r="A3" s="298">
        <v>2015</v>
      </c>
      <c r="B3" s="299">
        <v>-1.2661729953461156</v>
      </c>
      <c r="C3" s="300">
        <v>0.55892186551780987</v>
      </c>
      <c r="D3" s="301">
        <v>-0.7</v>
      </c>
    </row>
    <row r="4" spans="1:4" x14ac:dyDescent="0.2">
      <c r="A4" s="302">
        <v>2016</v>
      </c>
      <c r="B4" s="303">
        <v>-0.44187213376749684</v>
      </c>
      <c r="C4" s="304">
        <v>1.0262170583291865</v>
      </c>
      <c r="D4" s="305">
        <v>0.7</v>
      </c>
    </row>
    <row r="5" spans="1:4" x14ac:dyDescent="0.2">
      <c r="A5" s="302">
        <v>2017</v>
      </c>
      <c r="B5" s="303">
        <v>0.49234034271521643</v>
      </c>
      <c r="C5" s="304">
        <v>0.80898275920657137</v>
      </c>
      <c r="D5" s="305">
        <v>1.5</v>
      </c>
    </row>
    <row r="6" spans="1:4" x14ac:dyDescent="0.2">
      <c r="A6" s="302">
        <v>2018</v>
      </c>
      <c r="B6" s="303">
        <v>0.14792432045667342</v>
      </c>
      <c r="C6" s="304">
        <v>0.43098937812067811</v>
      </c>
      <c r="D6" s="305">
        <v>0.90000000000000013</v>
      </c>
    </row>
    <row r="7" spans="1:4" x14ac:dyDescent="0.2">
      <c r="A7" s="302">
        <v>2019</v>
      </c>
      <c r="B7" s="303">
        <v>-0.54849241849326247</v>
      </c>
      <c r="C7" s="304">
        <v>0.6384927224565532</v>
      </c>
      <c r="D7" s="305">
        <v>0.3</v>
      </c>
    </row>
    <row r="8" spans="1:4" x14ac:dyDescent="0.2">
      <c r="A8" s="302">
        <v>2020</v>
      </c>
      <c r="B8" s="303">
        <v>-5.9142277411767852</v>
      </c>
      <c r="C8" s="304">
        <v>0.46325543664570118</v>
      </c>
      <c r="D8" s="305">
        <v>-5.6</v>
      </c>
    </row>
    <row r="9" spans="1:4" x14ac:dyDescent="0.2">
      <c r="A9" s="302">
        <v>2021</v>
      </c>
      <c r="B9" s="303">
        <v>-5.6834800971185473</v>
      </c>
      <c r="C9" s="304">
        <v>0.87986930373801764</v>
      </c>
      <c r="D9" s="305">
        <v>-5</v>
      </c>
    </row>
    <row r="10" spans="1:4" x14ac:dyDescent="0.2">
      <c r="A10" s="302">
        <v>2022</v>
      </c>
      <c r="B10" s="303">
        <v>-3.997235694492042</v>
      </c>
      <c r="C10" s="304">
        <v>0.92342102097740208</v>
      </c>
      <c r="D10" s="305">
        <v>-3.1</v>
      </c>
    </row>
    <row r="11" spans="1:4" x14ac:dyDescent="0.2">
      <c r="A11" s="302">
        <v>2023</v>
      </c>
      <c r="B11" s="303">
        <v>-4.5184802709782623</v>
      </c>
      <c r="C11" s="304">
        <v>0.84076893802658215</v>
      </c>
      <c r="D11" s="305">
        <v>-3.7000000000000006</v>
      </c>
    </row>
    <row r="12" spans="1:4" x14ac:dyDescent="0.2">
      <c r="A12" s="302">
        <v>2024</v>
      </c>
      <c r="B12" s="303">
        <v>-2.6362064839757369</v>
      </c>
      <c r="C12" s="304">
        <v>0.68635696122343803</v>
      </c>
      <c r="D12" s="306">
        <v>-2.2000000000000002</v>
      </c>
    </row>
    <row r="14" spans="1:4" x14ac:dyDescent="0.2">
      <c r="A14" s="57" t="s">
        <v>81</v>
      </c>
    </row>
  </sheetData>
  <hyperlinks>
    <hyperlink ref="A14" location="OBSAH!A1" display="Zpět na obsah" xr:uid="{378365F7-C4DC-49B8-90F6-BEEA97554DA4}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862D7-0D20-48CB-83DA-9F4C7351A6E2}">
  <sheetPr>
    <tabColor theme="0" tint="-0.34998626667073579"/>
  </sheetPr>
  <dimension ref="A1:Q105"/>
  <sheetViews>
    <sheetView zoomScaleNormal="100" workbookViewId="0">
      <selection activeCell="C89" sqref="C89:P89"/>
    </sheetView>
  </sheetViews>
  <sheetFormatPr defaultColWidth="8.88671875" defaultRowHeight="12" customHeight="1" x14ac:dyDescent="0.2"/>
  <cols>
    <col min="1" max="1" width="9" style="41" bestFit="1" customWidth="1"/>
    <col min="2" max="4" width="9" style="41" customWidth="1"/>
    <col min="5" max="7" width="11.44140625" style="4" customWidth="1"/>
    <col min="8" max="16" width="8.88671875" style="4"/>
    <col min="17" max="17" width="80.33203125" style="4" customWidth="1"/>
    <col min="18" max="16384" width="8.88671875" style="4"/>
  </cols>
  <sheetData>
    <row r="1" spans="1:7" s="16" customFormat="1" ht="57" x14ac:dyDescent="0.2">
      <c r="A1" s="52"/>
      <c r="B1" s="9" t="s">
        <v>339</v>
      </c>
      <c r="C1" s="9" t="s">
        <v>84</v>
      </c>
      <c r="D1" s="9" t="s">
        <v>85</v>
      </c>
      <c r="E1" s="9" t="s">
        <v>340</v>
      </c>
      <c r="F1" s="9" t="s">
        <v>86</v>
      </c>
      <c r="G1" s="9" t="s">
        <v>80</v>
      </c>
    </row>
    <row r="2" spans="1:7" ht="11.4" x14ac:dyDescent="0.2">
      <c r="A2" s="3">
        <v>2025</v>
      </c>
      <c r="B2" s="203">
        <v>44.5</v>
      </c>
      <c r="C2" s="77">
        <v>46.360776989999998</v>
      </c>
      <c r="D2" s="75">
        <v>48.997671737471492</v>
      </c>
      <c r="E2" s="202">
        <v>57.931965637833983</v>
      </c>
      <c r="F2" s="27">
        <v>23.721465111193222</v>
      </c>
      <c r="G2" s="27">
        <v>55</v>
      </c>
    </row>
    <row r="3" spans="1:7" ht="11.4" x14ac:dyDescent="0.2">
      <c r="A3" s="3">
        <v>2026</v>
      </c>
      <c r="B3" s="203">
        <v>45.781742600989595</v>
      </c>
      <c r="C3" s="77">
        <v>47.293813460606074</v>
      </c>
      <c r="D3" s="75">
        <v>51.408037754858341</v>
      </c>
      <c r="E3" s="202">
        <v>60.398083651099796</v>
      </c>
      <c r="F3" s="27">
        <v>23.183415620430605</v>
      </c>
      <c r="G3" s="27">
        <v>55</v>
      </c>
    </row>
    <row r="4" spans="1:7" ht="11.4" x14ac:dyDescent="0.2">
      <c r="A4" s="3">
        <v>2027</v>
      </c>
      <c r="B4" s="203">
        <v>47.027873979126454</v>
      </c>
      <c r="C4" s="77">
        <v>48.164896007273761</v>
      </c>
      <c r="D4" s="75">
        <v>53.505779395385602</v>
      </c>
      <c r="E4" s="202">
        <v>63.000786325352244</v>
      </c>
      <c r="F4" s="27">
        <v>22.802680224533145</v>
      </c>
      <c r="G4" s="27">
        <v>55</v>
      </c>
    </row>
    <row r="5" spans="1:7" ht="11.4" x14ac:dyDescent="0.2">
      <c r="A5" s="3">
        <v>2028</v>
      </c>
      <c r="B5" s="203">
        <v>47.849349597023959</v>
      </c>
      <c r="C5" s="77">
        <v>48.334900269204802</v>
      </c>
      <c r="D5" s="75">
        <v>55.702236450045561</v>
      </c>
      <c r="E5" s="202">
        <v>65.433904959168572</v>
      </c>
      <c r="F5" s="27">
        <v>22.403711113447283</v>
      </c>
      <c r="G5" s="27">
        <v>55</v>
      </c>
    </row>
    <row r="6" spans="1:7" ht="11.4" x14ac:dyDescent="0.2">
      <c r="A6" s="3">
        <v>2029</v>
      </c>
      <c r="B6" s="203">
        <v>48.978112396956057</v>
      </c>
      <c r="C6" s="77">
        <v>48.589383371001936</v>
      </c>
      <c r="D6" s="75">
        <v>57.929563571588062</v>
      </c>
      <c r="E6" s="202">
        <v>68.051654075147908</v>
      </c>
      <c r="F6" s="27">
        <v>22.127587060585228</v>
      </c>
      <c r="G6" s="27">
        <v>55</v>
      </c>
    </row>
    <row r="7" spans="1:7" ht="11.4" x14ac:dyDescent="0.2">
      <c r="A7" s="3">
        <v>2030</v>
      </c>
      <c r="B7" s="203">
        <v>50.443175194443704</v>
      </c>
      <c r="C7" s="77">
        <v>48.975020531665564</v>
      </c>
      <c r="D7" s="75">
        <v>60.246851880308817</v>
      </c>
      <c r="E7" s="202">
        <v>70.805993784680354</v>
      </c>
      <c r="F7" s="27">
        <v>21.98793799191187</v>
      </c>
      <c r="G7" s="27">
        <v>55</v>
      </c>
    </row>
    <row r="8" spans="1:7" ht="11.4" x14ac:dyDescent="0.2">
      <c r="A8" s="3">
        <v>2031</v>
      </c>
      <c r="B8" s="203">
        <v>51.655409999891404</v>
      </c>
      <c r="C8" s="77">
        <v>49.321926692628047</v>
      </c>
      <c r="D8" s="75">
        <v>62.745646471156469</v>
      </c>
      <c r="E8" s="202">
        <v>73.545193850117016</v>
      </c>
      <c r="F8" s="27">
        <v>22.033533442692764</v>
      </c>
      <c r="G8" s="27">
        <v>55</v>
      </c>
    </row>
    <row r="9" spans="1:7" ht="11.4" x14ac:dyDescent="0.2">
      <c r="A9" s="3">
        <v>2032</v>
      </c>
      <c r="B9" s="203">
        <v>52.692614758113152</v>
      </c>
      <c r="C9" s="77">
        <v>49.831669985431972</v>
      </c>
      <c r="D9" s="75">
        <v>65.269304946161853</v>
      </c>
      <c r="E9" s="202">
        <v>76.475880648073897</v>
      </c>
      <c r="F9" s="27">
        <v>22.242274667061444</v>
      </c>
      <c r="G9" s="27">
        <v>55</v>
      </c>
    </row>
    <row r="10" spans="1:7" ht="11.4" x14ac:dyDescent="0.2">
      <c r="A10" s="3">
        <v>2033</v>
      </c>
      <c r="B10" s="203">
        <v>53.546299098147678</v>
      </c>
      <c r="C10" s="77">
        <v>50.417104293091718</v>
      </c>
      <c r="D10" s="75">
        <v>67.945981517295138</v>
      </c>
      <c r="E10" s="202">
        <v>79.5172436059989</v>
      </c>
      <c r="F10" s="27">
        <v>22.616580861406749</v>
      </c>
      <c r="G10" s="27">
        <v>55</v>
      </c>
    </row>
    <row r="11" spans="1:7" ht="11.4" x14ac:dyDescent="0.2">
      <c r="A11" s="3">
        <v>2034</v>
      </c>
      <c r="B11" s="203">
        <v>53.98573931150581</v>
      </c>
      <c r="C11" s="77">
        <v>51.065698224319746</v>
      </c>
      <c r="D11" s="75">
        <v>70.733994616629758</v>
      </c>
      <c r="E11" s="202">
        <v>82.844761764483778</v>
      </c>
      <c r="F11" s="27">
        <v>23.218835021087184</v>
      </c>
      <c r="G11" s="27">
        <v>55</v>
      </c>
    </row>
    <row r="12" spans="1:7" ht="11.4" x14ac:dyDescent="0.2">
      <c r="A12" s="3">
        <v>2035</v>
      </c>
      <c r="B12" s="203">
        <v>54.47133212589624</v>
      </c>
      <c r="C12" s="77">
        <v>51.868497952623272</v>
      </c>
      <c r="D12" s="75">
        <v>73.799316809639095</v>
      </c>
      <c r="E12" s="202">
        <v>86.387498383318103</v>
      </c>
      <c r="F12" s="27">
        <v>24.035098867879757</v>
      </c>
      <c r="G12" s="27">
        <v>55</v>
      </c>
    </row>
    <row r="13" spans="1:7" ht="11.4" x14ac:dyDescent="0.2">
      <c r="A13" s="3">
        <v>2036</v>
      </c>
      <c r="B13" s="203">
        <v>54.997676379992015</v>
      </c>
      <c r="C13" s="77">
        <v>52.831211354201024</v>
      </c>
      <c r="D13" s="75">
        <v>77.12343017451856</v>
      </c>
      <c r="E13" s="202">
        <v>90.212209342407277</v>
      </c>
      <c r="F13" s="27">
        <v>25.094724636407214</v>
      </c>
      <c r="G13" s="27">
        <v>55</v>
      </c>
    </row>
    <row r="14" spans="1:7" ht="11.4" x14ac:dyDescent="0.2">
      <c r="A14" s="3">
        <v>2037</v>
      </c>
      <c r="B14" s="203">
        <v>55.634951402880823</v>
      </c>
      <c r="C14" s="77">
        <v>54.011767768420931</v>
      </c>
      <c r="D14" s="75">
        <v>80.793904451169155</v>
      </c>
      <c r="E14" s="202">
        <v>94.311926124036191</v>
      </c>
      <c r="F14" s="27">
        <v>26.404490556390755</v>
      </c>
      <c r="G14" s="27">
        <v>55</v>
      </c>
    </row>
    <row r="15" spans="1:7" ht="11.4" x14ac:dyDescent="0.2">
      <c r="A15" s="3">
        <v>2038</v>
      </c>
      <c r="B15" s="203">
        <v>56.418962381221412</v>
      </c>
      <c r="C15" s="77">
        <v>55.454066447970888</v>
      </c>
      <c r="D15" s="75">
        <v>84.868228103456943</v>
      </c>
      <c r="E15" s="202">
        <v>98.800378116548501</v>
      </c>
      <c r="F15" s="27">
        <v>28.018721530721443</v>
      </c>
      <c r="G15" s="27">
        <v>55</v>
      </c>
    </row>
    <row r="16" spans="1:7" ht="11.4" x14ac:dyDescent="0.2">
      <c r="A16" s="3">
        <v>2039</v>
      </c>
      <c r="B16" s="203">
        <v>57.416349213831928</v>
      </c>
      <c r="C16" s="77">
        <v>57.236366675646316</v>
      </c>
      <c r="D16" s="75">
        <v>89.373979822987366</v>
      </c>
      <c r="E16" s="202">
        <v>103.75553595771068</v>
      </c>
      <c r="F16" s="27">
        <v>29.987600242299123</v>
      </c>
      <c r="G16" s="27">
        <v>55</v>
      </c>
    </row>
    <row r="17" spans="1:17" ht="11.4" x14ac:dyDescent="0.2">
      <c r="A17" s="3">
        <v>2040</v>
      </c>
      <c r="B17" s="203">
        <v>58.679205612314774</v>
      </c>
      <c r="C17" s="77">
        <v>59.376614885210572</v>
      </c>
      <c r="D17" s="75">
        <v>94.278365299697683</v>
      </c>
      <c r="E17" s="202">
        <v>109.17511043817346</v>
      </c>
      <c r="F17" s="27">
        <v>32.33027062133371</v>
      </c>
      <c r="G17" s="27">
        <v>55</v>
      </c>
    </row>
    <row r="18" spans="1:17" ht="11.4" x14ac:dyDescent="0.2">
      <c r="A18" s="3">
        <v>2041</v>
      </c>
      <c r="B18" s="203">
        <v>60.21310076314213</v>
      </c>
      <c r="C18" s="77">
        <v>61.843180803291325</v>
      </c>
      <c r="D18" s="75">
        <v>99.561461719322878</v>
      </c>
      <c r="E18" s="202">
        <v>114.99789919654913</v>
      </c>
      <c r="F18" s="27">
        <v>35.048652010692294</v>
      </c>
      <c r="G18" s="27">
        <v>55</v>
      </c>
    </row>
    <row r="19" spans="1:17" ht="11.4" x14ac:dyDescent="0.2">
      <c r="A19" s="3">
        <v>2042</v>
      </c>
      <c r="B19" s="203">
        <v>61.757577434633987</v>
      </c>
      <c r="C19" s="77">
        <v>64.607089900740732</v>
      </c>
      <c r="D19" s="75">
        <v>105.19173762143514</v>
      </c>
      <c r="E19" s="202">
        <v>121.19495349344044</v>
      </c>
      <c r="F19" s="27">
        <v>38.125198641435439</v>
      </c>
      <c r="G19" s="27">
        <v>55</v>
      </c>
    </row>
    <row r="20" spans="1:17" ht="11.4" x14ac:dyDescent="0.2">
      <c r="A20" s="3">
        <v>2043</v>
      </c>
      <c r="B20" s="203">
        <v>63.598875765396393</v>
      </c>
      <c r="C20" s="77">
        <v>67.567833000821679</v>
      </c>
      <c r="D20" s="75">
        <v>111.00294736132069</v>
      </c>
      <c r="E20" s="202">
        <v>127.72458855009089</v>
      </c>
      <c r="F20" s="27">
        <v>41.539652858096851</v>
      </c>
      <c r="G20" s="27">
        <v>55</v>
      </c>
    </row>
    <row r="21" spans="1:17" ht="11.4" x14ac:dyDescent="0.2">
      <c r="A21" s="3">
        <v>2044</v>
      </c>
      <c r="B21" s="203">
        <v>65.756014481964542</v>
      </c>
      <c r="C21" s="77">
        <v>70.914601636869179</v>
      </c>
      <c r="D21" s="75">
        <v>117.31187907735342</v>
      </c>
      <c r="E21" s="202">
        <v>134.58136672919645</v>
      </c>
      <c r="F21" s="27">
        <v>45.277551859320575</v>
      </c>
      <c r="G21" s="27">
        <v>55</v>
      </c>
    </row>
    <row r="22" spans="1:17" ht="11.4" x14ac:dyDescent="0.2">
      <c r="A22" s="3">
        <v>2045</v>
      </c>
      <c r="B22" s="203">
        <v>68.24108775447587</v>
      </c>
      <c r="C22" s="77">
        <v>74.608035603692201</v>
      </c>
      <c r="D22" s="75">
        <v>123.65891330562326</v>
      </c>
      <c r="E22" s="202">
        <v>141.6806164637417</v>
      </c>
      <c r="F22" s="27">
        <v>49.300797133066332</v>
      </c>
      <c r="G22" s="27">
        <v>55</v>
      </c>
    </row>
    <row r="23" spans="1:17" ht="11.4" x14ac:dyDescent="0.2">
      <c r="A23" s="3">
        <v>2046</v>
      </c>
      <c r="B23" s="203">
        <v>70.985186991901998</v>
      </c>
      <c r="C23" s="77">
        <v>78.405215215272335</v>
      </c>
      <c r="D23" s="75">
        <v>130.14270740456291</v>
      </c>
      <c r="E23" s="202">
        <v>148.89364350834182</v>
      </c>
      <c r="F23" s="27">
        <v>53.54092067862458</v>
      </c>
      <c r="G23" s="27">
        <v>55</v>
      </c>
    </row>
    <row r="24" spans="1:17" ht="11.4" x14ac:dyDescent="0.2">
      <c r="A24" s="3">
        <v>2047</v>
      </c>
      <c r="B24" s="203">
        <v>73.871843748859021</v>
      </c>
      <c r="C24" s="77">
        <v>82.353342020900413</v>
      </c>
      <c r="D24" s="75">
        <v>136.81467364688643</v>
      </c>
      <c r="E24" s="202">
        <v>156.23991502374815</v>
      </c>
      <c r="F24" s="27">
        <v>57.972551356650847</v>
      </c>
      <c r="G24" s="27">
        <v>55</v>
      </c>
    </row>
    <row r="25" spans="1:17" ht="11.4" x14ac:dyDescent="0.2">
      <c r="A25" s="3">
        <v>2048</v>
      </c>
      <c r="B25" s="203">
        <v>76.864500142045685</v>
      </c>
      <c r="C25" s="77">
        <v>86.496629983006372</v>
      </c>
      <c r="D25" s="75">
        <v>143.68521321145539</v>
      </c>
      <c r="E25" s="202">
        <v>163.80124635322335</v>
      </c>
      <c r="F25" s="27">
        <v>62.618496052415914</v>
      </c>
      <c r="G25" s="27">
        <v>55</v>
      </c>
    </row>
    <row r="26" spans="1:17" ht="11.4" x14ac:dyDescent="0.2">
      <c r="A26" s="3">
        <v>2049</v>
      </c>
      <c r="B26" s="203">
        <v>79.983335292972043</v>
      </c>
      <c r="C26" s="77">
        <v>90.849203056877812</v>
      </c>
      <c r="D26" s="75">
        <v>150.76837676193449</v>
      </c>
      <c r="E26" s="202">
        <v>171.59330846018736</v>
      </c>
      <c r="F26" s="27">
        <v>67.491738007826953</v>
      </c>
      <c r="G26" s="27">
        <v>55</v>
      </c>
    </row>
    <row r="27" spans="1:17" ht="11.4" x14ac:dyDescent="0.2">
      <c r="A27" s="3">
        <v>2050</v>
      </c>
      <c r="B27" s="203">
        <v>83.235842005214849</v>
      </c>
      <c r="C27" s="77">
        <v>95.419873695273282</v>
      </c>
      <c r="D27" s="75">
        <v>158.05339762096665</v>
      </c>
      <c r="E27" s="202">
        <v>179.63688742446223</v>
      </c>
      <c r="F27" s="27">
        <v>72.589897955069972</v>
      </c>
      <c r="G27" s="27">
        <v>55</v>
      </c>
      <c r="I27" s="324" t="s">
        <v>81</v>
      </c>
      <c r="J27" s="324"/>
    </row>
    <row r="28" spans="1:17" ht="11.4" x14ac:dyDescent="0.2">
      <c r="A28" s="3">
        <v>2051</v>
      </c>
      <c r="B28" s="203">
        <v>86.612666552901501</v>
      </c>
      <c r="C28" s="77">
        <v>100.19358733091735</v>
      </c>
      <c r="D28" s="75">
        <v>165.51085282690215</v>
      </c>
      <c r="E28" s="202">
        <v>187.9162324271314</v>
      </c>
      <c r="F28" s="27">
        <v>77.903116411337265</v>
      </c>
      <c r="G28" s="27">
        <v>55</v>
      </c>
    </row>
    <row r="29" spans="1:17" ht="11.4" x14ac:dyDescent="0.2">
      <c r="A29" s="3">
        <v>2052</v>
      </c>
      <c r="B29" s="203">
        <v>90.10294607874782</v>
      </c>
      <c r="C29" s="77">
        <v>105.14996992293919</v>
      </c>
      <c r="D29" s="75">
        <v>173.13313181659703</v>
      </c>
      <c r="E29" s="202">
        <v>196.39326042896616</v>
      </c>
      <c r="F29" s="27">
        <v>83.420218961719812</v>
      </c>
      <c r="G29" s="27">
        <v>55</v>
      </c>
    </row>
    <row r="30" spans="1:17" ht="11.4" x14ac:dyDescent="0.2">
      <c r="A30" s="3">
        <v>2053</v>
      </c>
      <c r="B30" s="203">
        <v>93.713111492664709</v>
      </c>
      <c r="C30" s="77">
        <v>110.29054876657771</v>
      </c>
      <c r="D30" s="75">
        <v>180.91789970405046</v>
      </c>
      <c r="E30" s="202">
        <v>205.06548158052931</v>
      </c>
      <c r="F30" s="27">
        <v>89.126932054148696</v>
      </c>
      <c r="G30" s="27">
        <v>55</v>
      </c>
    </row>
    <row r="31" spans="1:17" ht="11.4" x14ac:dyDescent="0.2">
      <c r="A31" s="3">
        <v>2054</v>
      </c>
      <c r="B31" s="203">
        <v>97.430660611509992</v>
      </c>
      <c r="C31" s="77">
        <v>115.61575334859813</v>
      </c>
      <c r="D31" s="75">
        <v>188.8130111330766</v>
      </c>
      <c r="E31" s="202">
        <v>213.92376573314783</v>
      </c>
      <c r="F31" s="27">
        <v>95.018495966564501</v>
      </c>
      <c r="G31" s="27">
        <v>55</v>
      </c>
      <c r="Q31" s="16"/>
    </row>
    <row r="32" spans="1:17" ht="11.4" x14ac:dyDescent="0.2">
      <c r="A32" s="3">
        <v>2055</v>
      </c>
      <c r="B32" s="203">
        <v>100.98453764193863</v>
      </c>
      <c r="C32" s="77">
        <v>121.09108460167452</v>
      </c>
      <c r="D32" s="75">
        <v>196.82449729761203</v>
      </c>
      <c r="E32" s="202">
        <v>222.88741656744432</v>
      </c>
      <c r="F32" s="27">
        <v>101.06098030559161</v>
      </c>
      <c r="G32" s="27">
        <v>55</v>
      </c>
    </row>
    <row r="33" spans="1:7" ht="11.4" x14ac:dyDescent="0.2">
      <c r="A33" s="3">
        <v>2056</v>
      </c>
      <c r="B33" s="203">
        <v>104.83609120143716</v>
      </c>
      <c r="C33" s="77">
        <v>126.72229174094164</v>
      </c>
      <c r="D33" s="75">
        <v>204.87814442093051</v>
      </c>
      <c r="E33" s="202">
        <v>231.95218656603663</v>
      </c>
      <c r="F33" s="27">
        <v>107.2275218624181</v>
      </c>
      <c r="G33" s="27">
        <v>55</v>
      </c>
    </row>
    <row r="34" spans="1:7" ht="11.4" x14ac:dyDescent="0.2">
      <c r="A34" s="3">
        <v>2057</v>
      </c>
      <c r="B34" s="203">
        <v>109.00079748162369</v>
      </c>
      <c r="C34" s="77">
        <v>132.4572283055781</v>
      </c>
      <c r="D34" s="75">
        <v>212.82244815628511</v>
      </c>
      <c r="E34" s="202">
        <v>241.00745171269904</v>
      </c>
      <c r="F34" s="27">
        <v>113.46617514349757</v>
      </c>
      <c r="G34" s="27">
        <v>55</v>
      </c>
    </row>
    <row r="35" spans="1:7" ht="11.4" x14ac:dyDescent="0.2">
      <c r="A35" s="3">
        <v>2058</v>
      </c>
      <c r="B35" s="203">
        <v>113.30082489336233</v>
      </c>
      <c r="C35" s="77">
        <v>138.19544280646235</v>
      </c>
      <c r="D35" s="75">
        <v>220.59243804508756</v>
      </c>
      <c r="E35" s="202">
        <v>249.86697444131627</v>
      </c>
      <c r="F35" s="27">
        <v>119.67875524627422</v>
      </c>
      <c r="G35" s="27">
        <v>55</v>
      </c>
    </row>
    <row r="36" spans="1:7" ht="11.4" x14ac:dyDescent="0.2">
      <c r="A36" s="3">
        <v>2059</v>
      </c>
      <c r="B36" s="203">
        <v>117.69255933972026</v>
      </c>
      <c r="C36" s="77">
        <v>143.89266866295165</v>
      </c>
      <c r="D36" s="75">
        <v>227.99141519883588</v>
      </c>
      <c r="E36" s="202">
        <v>258.45817736220715</v>
      </c>
      <c r="F36" s="27">
        <v>125.79040045611008</v>
      </c>
      <c r="G36" s="27">
        <v>55</v>
      </c>
    </row>
    <row r="37" spans="1:7" ht="11.4" x14ac:dyDescent="0.2">
      <c r="A37" s="3">
        <v>2060</v>
      </c>
      <c r="B37" s="203">
        <v>122.08731886761366</v>
      </c>
      <c r="C37" s="77">
        <v>149.39612803880868</v>
      </c>
      <c r="D37" s="75">
        <v>234.96929870717074</v>
      </c>
      <c r="E37" s="202">
        <v>266.53211128794908</v>
      </c>
      <c r="F37" s="27">
        <v>131.68378099300497</v>
      </c>
      <c r="G37" s="27">
        <v>55</v>
      </c>
    </row>
    <row r="38" spans="1:7" ht="11.4" x14ac:dyDescent="0.2">
      <c r="A38" s="3">
        <v>2061</v>
      </c>
      <c r="B38" s="203">
        <v>126.43133442411408</v>
      </c>
      <c r="C38" s="77">
        <v>154.66564767723139</v>
      </c>
      <c r="D38" s="75">
        <v>241.5891106456003</v>
      </c>
      <c r="E38" s="202">
        <v>274.04646305638352</v>
      </c>
      <c r="F38" s="27">
        <v>137.28549087275366</v>
      </c>
      <c r="G38" s="27">
        <v>55</v>
      </c>
    </row>
    <row r="39" spans="1:7" ht="11.4" x14ac:dyDescent="0.2">
      <c r="A39" s="3">
        <v>2062</v>
      </c>
      <c r="B39" s="203">
        <v>130.61097307770493</v>
      </c>
      <c r="C39" s="77">
        <v>159.73557320704947</v>
      </c>
      <c r="D39" s="75">
        <v>247.93644225648168</v>
      </c>
      <c r="E39" s="202">
        <v>281.08945108065581</v>
      </c>
      <c r="F39" s="27">
        <v>142.61838171721391</v>
      </c>
      <c r="G39" s="27">
        <v>55</v>
      </c>
    </row>
    <row r="40" spans="1:7" ht="11.4" x14ac:dyDescent="0.2">
      <c r="A40" s="3">
        <v>2063</v>
      </c>
      <c r="B40" s="203">
        <v>134.58970863480727</v>
      </c>
      <c r="C40" s="77">
        <v>164.65599464914644</v>
      </c>
      <c r="D40" s="75">
        <v>254.05533369135696</v>
      </c>
      <c r="E40" s="202">
        <v>287.77502229114697</v>
      </c>
      <c r="F40" s="27">
        <v>147.73275730194339</v>
      </c>
      <c r="G40" s="27">
        <v>55</v>
      </c>
    </row>
    <row r="41" spans="1:7" ht="11.4" x14ac:dyDescent="0.2">
      <c r="A41" s="3">
        <v>2064</v>
      </c>
      <c r="B41" s="203">
        <v>138.39976337008585</v>
      </c>
      <c r="C41" s="77">
        <v>169.45124278762975</v>
      </c>
      <c r="D41" s="75">
        <v>259.94956212161605</v>
      </c>
      <c r="E41" s="202">
        <v>294.16805913191172</v>
      </c>
      <c r="F41" s="27">
        <v>152.66313756310552</v>
      </c>
      <c r="G41" s="27">
        <v>55</v>
      </c>
    </row>
    <row r="42" spans="1:7" ht="11.4" x14ac:dyDescent="0.2">
      <c r="A42" s="3">
        <v>2065</v>
      </c>
      <c r="B42" s="203">
        <v>142.0826013793864</v>
      </c>
      <c r="C42" s="77">
        <v>174.11695483777288</v>
      </c>
      <c r="D42" s="75">
        <v>265.69056743994906</v>
      </c>
      <c r="E42" s="202">
        <v>300.28434323217681</v>
      </c>
      <c r="F42" s="27">
        <v>157.40918423473832</v>
      </c>
      <c r="G42" s="27">
        <v>55</v>
      </c>
    </row>
    <row r="43" spans="1:7" ht="11.4" x14ac:dyDescent="0.2">
      <c r="A43" s="3">
        <v>2066</v>
      </c>
      <c r="B43" s="203">
        <v>145.66082545353814</v>
      </c>
      <c r="C43" s="77">
        <v>178.70584964105558</v>
      </c>
      <c r="D43" s="75">
        <v>271.2886139268461</v>
      </c>
      <c r="E43" s="202">
        <v>306.2019011600924</v>
      </c>
      <c r="F43" s="27">
        <v>162.00668028564147</v>
      </c>
      <c r="G43" s="27">
        <v>55</v>
      </c>
    </row>
    <row r="44" spans="1:7" ht="11.4" x14ac:dyDescent="0.2">
      <c r="A44" s="3">
        <v>2067</v>
      </c>
      <c r="B44" s="203">
        <v>149.13624473636969</v>
      </c>
      <c r="C44" s="77">
        <v>183.22857264857376</v>
      </c>
      <c r="D44" s="75">
        <v>276.78912245548963</v>
      </c>
      <c r="E44" s="202">
        <v>311.94261526903938</v>
      </c>
      <c r="F44" s="27">
        <v>166.47870913835422</v>
      </c>
      <c r="G44" s="27">
        <v>55</v>
      </c>
    </row>
    <row r="45" spans="1:7" ht="11.4" x14ac:dyDescent="0.2">
      <c r="A45" s="3">
        <v>2068</v>
      </c>
      <c r="B45" s="203">
        <v>152.55556970772531</v>
      </c>
      <c r="C45" s="77">
        <v>187.73644082477193</v>
      </c>
      <c r="D45" s="75">
        <v>282.22226634306554</v>
      </c>
      <c r="E45" s="202">
        <v>317.53413702666222</v>
      </c>
      <c r="F45" s="27">
        <v>170.86252699926499</v>
      </c>
      <c r="G45" s="27">
        <v>55</v>
      </c>
    </row>
    <row r="46" spans="1:7" ht="11.4" x14ac:dyDescent="0.2">
      <c r="A46" s="3">
        <v>2069</v>
      </c>
      <c r="B46" s="203">
        <v>155.93381633892582</v>
      </c>
      <c r="C46" s="77">
        <v>192.26374466096101</v>
      </c>
      <c r="D46" s="75">
        <v>287.66910053250893</v>
      </c>
      <c r="E46" s="202">
        <v>323.02910579532909</v>
      </c>
      <c r="F46" s="27">
        <v>175.21981783040036</v>
      </c>
      <c r="G46" s="27">
        <v>55</v>
      </c>
    </row>
    <row r="47" spans="1:7" ht="11.4" x14ac:dyDescent="0.2">
      <c r="A47" s="3">
        <v>2070</v>
      </c>
      <c r="B47" s="203">
        <v>159.31148328384739</v>
      </c>
      <c r="C47" s="77">
        <v>196.89707264792605</v>
      </c>
      <c r="D47" s="75">
        <v>293.16582538940054</v>
      </c>
      <c r="E47" s="202">
        <v>328.58049688217784</v>
      </c>
      <c r="F47" s="5"/>
      <c r="G47" s="27">
        <v>55</v>
      </c>
    </row>
    <row r="48" spans="1:7" ht="11.4" x14ac:dyDescent="0.2">
      <c r="A48" s="3">
        <v>2071</v>
      </c>
      <c r="B48" s="203">
        <v>162.72541976530343</v>
      </c>
      <c r="C48" s="77">
        <v>201.69787847450328</v>
      </c>
      <c r="D48" s="75">
        <v>298.77881793606576</v>
      </c>
      <c r="E48" s="202">
        <v>334.07767355657188</v>
      </c>
      <c r="F48" s="5"/>
      <c r="G48" s="27">
        <v>55</v>
      </c>
    </row>
    <row r="49" spans="1:7" ht="11.4" x14ac:dyDescent="0.2">
      <c r="A49" s="3">
        <v>2072</v>
      </c>
      <c r="B49" s="203">
        <v>166.25179670714195</v>
      </c>
      <c r="C49" s="77">
        <v>206.68783381935543</v>
      </c>
      <c r="D49" s="75">
        <v>304.60969760691228</v>
      </c>
      <c r="E49" s="2"/>
      <c r="F49" s="2"/>
      <c r="G49" s="27">
        <v>55</v>
      </c>
    </row>
    <row r="50" spans="1:7" ht="11.4" x14ac:dyDescent="0.2">
      <c r="A50" s="3">
        <v>2073</v>
      </c>
      <c r="B50" s="203">
        <v>169.95437769044921</v>
      </c>
      <c r="C50" s="77">
        <v>211.92148911068122</v>
      </c>
      <c r="D50" s="75">
        <v>310.60897300796728</v>
      </c>
      <c r="E50" s="2"/>
      <c r="F50" s="2"/>
      <c r="G50" s="5">
        <v>55</v>
      </c>
    </row>
    <row r="51" spans="1:7" ht="11.4" x14ac:dyDescent="0.2">
      <c r="A51" s="204">
        <v>2074</v>
      </c>
      <c r="B51" s="205">
        <v>173.89500676872132</v>
      </c>
      <c r="C51" s="206">
        <v>217.36995695703828</v>
      </c>
      <c r="D51" s="204"/>
      <c r="E51" s="6"/>
      <c r="F51" s="207"/>
      <c r="G51" s="208">
        <v>55</v>
      </c>
    </row>
    <row r="52" spans="1:7" ht="11.4" x14ac:dyDescent="0.2">
      <c r="A52" s="3">
        <v>2075</v>
      </c>
      <c r="B52" s="203">
        <v>178.0549524182365</v>
      </c>
      <c r="C52" s="3"/>
      <c r="D52" s="209"/>
      <c r="E52" s="5"/>
      <c r="F52" s="5"/>
      <c r="G52" s="5">
        <v>55</v>
      </c>
    </row>
    <row r="53" spans="1:7" ht="11.4" x14ac:dyDescent="0.2">
      <c r="D53" s="210"/>
      <c r="E53" s="6"/>
    </row>
    <row r="54" spans="1:7" ht="11.4" x14ac:dyDescent="0.2">
      <c r="C54" s="211"/>
      <c r="E54" s="6"/>
    </row>
    <row r="55" spans="1:7" ht="11.4" x14ac:dyDescent="0.2">
      <c r="C55" s="211"/>
      <c r="E55" s="6"/>
    </row>
    <row r="56" spans="1:7" ht="11.4" x14ac:dyDescent="0.2">
      <c r="E56" s="6"/>
    </row>
    <row r="57" spans="1:7" ht="11.4" x14ac:dyDescent="0.2">
      <c r="E57" s="6"/>
    </row>
    <row r="58" spans="1:7" ht="11.4" x14ac:dyDescent="0.2">
      <c r="E58" s="6"/>
    </row>
    <row r="59" spans="1:7" ht="11.4" x14ac:dyDescent="0.2">
      <c r="E59" s="6"/>
    </row>
    <row r="60" spans="1:7" ht="11.4" x14ac:dyDescent="0.2">
      <c r="E60" s="6"/>
    </row>
    <row r="61" spans="1:7" ht="11.4" x14ac:dyDescent="0.2">
      <c r="E61" s="6"/>
    </row>
    <row r="62" spans="1:7" ht="11.4" x14ac:dyDescent="0.2">
      <c r="E62" s="6"/>
    </row>
    <row r="63" spans="1:7" ht="11.4" x14ac:dyDescent="0.2">
      <c r="E63" s="6"/>
    </row>
    <row r="64" spans="1:7" ht="11.4" x14ac:dyDescent="0.2">
      <c r="E64" s="6"/>
    </row>
    <row r="65" spans="5:5" ht="11.4" x14ac:dyDescent="0.2">
      <c r="E65" s="6"/>
    </row>
    <row r="66" spans="5:5" ht="11.4" x14ac:dyDescent="0.2">
      <c r="E66" s="6"/>
    </row>
    <row r="67" spans="5:5" ht="11.4" x14ac:dyDescent="0.2">
      <c r="E67" s="6"/>
    </row>
    <row r="68" spans="5:5" ht="11.4" x14ac:dyDescent="0.2">
      <c r="E68" s="6"/>
    </row>
    <row r="69" spans="5:5" ht="11.4" x14ac:dyDescent="0.2">
      <c r="E69" s="6"/>
    </row>
    <row r="70" spans="5:5" ht="11.4" x14ac:dyDescent="0.2">
      <c r="E70" s="6"/>
    </row>
    <row r="71" spans="5:5" ht="11.4" x14ac:dyDescent="0.2">
      <c r="E71" s="6"/>
    </row>
    <row r="72" spans="5:5" ht="11.4" x14ac:dyDescent="0.2">
      <c r="E72" s="6"/>
    </row>
    <row r="73" spans="5:5" ht="11.4" x14ac:dyDescent="0.2">
      <c r="E73" s="6"/>
    </row>
    <row r="74" spans="5:5" ht="11.4" x14ac:dyDescent="0.2">
      <c r="E74" s="6"/>
    </row>
    <row r="75" spans="5:5" ht="11.4" x14ac:dyDescent="0.2">
      <c r="E75" s="6"/>
    </row>
    <row r="76" spans="5:5" ht="11.4" x14ac:dyDescent="0.2">
      <c r="E76" s="6"/>
    </row>
    <row r="77" spans="5:5" ht="11.4" x14ac:dyDescent="0.2">
      <c r="E77" s="6"/>
    </row>
    <row r="78" spans="5:5" ht="11.4" x14ac:dyDescent="0.2">
      <c r="E78" s="6"/>
    </row>
    <row r="79" spans="5:5" ht="11.4" x14ac:dyDescent="0.2">
      <c r="E79" s="6"/>
    </row>
    <row r="80" spans="5:5" ht="11.4" x14ac:dyDescent="0.2">
      <c r="E80" s="6"/>
    </row>
    <row r="81" spans="5:5" ht="11.4" x14ac:dyDescent="0.2">
      <c r="E81" s="6"/>
    </row>
    <row r="82" spans="5:5" ht="11.4" x14ac:dyDescent="0.2">
      <c r="E82" s="6"/>
    </row>
    <row r="83" spans="5:5" ht="11.4" x14ac:dyDescent="0.2">
      <c r="E83" s="6"/>
    </row>
    <row r="84" spans="5:5" ht="11.4" x14ac:dyDescent="0.2">
      <c r="E84" s="6"/>
    </row>
    <row r="85" spans="5:5" ht="11.4" x14ac:dyDescent="0.2">
      <c r="E85" s="6"/>
    </row>
    <row r="86" spans="5:5" ht="11.4" x14ac:dyDescent="0.2">
      <c r="E86" s="6"/>
    </row>
    <row r="87" spans="5:5" ht="11.4" x14ac:dyDescent="0.2">
      <c r="E87" s="6"/>
    </row>
    <row r="88" spans="5:5" ht="11.4" x14ac:dyDescent="0.2">
      <c r="E88" s="6"/>
    </row>
    <row r="89" spans="5:5" ht="11.4" x14ac:dyDescent="0.2">
      <c r="E89" s="6"/>
    </row>
    <row r="90" spans="5:5" ht="11.4" x14ac:dyDescent="0.2">
      <c r="E90" s="6"/>
    </row>
    <row r="91" spans="5:5" ht="11.4" x14ac:dyDescent="0.2">
      <c r="E91" s="6"/>
    </row>
    <row r="92" spans="5:5" ht="11.4" x14ac:dyDescent="0.2">
      <c r="E92" s="6"/>
    </row>
    <row r="93" spans="5:5" ht="11.4" x14ac:dyDescent="0.2">
      <c r="E93" s="6"/>
    </row>
    <row r="94" spans="5:5" ht="11.4" x14ac:dyDescent="0.2">
      <c r="E94" s="6"/>
    </row>
    <row r="95" spans="5:5" ht="11.4" x14ac:dyDescent="0.2">
      <c r="E95" s="6"/>
    </row>
    <row r="96" spans="5:5" ht="11.4" x14ac:dyDescent="0.2">
      <c r="E96" s="6"/>
    </row>
    <row r="97" spans="5:6" ht="11.4" x14ac:dyDescent="0.2">
      <c r="E97" s="6"/>
    </row>
    <row r="98" spans="5:6" ht="11.4" x14ac:dyDescent="0.2">
      <c r="E98" s="6"/>
    </row>
    <row r="99" spans="5:6" ht="11.4" x14ac:dyDescent="0.2">
      <c r="E99" s="6"/>
    </row>
    <row r="100" spans="5:6" ht="11.4" x14ac:dyDescent="0.2">
      <c r="E100" s="6"/>
    </row>
    <row r="101" spans="5:6" ht="11.4" x14ac:dyDescent="0.2">
      <c r="E101" s="6"/>
    </row>
    <row r="102" spans="5:6" ht="11.4" x14ac:dyDescent="0.2">
      <c r="E102" s="6"/>
      <c r="F102" s="6"/>
    </row>
    <row r="103" spans="5:6" ht="11.4" x14ac:dyDescent="0.2">
      <c r="E103" s="6"/>
    </row>
    <row r="104" spans="5:6" ht="11.4" x14ac:dyDescent="0.2">
      <c r="E104" s="6"/>
    </row>
    <row r="105" spans="5:6" ht="11.4" x14ac:dyDescent="0.2"/>
  </sheetData>
  <mergeCells count="1">
    <mergeCell ref="I27:J27"/>
  </mergeCells>
  <hyperlinks>
    <hyperlink ref="I27" location="OBSAH!A1" display="Zpět na Obsah" xr:uid="{66CD41E9-CFFE-4B6A-A688-7EBF6EE6CF0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A3373-20B8-4F73-A756-5924ECAD3182}">
  <sheetPr>
    <tabColor theme="0" tint="-0.34998626667073579"/>
  </sheetPr>
  <dimension ref="A1:AZ30"/>
  <sheetViews>
    <sheetView workbookViewId="0">
      <selection activeCell="S32" sqref="S32"/>
    </sheetView>
  </sheetViews>
  <sheetFormatPr defaultColWidth="8.88671875" defaultRowHeight="11.4" x14ac:dyDescent="0.2"/>
  <cols>
    <col min="1" max="1" width="48" style="4" bestFit="1" customWidth="1"/>
    <col min="2" max="16384" width="8.88671875" style="4"/>
  </cols>
  <sheetData>
    <row r="1" spans="1:52" x14ac:dyDescent="0.2">
      <c r="A1" s="4" t="s">
        <v>460</v>
      </c>
    </row>
    <row r="2" spans="1:52" x14ac:dyDescent="0.2">
      <c r="A2" s="2"/>
      <c r="B2" s="2">
        <v>2025</v>
      </c>
      <c r="C2" s="2">
        <v>2026</v>
      </c>
      <c r="D2" s="2">
        <v>2027</v>
      </c>
      <c r="E2" s="2">
        <v>2028</v>
      </c>
      <c r="F2" s="2">
        <v>2029</v>
      </c>
      <c r="G2" s="2">
        <v>2030</v>
      </c>
      <c r="H2" s="2">
        <v>2031</v>
      </c>
      <c r="I2" s="2">
        <v>2032</v>
      </c>
      <c r="J2" s="2">
        <v>2033</v>
      </c>
      <c r="K2" s="2">
        <v>2034</v>
      </c>
      <c r="L2" s="2">
        <v>2035</v>
      </c>
      <c r="M2" s="2">
        <v>2036</v>
      </c>
      <c r="N2" s="2">
        <v>2037</v>
      </c>
      <c r="O2" s="2">
        <v>2038</v>
      </c>
      <c r="P2" s="2">
        <v>2039</v>
      </c>
      <c r="Q2" s="2">
        <v>2040</v>
      </c>
      <c r="R2" s="2">
        <v>2041</v>
      </c>
      <c r="S2" s="2">
        <v>2042</v>
      </c>
      <c r="T2" s="2">
        <v>2043</v>
      </c>
      <c r="U2" s="2">
        <v>2044</v>
      </c>
      <c r="V2" s="2">
        <v>2045</v>
      </c>
      <c r="W2" s="2">
        <v>2046</v>
      </c>
      <c r="X2" s="2">
        <v>2047</v>
      </c>
      <c r="Y2" s="2">
        <v>2048</v>
      </c>
      <c r="Z2" s="2">
        <v>2049</v>
      </c>
      <c r="AA2" s="2">
        <v>2050</v>
      </c>
      <c r="AB2" s="2">
        <v>2051</v>
      </c>
      <c r="AC2" s="2">
        <v>2052</v>
      </c>
      <c r="AD2" s="2">
        <v>2053</v>
      </c>
      <c r="AE2" s="2">
        <v>2054</v>
      </c>
      <c r="AF2" s="2">
        <v>2055</v>
      </c>
      <c r="AG2" s="2">
        <v>2056</v>
      </c>
      <c r="AH2" s="2">
        <v>2057</v>
      </c>
      <c r="AI2" s="2">
        <v>2058</v>
      </c>
      <c r="AJ2" s="2">
        <v>2059</v>
      </c>
      <c r="AK2" s="2">
        <v>2060</v>
      </c>
      <c r="AL2" s="2">
        <v>2061</v>
      </c>
      <c r="AM2" s="2">
        <v>2062</v>
      </c>
      <c r="AN2" s="2">
        <v>2063</v>
      </c>
      <c r="AO2" s="2">
        <v>2064</v>
      </c>
      <c r="AP2" s="2">
        <v>2065</v>
      </c>
      <c r="AQ2" s="2">
        <v>2066</v>
      </c>
      <c r="AR2" s="2">
        <v>2067</v>
      </c>
      <c r="AS2" s="2">
        <v>2068</v>
      </c>
      <c r="AT2" s="2">
        <v>2069</v>
      </c>
      <c r="AU2" s="2">
        <v>2070</v>
      </c>
      <c r="AV2" s="2">
        <v>2071</v>
      </c>
      <c r="AW2" s="2">
        <v>2072</v>
      </c>
      <c r="AX2" s="2">
        <v>2073</v>
      </c>
      <c r="AY2" s="2">
        <v>2074</v>
      </c>
      <c r="AZ2" s="2">
        <v>2075</v>
      </c>
    </row>
    <row r="3" spans="1:52" x14ac:dyDescent="0.2">
      <c r="A3" s="2" t="s">
        <v>192</v>
      </c>
      <c r="B3" s="77">
        <v>44.5</v>
      </c>
      <c r="C3" s="77">
        <v>45.781742600989595</v>
      </c>
      <c r="D3" s="77">
        <v>47.027873979126454</v>
      </c>
      <c r="E3" s="77">
        <v>47.849349597023959</v>
      </c>
      <c r="F3" s="77">
        <v>48.978112396956057</v>
      </c>
      <c r="G3" s="77">
        <v>50.443175194443704</v>
      </c>
      <c r="H3" s="77">
        <v>51.655409999891404</v>
      </c>
      <c r="I3" s="77">
        <v>52.692614758113152</v>
      </c>
      <c r="J3" s="77">
        <v>53.546299098147678</v>
      </c>
      <c r="K3" s="77">
        <v>53.98573931150581</v>
      </c>
      <c r="L3" s="77">
        <v>54.47133212589624</v>
      </c>
      <c r="M3" s="77">
        <v>54.997676379992015</v>
      </c>
      <c r="N3" s="77">
        <v>55.634951402880823</v>
      </c>
      <c r="O3" s="77">
        <v>56.418962381221412</v>
      </c>
      <c r="P3" s="77">
        <v>57.416349213831928</v>
      </c>
      <c r="Q3" s="77">
        <v>58.679205612314774</v>
      </c>
      <c r="R3" s="77">
        <v>60.21310076314213</v>
      </c>
      <c r="S3" s="77">
        <v>61.757577434633987</v>
      </c>
      <c r="T3" s="77">
        <v>63.598875765396393</v>
      </c>
      <c r="U3" s="77">
        <v>65.756014481964542</v>
      </c>
      <c r="V3" s="77">
        <v>68.24108775447587</v>
      </c>
      <c r="W3" s="77">
        <v>70.985186991901998</v>
      </c>
      <c r="X3" s="77">
        <v>73.871843748859021</v>
      </c>
      <c r="Y3" s="77">
        <v>76.864500142045685</v>
      </c>
      <c r="Z3" s="77">
        <v>79.983335292972043</v>
      </c>
      <c r="AA3" s="77">
        <v>83.235842005214849</v>
      </c>
      <c r="AB3" s="77">
        <v>86.612666552901501</v>
      </c>
      <c r="AC3" s="77">
        <v>90.10294607874782</v>
      </c>
      <c r="AD3" s="77">
        <v>93.713111492664709</v>
      </c>
      <c r="AE3" s="77">
        <v>97.430660611509992</v>
      </c>
      <c r="AF3" s="77">
        <v>100.98453764193863</v>
      </c>
      <c r="AG3" s="77">
        <v>104.83609120143716</v>
      </c>
      <c r="AH3" s="77">
        <v>109.00079748162369</v>
      </c>
      <c r="AI3" s="77">
        <v>113.30082489336233</v>
      </c>
      <c r="AJ3" s="77">
        <v>117.69255933972026</v>
      </c>
      <c r="AK3" s="77">
        <v>122.08731886761366</v>
      </c>
      <c r="AL3" s="77">
        <v>126.43133442411408</v>
      </c>
      <c r="AM3" s="77">
        <v>130.61097307770493</v>
      </c>
      <c r="AN3" s="77">
        <v>134.58970863480727</v>
      </c>
      <c r="AO3" s="77">
        <v>138.39976337008585</v>
      </c>
      <c r="AP3" s="77">
        <v>142.0826013793864</v>
      </c>
      <c r="AQ3" s="77">
        <v>145.66082545353814</v>
      </c>
      <c r="AR3" s="77">
        <v>149.13624473636969</v>
      </c>
      <c r="AS3" s="77">
        <v>152.55556970772531</v>
      </c>
      <c r="AT3" s="77">
        <v>155.93381633892582</v>
      </c>
      <c r="AU3" s="77">
        <v>159.31148328384739</v>
      </c>
      <c r="AV3" s="77">
        <v>162.72541976530343</v>
      </c>
      <c r="AW3" s="77">
        <v>166.25179670714195</v>
      </c>
      <c r="AX3" s="77">
        <v>169.95437769044921</v>
      </c>
      <c r="AY3" s="77">
        <v>173.89500676872132</v>
      </c>
      <c r="AZ3" s="77">
        <v>178.0549524182365</v>
      </c>
    </row>
    <row r="4" spans="1:52" x14ac:dyDescent="0.2">
      <c r="A4" s="2" t="s">
        <v>459</v>
      </c>
      <c r="B4" s="77">
        <v>44.5</v>
      </c>
      <c r="C4" s="77">
        <v>46.481742600989591</v>
      </c>
      <c r="D4" s="77">
        <v>48.402267608076272</v>
      </c>
      <c r="E4" s="77">
        <v>49.860238525100208</v>
      </c>
      <c r="F4" s="77">
        <v>51.6721540734152</v>
      </c>
      <c r="G4" s="77">
        <v>53.818240836833191</v>
      </c>
      <c r="H4" s="77">
        <v>55.703410141654054</v>
      </c>
      <c r="I4" s="77">
        <v>57.406515642939311</v>
      </c>
      <c r="J4" s="77">
        <v>58.917667579696868</v>
      </c>
      <c r="K4" s="77">
        <v>60.003001964301461</v>
      </c>
      <c r="L4" s="77">
        <v>61.126180456866884</v>
      </c>
      <c r="M4" s="77">
        <v>62.280095543742881</v>
      </c>
      <c r="N4" s="77">
        <v>63.541600955975568</v>
      </c>
      <c r="O4" s="77">
        <v>64.948528542859222</v>
      </c>
      <c r="P4" s="77">
        <v>66.572253154097623</v>
      </c>
      <c r="Q4" s="77">
        <v>68.467675593405957</v>
      </c>
      <c r="R4" s="77">
        <v>70.639333074476426</v>
      </c>
      <c r="S4" s="77">
        <v>72.796144189097973</v>
      </c>
      <c r="T4" s="77">
        <v>75.261381395202648</v>
      </c>
      <c r="U4" s="77">
        <v>78.055334055532029</v>
      </c>
      <c r="V4" s="77">
        <v>81.191539327879298</v>
      </c>
      <c r="W4" s="77">
        <v>84.591466556873627</v>
      </c>
      <c r="X4" s="77">
        <v>88.122147496216897</v>
      </c>
      <c r="Y4" s="77">
        <v>91.744619699067059</v>
      </c>
      <c r="Z4" s="77">
        <v>95.484088937331776</v>
      </c>
      <c r="AA4" s="77">
        <v>99.349961865838864</v>
      </c>
      <c r="AB4" s="77">
        <v>103.33273521235442</v>
      </c>
      <c r="AC4" s="77">
        <v>107.42125500080573</v>
      </c>
      <c r="AD4" s="77">
        <v>111.62478687817043</v>
      </c>
      <c r="AE4" s="77">
        <v>115.93002848528576</v>
      </c>
      <c r="AF4" s="77">
        <v>120.02817622014321</v>
      </c>
      <c r="AG4" s="77">
        <v>124.45583787878316</v>
      </c>
      <c r="AH4" s="77">
        <v>129.22254478943637</v>
      </c>
      <c r="AI4" s="77">
        <v>134.11877955336689</v>
      </c>
      <c r="AJ4" s="77">
        <v>139.09650165108965</v>
      </c>
      <c r="AK4" s="77">
        <v>144.05789182616448</v>
      </c>
      <c r="AL4" s="77">
        <v>148.94707936136069</v>
      </c>
      <c r="AM4" s="77">
        <v>153.64011362031295</v>
      </c>
      <c r="AN4" s="77">
        <v>158.10240419912725</v>
      </c>
      <c r="AO4" s="77">
        <v>162.3767092588939</v>
      </c>
      <c r="AP4" s="77">
        <v>166.51461713777496</v>
      </c>
      <c r="AQ4" s="77">
        <v>170.54409724787158</v>
      </c>
      <c r="AR4" s="77">
        <v>174.46774173010488</v>
      </c>
      <c r="AS4" s="77">
        <v>178.33866603322571</v>
      </c>
      <c r="AT4" s="77">
        <v>182.17295550077409</v>
      </c>
      <c r="AU4" s="77">
        <v>186.01591511297511</v>
      </c>
      <c r="AV4" s="77">
        <v>189.90761889011847</v>
      </c>
      <c r="AW4" s="77">
        <v>193.93206368769827</v>
      </c>
      <c r="AX4" s="77">
        <v>198.15764581042251</v>
      </c>
      <c r="AY4" s="77">
        <v>202.64921238079074</v>
      </c>
      <c r="AZ4" s="77">
        <v>207.38348283650259</v>
      </c>
    </row>
    <row r="30" spans="1:1" x14ac:dyDescent="0.2">
      <c r="A30" s="57" t="s">
        <v>81</v>
      </c>
    </row>
  </sheetData>
  <hyperlinks>
    <hyperlink ref="A30" location="OBSAH!A1" display="Zpět na obsah" xr:uid="{E4990ABD-C499-4355-AB1F-892965391DF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0154-B7AE-4693-B185-15DC77DE5D6D}">
  <sheetPr>
    <tabColor theme="0" tint="-0.34998626667073579"/>
  </sheetPr>
  <dimension ref="A1:AZ24"/>
  <sheetViews>
    <sheetView workbookViewId="0">
      <selection activeCell="C89" sqref="C89:P89"/>
    </sheetView>
  </sheetViews>
  <sheetFormatPr defaultColWidth="8.88671875" defaultRowHeight="11.4" x14ac:dyDescent="0.2"/>
  <cols>
    <col min="1" max="1" width="77.33203125" style="4" bestFit="1" customWidth="1"/>
    <col min="2" max="16384" width="8.88671875" style="4"/>
  </cols>
  <sheetData>
    <row r="1" spans="1:52" x14ac:dyDescent="0.2">
      <c r="A1" s="4" t="s">
        <v>461</v>
      </c>
    </row>
    <row r="2" spans="1:52" x14ac:dyDescent="0.2">
      <c r="A2" s="2"/>
      <c r="B2" s="2">
        <v>2025</v>
      </c>
      <c r="C2" s="2">
        <v>2026</v>
      </c>
      <c r="D2" s="2">
        <v>2027</v>
      </c>
      <c r="E2" s="2">
        <v>2028</v>
      </c>
      <c r="F2" s="2">
        <v>2029</v>
      </c>
      <c r="G2" s="2">
        <v>2030</v>
      </c>
      <c r="H2" s="2">
        <v>2031</v>
      </c>
      <c r="I2" s="2">
        <v>2032</v>
      </c>
      <c r="J2" s="2">
        <v>2033</v>
      </c>
      <c r="K2" s="2">
        <v>2034</v>
      </c>
      <c r="L2" s="2">
        <v>2035</v>
      </c>
      <c r="M2" s="2">
        <v>2036</v>
      </c>
      <c r="N2" s="2">
        <v>2037</v>
      </c>
      <c r="O2" s="2">
        <v>2038</v>
      </c>
      <c r="P2" s="2">
        <v>2039</v>
      </c>
      <c r="Q2" s="2">
        <v>2040</v>
      </c>
      <c r="R2" s="2">
        <v>2041</v>
      </c>
      <c r="S2" s="2">
        <v>2042</v>
      </c>
      <c r="T2" s="2">
        <v>2043</v>
      </c>
      <c r="U2" s="2">
        <v>2044</v>
      </c>
      <c r="V2" s="2">
        <v>2045</v>
      </c>
      <c r="W2" s="2">
        <v>2046</v>
      </c>
      <c r="X2" s="2">
        <v>2047</v>
      </c>
      <c r="Y2" s="2">
        <v>2048</v>
      </c>
      <c r="Z2" s="2">
        <v>2049</v>
      </c>
      <c r="AA2" s="2">
        <v>2050</v>
      </c>
      <c r="AB2" s="2">
        <v>2051</v>
      </c>
      <c r="AC2" s="2">
        <v>2052</v>
      </c>
      <c r="AD2" s="2">
        <v>2053</v>
      </c>
      <c r="AE2" s="2">
        <v>2054</v>
      </c>
      <c r="AF2" s="2">
        <v>2055</v>
      </c>
      <c r="AG2" s="2">
        <v>2056</v>
      </c>
      <c r="AH2" s="2">
        <v>2057</v>
      </c>
      <c r="AI2" s="2">
        <v>2058</v>
      </c>
      <c r="AJ2" s="2">
        <v>2059</v>
      </c>
      <c r="AK2" s="2">
        <v>2060</v>
      </c>
      <c r="AL2" s="2">
        <v>2061</v>
      </c>
      <c r="AM2" s="2">
        <v>2062</v>
      </c>
      <c r="AN2" s="2">
        <v>2063</v>
      </c>
      <c r="AO2" s="2">
        <v>2064</v>
      </c>
      <c r="AP2" s="2">
        <v>2065</v>
      </c>
      <c r="AQ2" s="2">
        <v>2066</v>
      </c>
      <c r="AR2" s="2">
        <v>2067</v>
      </c>
      <c r="AS2" s="2">
        <v>2068</v>
      </c>
      <c r="AT2" s="2">
        <v>2069</v>
      </c>
      <c r="AU2" s="2">
        <v>2070</v>
      </c>
      <c r="AV2" s="2">
        <v>2071</v>
      </c>
      <c r="AW2" s="2">
        <v>2072</v>
      </c>
      <c r="AX2" s="2">
        <v>2073</v>
      </c>
      <c r="AY2" s="2">
        <v>2074</v>
      </c>
      <c r="AZ2" s="2">
        <v>2075</v>
      </c>
    </row>
    <row r="3" spans="1:52" x14ac:dyDescent="0.2">
      <c r="A3" s="2" t="s">
        <v>192</v>
      </c>
      <c r="B3" s="77">
        <v>44.5</v>
      </c>
      <c r="C3" s="77">
        <v>45.781742600989595</v>
      </c>
      <c r="D3" s="77">
        <v>47.027873979126454</v>
      </c>
      <c r="E3" s="77">
        <v>47.849349597023959</v>
      </c>
      <c r="F3" s="77">
        <v>48.978112396956057</v>
      </c>
      <c r="G3" s="77">
        <v>50.443175194443704</v>
      </c>
      <c r="H3" s="77">
        <v>51.655409999891404</v>
      </c>
      <c r="I3" s="77">
        <v>52.692614758113152</v>
      </c>
      <c r="J3" s="77">
        <v>53.546299098147678</v>
      </c>
      <c r="K3" s="77">
        <v>53.98573931150581</v>
      </c>
      <c r="L3" s="77">
        <v>54.47133212589624</v>
      </c>
      <c r="M3" s="77">
        <v>54.997676379992015</v>
      </c>
      <c r="N3" s="77">
        <v>55.634951402880823</v>
      </c>
      <c r="O3" s="77">
        <v>56.418962381221412</v>
      </c>
      <c r="P3" s="77">
        <v>57.416349213831928</v>
      </c>
      <c r="Q3" s="77">
        <v>58.679205612314774</v>
      </c>
      <c r="R3" s="77">
        <v>60.21310076314213</v>
      </c>
      <c r="S3" s="77">
        <v>61.757577434633987</v>
      </c>
      <c r="T3" s="77">
        <v>63.598875765396393</v>
      </c>
      <c r="U3" s="77">
        <v>65.756014481964542</v>
      </c>
      <c r="V3" s="77">
        <v>68.24108775447587</v>
      </c>
      <c r="W3" s="77">
        <v>70.985186991901998</v>
      </c>
      <c r="X3" s="77">
        <v>73.871843748859021</v>
      </c>
      <c r="Y3" s="77">
        <v>76.864500142045685</v>
      </c>
      <c r="Z3" s="77">
        <v>79.983335292972043</v>
      </c>
      <c r="AA3" s="77">
        <v>83.235842005214849</v>
      </c>
      <c r="AB3" s="77">
        <v>86.612666552901501</v>
      </c>
      <c r="AC3" s="77">
        <v>90.10294607874782</v>
      </c>
      <c r="AD3" s="77">
        <v>93.713111492664709</v>
      </c>
      <c r="AE3" s="77">
        <v>97.430660611509992</v>
      </c>
      <c r="AF3" s="77">
        <v>100.98453764193863</v>
      </c>
      <c r="AG3" s="77">
        <v>104.83609120143716</v>
      </c>
      <c r="AH3" s="77">
        <v>109.00079748162369</v>
      </c>
      <c r="AI3" s="77">
        <v>113.30082489336233</v>
      </c>
      <c r="AJ3" s="77">
        <v>117.69255933972026</v>
      </c>
      <c r="AK3" s="77">
        <v>122.08731886761366</v>
      </c>
      <c r="AL3" s="77">
        <v>126.43133442411408</v>
      </c>
      <c r="AM3" s="77">
        <v>130.61097307770493</v>
      </c>
      <c r="AN3" s="77">
        <v>134.58970863480727</v>
      </c>
      <c r="AO3" s="77">
        <v>138.39976337008585</v>
      </c>
      <c r="AP3" s="77">
        <v>142.0826013793864</v>
      </c>
      <c r="AQ3" s="77">
        <v>145.66082545353814</v>
      </c>
      <c r="AR3" s="77">
        <v>149.13624473636969</v>
      </c>
      <c r="AS3" s="77">
        <v>152.55556970772531</v>
      </c>
      <c r="AT3" s="77">
        <v>155.93381633892582</v>
      </c>
      <c r="AU3" s="77">
        <v>159.31148328384739</v>
      </c>
      <c r="AV3" s="77">
        <v>162.72541976530343</v>
      </c>
      <c r="AW3" s="77">
        <v>166.25179670714195</v>
      </c>
      <c r="AX3" s="77">
        <v>169.95437769044921</v>
      </c>
      <c r="AY3" s="77">
        <v>173.89500676872132</v>
      </c>
      <c r="AZ3" s="77">
        <v>178.0549524182365</v>
      </c>
    </row>
    <row r="4" spans="1:52" x14ac:dyDescent="0.2">
      <c r="A4" s="2" t="s">
        <v>462</v>
      </c>
      <c r="B4" s="77">
        <v>44.5</v>
      </c>
      <c r="C4" s="77">
        <v>46.181742600989594</v>
      </c>
      <c r="D4" s="77">
        <v>47.827873979126451</v>
      </c>
      <c r="E4" s="77">
        <v>49.049349597023955</v>
      </c>
      <c r="F4" s="77">
        <v>50.578112396956051</v>
      </c>
      <c r="G4" s="77">
        <v>52.443175194443697</v>
      </c>
      <c r="H4" s="77">
        <v>54.055409999891396</v>
      </c>
      <c r="I4" s="77">
        <v>55.492614758113142</v>
      </c>
      <c r="J4" s="77">
        <v>56.746299098147666</v>
      </c>
      <c r="K4" s="77">
        <v>57.585739311505797</v>
      </c>
      <c r="L4" s="77">
        <v>58.471332125896225</v>
      </c>
      <c r="M4" s="77">
        <v>59.397676379991999</v>
      </c>
      <c r="N4" s="77">
        <v>59.888951402880807</v>
      </c>
      <c r="O4" s="77">
        <v>60.526962381221395</v>
      </c>
      <c r="P4" s="77">
        <v>61.37834921383191</v>
      </c>
      <c r="Q4" s="77">
        <v>62.495205612314756</v>
      </c>
      <c r="R4" s="77">
        <v>63.88310076314211</v>
      </c>
      <c r="S4" s="77">
        <v>65.281577434633974</v>
      </c>
      <c r="T4" s="77">
        <v>66.976875765396372</v>
      </c>
      <c r="U4" s="77">
        <v>68.988014481964527</v>
      </c>
      <c r="V4" s="77">
        <v>71.327087754475855</v>
      </c>
      <c r="W4" s="77">
        <v>73.925186991901981</v>
      </c>
      <c r="X4" s="77">
        <v>76.665843748859004</v>
      </c>
      <c r="Y4" s="77">
        <v>79.512500142045667</v>
      </c>
      <c r="Z4" s="77">
        <v>82.485335292972024</v>
      </c>
      <c r="AA4" s="77">
        <v>85.591842005214829</v>
      </c>
      <c r="AB4" s="77">
        <v>88.822666552901481</v>
      </c>
      <c r="AC4" s="77">
        <v>92.166946078747799</v>
      </c>
      <c r="AD4" s="77">
        <v>95.631111492664687</v>
      </c>
      <c r="AE4" s="77">
        <v>99.20266061150997</v>
      </c>
      <c r="AF4" s="77">
        <v>102.61053764193861</v>
      </c>
      <c r="AG4" s="77">
        <v>106.31609120143713</v>
      </c>
      <c r="AH4" s="77">
        <v>110.33479748162367</v>
      </c>
      <c r="AI4" s="77">
        <v>114.48882489336231</v>
      </c>
      <c r="AJ4" s="77">
        <v>118.73455933972024</v>
      </c>
      <c r="AK4" s="77">
        <v>122.98331886761363</v>
      </c>
      <c r="AL4" s="77">
        <v>127.18133442411406</v>
      </c>
      <c r="AM4" s="77">
        <v>131.21497307770491</v>
      </c>
      <c r="AN4" s="77">
        <v>135.04770863480726</v>
      </c>
      <c r="AO4" s="77">
        <v>138.71176337008586</v>
      </c>
      <c r="AP4" s="77">
        <v>142.24860137938643</v>
      </c>
      <c r="AQ4" s="77">
        <v>145.68082545353818</v>
      </c>
      <c r="AR4" s="77">
        <v>149.15624473636973</v>
      </c>
      <c r="AS4" s="77">
        <v>152.57556970772535</v>
      </c>
      <c r="AT4" s="77">
        <v>155.95381633892586</v>
      </c>
      <c r="AU4" s="77">
        <v>159.33148328384743</v>
      </c>
      <c r="AV4" s="77">
        <v>162.74541976530347</v>
      </c>
      <c r="AW4" s="77">
        <v>166.27179670714199</v>
      </c>
      <c r="AX4" s="77">
        <v>169.97437769044924</v>
      </c>
      <c r="AY4" s="77">
        <v>173.91500676872136</v>
      </c>
      <c r="AZ4" s="77">
        <v>178.07495241823653</v>
      </c>
    </row>
    <row r="24" spans="1:1" x14ac:dyDescent="0.2">
      <c r="A24" s="57" t="s">
        <v>81</v>
      </c>
    </row>
  </sheetData>
  <hyperlinks>
    <hyperlink ref="A24" location="OBSAH!A1" display="Zpět na obsah" xr:uid="{D3500224-497F-46BC-9042-B2D9A22CDB8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DB12-7C48-4D71-8D3C-413814A920FC}">
  <sheetPr>
    <tabColor theme="0" tint="-0.34998626667073579"/>
  </sheetPr>
  <dimension ref="A1:AN103"/>
  <sheetViews>
    <sheetView workbookViewId="0">
      <selection activeCell="V92" sqref="V92"/>
    </sheetView>
  </sheetViews>
  <sheetFormatPr defaultColWidth="8.88671875" defaultRowHeight="11.4" x14ac:dyDescent="0.2"/>
  <cols>
    <col min="1" max="1" width="6.109375" style="4" customWidth="1"/>
    <col min="2" max="7" width="11.33203125" style="4" customWidth="1"/>
    <col min="8" max="8" width="7.109375" style="4" customWidth="1"/>
    <col min="9" max="16384" width="8.88671875" style="4"/>
  </cols>
  <sheetData>
    <row r="1" spans="1:40" x14ac:dyDescent="0.2">
      <c r="A1" s="344" t="s">
        <v>463</v>
      </c>
      <c r="B1" s="344"/>
      <c r="C1" s="344"/>
      <c r="D1" s="344"/>
      <c r="E1" s="344"/>
      <c r="F1" s="344"/>
      <c r="G1" s="344"/>
      <c r="H1" s="65"/>
    </row>
    <row r="2" spans="1:40" ht="34.200000000000003" x14ac:dyDescent="0.2">
      <c r="A2" s="307"/>
      <c r="B2" s="308" t="s">
        <v>286</v>
      </c>
      <c r="C2" s="308" t="s">
        <v>26</v>
      </c>
      <c r="D2" s="308" t="s">
        <v>287</v>
      </c>
      <c r="E2" s="308" t="s">
        <v>288</v>
      </c>
      <c r="F2" s="308" t="s">
        <v>289</v>
      </c>
      <c r="G2" s="308" t="s">
        <v>193</v>
      </c>
    </row>
    <row r="3" spans="1:40" x14ac:dyDescent="0.2">
      <c r="A3" s="97">
        <v>0</v>
      </c>
      <c r="B3" s="309">
        <v>31327.811213731671</v>
      </c>
      <c r="C3" s="309">
        <v>25.445071165012507</v>
      </c>
      <c r="D3" s="309">
        <v>0</v>
      </c>
      <c r="E3" s="309">
        <v>0</v>
      </c>
      <c r="F3" s="309">
        <v>260183.12461411749</v>
      </c>
      <c r="G3" s="309">
        <v>291536.38089901418</v>
      </c>
    </row>
    <row r="4" spans="1:40" x14ac:dyDescent="0.2">
      <c r="A4" s="97">
        <v>1</v>
      </c>
      <c r="B4" s="309">
        <v>31325.147476206414</v>
      </c>
      <c r="C4" s="309">
        <v>78.739440334623225</v>
      </c>
      <c r="D4" s="309">
        <v>0</v>
      </c>
      <c r="E4" s="309">
        <v>0</v>
      </c>
      <c r="F4" s="309">
        <v>122418.02091396519</v>
      </c>
      <c r="G4" s="309">
        <v>153821.90783050621</v>
      </c>
    </row>
    <row r="5" spans="1:40" x14ac:dyDescent="0.2">
      <c r="A5" s="97">
        <v>2</v>
      </c>
      <c r="B5" s="309">
        <v>31320.529245687932</v>
      </c>
      <c r="C5" s="309">
        <v>179.48191388264308</v>
      </c>
      <c r="D5" s="309">
        <v>0</v>
      </c>
      <c r="E5" s="309">
        <v>29643.359709609122</v>
      </c>
      <c r="F5" s="309">
        <v>99128.293452380429</v>
      </c>
      <c r="G5" s="309">
        <v>160271.66432156012</v>
      </c>
    </row>
    <row r="6" spans="1:40" x14ac:dyDescent="0.2">
      <c r="A6" s="97">
        <v>3</v>
      </c>
      <c r="B6" s="309">
        <v>31318.217957157802</v>
      </c>
      <c r="C6" s="309">
        <v>293.98733579124632</v>
      </c>
      <c r="D6" s="309">
        <v>0</v>
      </c>
      <c r="E6" s="309">
        <v>88554.419070581571</v>
      </c>
      <c r="F6" s="309">
        <v>26559.300382306385</v>
      </c>
      <c r="G6" s="309">
        <v>146725.92474583699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x14ac:dyDescent="0.2">
      <c r="A7" s="97">
        <v>4</v>
      </c>
      <c r="B7" s="309">
        <v>31323.424666251896</v>
      </c>
      <c r="C7" s="309">
        <v>439.66675813244865</v>
      </c>
      <c r="D7" s="309">
        <v>0</v>
      </c>
      <c r="E7" s="309">
        <v>93508.444312643624</v>
      </c>
      <c r="F7" s="309">
        <v>26958.600452523744</v>
      </c>
      <c r="G7" s="309">
        <v>152230.1361895517</v>
      </c>
    </row>
    <row r="8" spans="1:40" x14ac:dyDescent="0.2">
      <c r="A8" s="97">
        <v>5</v>
      </c>
      <c r="B8" s="309">
        <v>18727.647226722715</v>
      </c>
      <c r="C8" s="309">
        <v>612.72750918586678</v>
      </c>
      <c r="D8" s="309">
        <v>0</v>
      </c>
      <c r="E8" s="309">
        <v>97619.762623814866</v>
      </c>
      <c r="F8" s="309">
        <v>27135.924108348081</v>
      </c>
      <c r="G8" s="309">
        <v>144096.06146807154</v>
      </c>
    </row>
    <row r="9" spans="1:40" x14ac:dyDescent="0.2">
      <c r="A9" s="97">
        <v>6</v>
      </c>
      <c r="B9" s="309">
        <v>18733.633432247101</v>
      </c>
      <c r="C9" s="309">
        <v>773.45425122429799</v>
      </c>
      <c r="D9" s="309">
        <v>0</v>
      </c>
      <c r="E9" s="309">
        <v>96869.974715326622</v>
      </c>
      <c r="F9" s="309">
        <v>27425.209821989494</v>
      </c>
      <c r="G9" s="309">
        <v>143802.2722207875</v>
      </c>
    </row>
    <row r="10" spans="1:40" x14ac:dyDescent="0.2">
      <c r="A10" s="97">
        <v>7</v>
      </c>
      <c r="B10" s="309">
        <v>18735.180954001666</v>
      </c>
      <c r="C10" s="309">
        <v>973.38204960409462</v>
      </c>
      <c r="D10" s="309">
        <v>0</v>
      </c>
      <c r="E10" s="309">
        <v>101506.00838852246</v>
      </c>
      <c r="F10" s="309">
        <v>27604.085150963005</v>
      </c>
      <c r="G10" s="309">
        <v>148818.65654309123</v>
      </c>
    </row>
    <row r="11" spans="1:40" x14ac:dyDescent="0.2">
      <c r="A11" s="97">
        <v>8</v>
      </c>
      <c r="B11" s="309">
        <v>18734.655418834525</v>
      </c>
      <c r="C11" s="309">
        <v>1171.5850643166468</v>
      </c>
      <c r="D11" s="309">
        <v>0</v>
      </c>
      <c r="E11" s="309">
        <v>102744.59863894849</v>
      </c>
      <c r="F11" s="309">
        <v>27994.362565732055</v>
      </c>
      <c r="G11" s="309">
        <v>150645.20168783172</v>
      </c>
    </row>
    <row r="12" spans="1:40" x14ac:dyDescent="0.2">
      <c r="A12" s="97">
        <v>9</v>
      </c>
      <c r="B12" s="309">
        <v>18733.790231295865</v>
      </c>
      <c r="C12" s="309">
        <v>1417.0805822611374</v>
      </c>
      <c r="D12" s="309">
        <v>0</v>
      </c>
      <c r="E12" s="309">
        <v>101670.93669240622</v>
      </c>
      <c r="F12" s="309">
        <v>28222.444308400572</v>
      </c>
      <c r="G12" s="309">
        <v>150044.25181436379</v>
      </c>
    </row>
    <row r="13" spans="1:40" x14ac:dyDescent="0.2">
      <c r="A13" s="97">
        <v>10</v>
      </c>
      <c r="B13" s="309">
        <v>20243.308686735163</v>
      </c>
      <c r="C13" s="309">
        <v>1752.3746917025596</v>
      </c>
      <c r="D13" s="309">
        <v>0</v>
      </c>
      <c r="E13" s="309">
        <v>102495.46694523841</v>
      </c>
      <c r="F13" s="309">
        <v>28229.105785044954</v>
      </c>
      <c r="G13" s="309">
        <v>152720.25610872108</v>
      </c>
    </row>
    <row r="14" spans="1:40" x14ac:dyDescent="0.2">
      <c r="A14" s="97">
        <v>11</v>
      </c>
      <c r="B14" s="309">
        <v>20242.496991397893</v>
      </c>
      <c r="C14" s="309">
        <v>2046.3483184232966</v>
      </c>
      <c r="D14" s="309">
        <v>0</v>
      </c>
      <c r="E14" s="309">
        <v>97612.6815985375</v>
      </c>
      <c r="F14" s="309">
        <v>28096.988445139854</v>
      </c>
      <c r="G14" s="309">
        <v>147998.51535349854</v>
      </c>
    </row>
    <row r="15" spans="1:40" x14ac:dyDescent="0.2">
      <c r="A15" s="97">
        <v>12</v>
      </c>
      <c r="B15" s="309">
        <v>20243.328285566509</v>
      </c>
      <c r="C15" s="309">
        <v>2520.3934835859636</v>
      </c>
      <c r="D15" s="309">
        <v>0</v>
      </c>
      <c r="E15" s="309">
        <v>100713.31130073089</v>
      </c>
      <c r="F15" s="309">
        <v>27800.10918174238</v>
      </c>
      <c r="G15" s="309">
        <v>151277.14225162574</v>
      </c>
    </row>
    <row r="16" spans="1:40" x14ac:dyDescent="0.2">
      <c r="A16" s="97">
        <v>13</v>
      </c>
      <c r="B16" s="309">
        <v>20243.58925074921</v>
      </c>
      <c r="C16" s="309">
        <v>2801.0052961816077</v>
      </c>
      <c r="D16" s="309">
        <v>0</v>
      </c>
      <c r="E16" s="309">
        <v>96713.161152528846</v>
      </c>
      <c r="F16" s="309">
        <v>27606.521707150281</v>
      </c>
      <c r="G16" s="309">
        <v>147364.27740660994</v>
      </c>
    </row>
    <row r="17" spans="1:9" x14ac:dyDescent="0.2">
      <c r="A17" s="97">
        <v>14</v>
      </c>
      <c r="B17" s="309">
        <v>20242.435189051994</v>
      </c>
      <c r="C17" s="309">
        <v>3226.7848591021643</v>
      </c>
      <c r="D17" s="309">
        <v>0</v>
      </c>
      <c r="E17" s="309">
        <v>100133.49736299219</v>
      </c>
      <c r="F17" s="309">
        <v>27649.681672809507</v>
      </c>
      <c r="G17" s="309">
        <v>151252.39908395585</v>
      </c>
    </row>
    <row r="18" spans="1:9" x14ac:dyDescent="0.2">
      <c r="A18" s="97">
        <v>15</v>
      </c>
      <c r="B18" s="309">
        <v>23157.883584549927</v>
      </c>
      <c r="C18" s="309">
        <v>3569.9608980564858</v>
      </c>
      <c r="D18" s="309">
        <v>-73.79321311727945</v>
      </c>
      <c r="E18" s="309">
        <v>72559.308047583167</v>
      </c>
      <c r="F18" s="309">
        <v>28002.36602776423</v>
      </c>
      <c r="G18" s="309">
        <v>127215.72534483654</v>
      </c>
    </row>
    <row r="19" spans="1:9" x14ac:dyDescent="0.2">
      <c r="A19" s="97">
        <v>16</v>
      </c>
      <c r="B19" s="309">
        <v>22948.913774461762</v>
      </c>
      <c r="C19" s="309">
        <v>3518.769947551797</v>
      </c>
      <c r="D19" s="309">
        <v>-260.55134241248516</v>
      </c>
      <c r="E19" s="309">
        <v>97120.054704896727</v>
      </c>
      <c r="F19" s="309">
        <v>29137.900920996708</v>
      </c>
      <c r="G19" s="309">
        <v>152465.0880054945</v>
      </c>
    </row>
    <row r="20" spans="1:9" x14ac:dyDescent="0.2">
      <c r="A20" s="97">
        <v>17</v>
      </c>
      <c r="B20" s="309">
        <v>22216.988512893146</v>
      </c>
      <c r="C20" s="309">
        <v>2438.8753442300572</v>
      </c>
      <c r="D20" s="309">
        <v>-896.64784357333804</v>
      </c>
      <c r="E20" s="309">
        <v>97400.129404100226</v>
      </c>
      <c r="F20" s="309">
        <v>29177.000700415007</v>
      </c>
      <c r="G20" s="309">
        <v>150336.34611806509</v>
      </c>
    </row>
    <row r="21" spans="1:9" x14ac:dyDescent="0.2">
      <c r="A21" s="97">
        <v>18</v>
      </c>
      <c r="B21" s="309">
        <v>20184.830647816518</v>
      </c>
      <c r="C21" s="309">
        <v>-916.8326977073516</v>
      </c>
      <c r="D21" s="309">
        <v>-2767.7016725767721</v>
      </c>
      <c r="E21" s="309">
        <v>86164.129477755705</v>
      </c>
      <c r="F21" s="309">
        <v>30929.729865226436</v>
      </c>
      <c r="G21" s="309">
        <v>133594.15562051453</v>
      </c>
    </row>
    <row r="22" spans="1:9" x14ac:dyDescent="0.2">
      <c r="A22" s="97">
        <v>19</v>
      </c>
      <c r="B22" s="309">
        <v>17473.225523258425</v>
      </c>
      <c r="C22" s="309">
        <v>-6111.8615388593544</v>
      </c>
      <c r="D22" s="309">
        <v>-5299.2871369267887</v>
      </c>
      <c r="E22" s="309">
        <v>72164.077076495261</v>
      </c>
      <c r="F22" s="309">
        <v>30658.817712853703</v>
      </c>
      <c r="G22" s="309">
        <v>108884.97163682125</v>
      </c>
    </row>
    <row r="23" spans="1:9" x14ac:dyDescent="0.2">
      <c r="A23" s="97">
        <v>20</v>
      </c>
      <c r="B23" s="309">
        <v>12466.472140739899</v>
      </c>
      <c r="C23" s="309">
        <v>-15752.187268758162</v>
      </c>
      <c r="D23" s="309">
        <v>-9743.7238692121155</v>
      </c>
      <c r="E23" s="309">
        <v>58412.33162197264</v>
      </c>
      <c r="F23" s="309">
        <v>17812.259946230548</v>
      </c>
      <c r="G23" s="309">
        <v>63195.152570972816</v>
      </c>
    </row>
    <row r="24" spans="1:9" x14ac:dyDescent="0.2">
      <c r="A24" s="97">
        <v>21</v>
      </c>
      <c r="B24" s="309">
        <v>6673.1377687183858</v>
      </c>
      <c r="C24" s="309">
        <v>-27586.659420813572</v>
      </c>
      <c r="D24" s="309">
        <v>-15022.850919779035</v>
      </c>
      <c r="E24" s="309">
        <v>49768.60470987689</v>
      </c>
      <c r="F24" s="309">
        <v>17788.993430575185</v>
      </c>
      <c r="G24" s="309">
        <v>31621.225568577855</v>
      </c>
    </row>
    <row r="25" spans="1:9" x14ac:dyDescent="0.2">
      <c r="A25" s="97">
        <v>22</v>
      </c>
      <c r="B25" s="309">
        <v>617.85963879636768</v>
      </c>
      <c r="C25" s="309">
        <v>-39892.627252326485</v>
      </c>
      <c r="D25" s="309">
        <v>-20553.361082434345</v>
      </c>
      <c r="E25" s="309">
        <v>44458.164316659648</v>
      </c>
      <c r="F25" s="309">
        <v>18150.320111375291</v>
      </c>
      <c r="G25" s="309">
        <v>2780.3557320704749</v>
      </c>
    </row>
    <row r="26" spans="1:9" x14ac:dyDescent="0.2">
      <c r="A26" s="97">
        <v>23</v>
      </c>
      <c r="B26" s="309">
        <v>-6504.317627796635</v>
      </c>
      <c r="C26" s="309">
        <v>-54841.771437698902</v>
      </c>
      <c r="D26" s="309">
        <v>-27011.527510852015</v>
      </c>
      <c r="E26" s="309">
        <v>38073.504170232824</v>
      </c>
      <c r="F26" s="309">
        <v>18692.594207252561</v>
      </c>
      <c r="G26" s="309">
        <v>-31591.518198862173</v>
      </c>
      <c r="I26" s="57" t="s">
        <v>81</v>
      </c>
    </row>
    <row r="27" spans="1:9" x14ac:dyDescent="0.2">
      <c r="A27" s="97">
        <v>24</v>
      </c>
      <c r="B27" s="309">
        <v>-14018.458282043379</v>
      </c>
      <c r="C27" s="309">
        <v>-70510.416151773228</v>
      </c>
      <c r="D27" s="309">
        <v>-33894.746943294289</v>
      </c>
      <c r="E27" s="309">
        <v>31473.64821543789</v>
      </c>
      <c r="F27" s="309">
        <v>19261.876979494209</v>
      </c>
      <c r="G27" s="309">
        <v>-67688.096182178808</v>
      </c>
    </row>
    <row r="28" spans="1:9" x14ac:dyDescent="0.2">
      <c r="A28" s="97">
        <v>25</v>
      </c>
      <c r="B28" s="309">
        <v>-14737.150944862733</v>
      </c>
      <c r="C28" s="309">
        <v>-81191.96255897847</v>
      </c>
      <c r="D28" s="309">
        <v>-38508.166347207931</v>
      </c>
      <c r="E28" s="309">
        <v>9565.1454311932193</v>
      </c>
      <c r="F28" s="309">
        <v>18610.081551907857</v>
      </c>
      <c r="G28" s="309">
        <v>-106262.05286794805</v>
      </c>
    </row>
    <row r="29" spans="1:9" x14ac:dyDescent="0.2">
      <c r="A29" s="97">
        <v>26</v>
      </c>
      <c r="B29" s="309">
        <v>-16569.029537784492</v>
      </c>
      <c r="C29" s="309">
        <v>-86775.836485398773</v>
      </c>
      <c r="D29" s="309">
        <v>-40160.23314572974</v>
      </c>
      <c r="E29" s="309">
        <v>9441.8300803736329</v>
      </c>
      <c r="F29" s="309">
        <v>18791.614767580024</v>
      </c>
      <c r="G29" s="309">
        <v>-115271.65432095935</v>
      </c>
    </row>
    <row r="30" spans="1:9" x14ac:dyDescent="0.2">
      <c r="A30" s="97">
        <v>27</v>
      </c>
      <c r="B30" s="309">
        <v>-18418.967828926048</v>
      </c>
      <c r="C30" s="309">
        <v>-90383.493258085553</v>
      </c>
      <c r="D30" s="309">
        <v>-41820.67726118624</v>
      </c>
      <c r="E30" s="309">
        <v>9359.8294086443493</v>
      </c>
      <c r="F30" s="309">
        <v>10584.777186995172</v>
      </c>
      <c r="G30" s="309">
        <v>-130678.53175255834</v>
      </c>
    </row>
    <row r="31" spans="1:9" x14ac:dyDescent="0.2">
      <c r="A31" s="97">
        <v>28</v>
      </c>
      <c r="B31" s="309">
        <v>-19811.427432858611</v>
      </c>
      <c r="C31" s="309">
        <v>-93391.670212146273</v>
      </c>
      <c r="D31" s="309">
        <v>-43129.177942738883</v>
      </c>
      <c r="E31" s="309">
        <v>8841.0009854433356</v>
      </c>
      <c r="F31" s="309">
        <v>10356.632025330757</v>
      </c>
      <c r="G31" s="309">
        <v>-137134.64257696969</v>
      </c>
    </row>
    <row r="32" spans="1:9" x14ac:dyDescent="0.2">
      <c r="A32" s="97">
        <v>29</v>
      </c>
      <c r="B32" s="309">
        <v>-21018.64439982636</v>
      </c>
      <c r="C32" s="309">
        <v>-95813.325943090284</v>
      </c>
      <c r="D32" s="309">
        <v>-44355.037460377054</v>
      </c>
      <c r="E32" s="309">
        <v>8053.0237068251054</v>
      </c>
      <c r="F32" s="309">
        <v>10136.876747941094</v>
      </c>
      <c r="G32" s="309">
        <v>-142997.1073485275</v>
      </c>
    </row>
    <row r="33" spans="1:13" x14ac:dyDescent="0.2">
      <c r="A33" s="97">
        <v>30</v>
      </c>
      <c r="B33" s="309">
        <v>-20242.34694041585</v>
      </c>
      <c r="C33" s="309">
        <v>-100754.44609876661</v>
      </c>
      <c r="D33" s="309">
        <v>-46421.371054496929</v>
      </c>
      <c r="E33" s="309">
        <v>2287.1560157003078</v>
      </c>
      <c r="F33" s="309">
        <v>9339.0775505781639</v>
      </c>
      <c r="G33" s="309">
        <v>-155791.93052740092</v>
      </c>
    </row>
    <row r="34" spans="1:13" x14ac:dyDescent="0.2">
      <c r="A34" s="97">
        <v>31</v>
      </c>
      <c r="B34" s="309">
        <v>-21643.028385971662</v>
      </c>
      <c r="C34" s="309">
        <v>-103145.51131583672</v>
      </c>
      <c r="D34" s="309">
        <v>-47734.753071632251</v>
      </c>
      <c r="E34" s="309">
        <v>2266.9092029783769</v>
      </c>
      <c r="F34" s="309">
        <v>9487.6187741150152</v>
      </c>
      <c r="G34" s="309">
        <v>-160768.76479634724</v>
      </c>
    </row>
    <row r="35" spans="1:13" x14ac:dyDescent="0.2">
      <c r="A35" s="97">
        <v>32</v>
      </c>
      <c r="B35" s="309">
        <v>-22964.492130884628</v>
      </c>
      <c r="C35" s="309">
        <v>-105898.58035695256</v>
      </c>
      <c r="D35" s="309">
        <v>-49008.253251600181</v>
      </c>
      <c r="E35" s="309">
        <v>2151.4591602458781</v>
      </c>
      <c r="F35" s="309">
        <v>9506.4235097645505</v>
      </c>
      <c r="G35" s="309">
        <v>-166213.44306942695</v>
      </c>
    </row>
    <row r="36" spans="1:13" x14ac:dyDescent="0.2">
      <c r="A36" s="97">
        <v>33</v>
      </c>
      <c r="B36" s="309">
        <v>-23354.433925720958</v>
      </c>
      <c r="C36" s="309">
        <v>-106505.08939027472</v>
      </c>
      <c r="D36" s="309">
        <v>-49260.403271352574</v>
      </c>
      <c r="E36" s="309">
        <v>2142.2672345627916</v>
      </c>
      <c r="F36" s="309">
        <v>9512.9325649996263</v>
      </c>
      <c r="G36" s="309">
        <v>-167464.72678778585</v>
      </c>
    </row>
    <row r="37" spans="1:13" x14ac:dyDescent="0.2">
      <c r="A37" s="97">
        <v>34</v>
      </c>
      <c r="B37" s="309">
        <v>-23744.310731537684</v>
      </c>
      <c r="C37" s="309">
        <v>-106971.28043804431</v>
      </c>
      <c r="D37" s="309">
        <v>-49514.464182245196</v>
      </c>
      <c r="E37" s="309">
        <v>2172.174164702441</v>
      </c>
      <c r="F37" s="309">
        <v>9537.5719250887305</v>
      </c>
      <c r="G37" s="309">
        <v>-168520.309262036</v>
      </c>
    </row>
    <row r="38" spans="1:13" x14ac:dyDescent="0.2">
      <c r="A38" s="97">
        <v>35</v>
      </c>
      <c r="B38" s="309">
        <v>-27796.601392765555</v>
      </c>
      <c r="C38" s="309">
        <v>-115383.42733376595</v>
      </c>
      <c r="D38" s="309">
        <v>-53566.766427444803</v>
      </c>
      <c r="E38" s="309">
        <v>1242.8452209022471</v>
      </c>
      <c r="F38" s="309">
        <v>9995.9920107933958</v>
      </c>
      <c r="G38" s="309">
        <v>-185507.95792228068</v>
      </c>
    </row>
    <row r="39" spans="1:13" x14ac:dyDescent="0.2">
      <c r="A39" s="97">
        <v>36</v>
      </c>
      <c r="B39" s="309">
        <v>-28388.25020324803</v>
      </c>
      <c r="C39" s="309">
        <v>-116203.81424664491</v>
      </c>
      <c r="D39" s="309">
        <v>-53936.187401288153</v>
      </c>
      <c r="E39" s="309">
        <v>1255.6900248585571</v>
      </c>
      <c r="F39" s="309">
        <v>10033.760242159055</v>
      </c>
      <c r="G39" s="309">
        <v>-187238.80158416351</v>
      </c>
    </row>
    <row r="40" spans="1:13" x14ac:dyDescent="0.2">
      <c r="A40" s="97">
        <v>37</v>
      </c>
      <c r="B40" s="309">
        <v>-28728.779963028432</v>
      </c>
      <c r="C40" s="309">
        <v>-116794.75836459215</v>
      </c>
      <c r="D40" s="309">
        <v>-54214.242600117141</v>
      </c>
      <c r="E40" s="309">
        <v>1237.7121957822324</v>
      </c>
      <c r="F40" s="309">
        <v>9984.3077305518291</v>
      </c>
      <c r="G40" s="309">
        <v>-188515.76100140368</v>
      </c>
    </row>
    <row r="41" spans="1:13" x14ac:dyDescent="0.2">
      <c r="A41" s="97">
        <v>38</v>
      </c>
      <c r="B41" s="309">
        <v>-28904.174531134151</v>
      </c>
      <c r="C41" s="309">
        <v>-116781.73876613322</v>
      </c>
      <c r="D41" s="309">
        <v>-54156.440949619209</v>
      </c>
      <c r="E41" s="309">
        <v>1218.5259778509167</v>
      </c>
      <c r="F41" s="309">
        <v>10037.420485117193</v>
      </c>
      <c r="G41" s="309">
        <v>-188586.40778391846</v>
      </c>
      <c r="M41" s="57"/>
    </row>
    <row r="42" spans="1:13" x14ac:dyDescent="0.2">
      <c r="A42" s="97">
        <v>39</v>
      </c>
      <c r="B42" s="309">
        <v>-29026.013157517493</v>
      </c>
      <c r="C42" s="309">
        <v>-116994.99671222336</v>
      </c>
      <c r="D42" s="309">
        <v>-54080.286912675379</v>
      </c>
      <c r="E42" s="309">
        <v>1214.9960975058173</v>
      </c>
      <c r="F42" s="309">
        <v>10196.108109530456</v>
      </c>
      <c r="G42" s="309">
        <v>-188690.19257537994</v>
      </c>
    </row>
    <row r="43" spans="1:13" x14ac:dyDescent="0.2">
      <c r="A43" s="97">
        <v>40</v>
      </c>
      <c r="B43" s="309">
        <v>-33062.38885089066</v>
      </c>
      <c r="C43" s="309">
        <v>-125677.25288510539</v>
      </c>
      <c r="D43" s="309">
        <v>-58535.113789398558</v>
      </c>
      <c r="E43" s="309">
        <v>425.61443267041562</v>
      </c>
      <c r="F43" s="309">
        <v>11027.83590327019</v>
      </c>
      <c r="G43" s="309">
        <v>-205821.30518945403</v>
      </c>
    </row>
    <row r="44" spans="1:13" x14ac:dyDescent="0.2">
      <c r="A44" s="97">
        <v>41</v>
      </c>
      <c r="B44" s="309">
        <v>-33210.722006128868</v>
      </c>
      <c r="C44" s="309">
        <v>-125720.86828157428</v>
      </c>
      <c r="D44" s="309">
        <v>-58464.019170313113</v>
      </c>
      <c r="E44" s="309">
        <v>419.42902878208321</v>
      </c>
      <c r="F44" s="309">
        <v>10981.118961857666</v>
      </c>
      <c r="G44" s="309">
        <v>-205995.06146737651</v>
      </c>
    </row>
    <row r="45" spans="1:13" x14ac:dyDescent="0.2">
      <c r="A45" s="97">
        <v>42</v>
      </c>
      <c r="B45" s="309">
        <v>-33417.904608936915</v>
      </c>
      <c r="C45" s="309">
        <v>-125672.06254000275</v>
      </c>
      <c r="D45" s="309">
        <v>-58404.434751908142</v>
      </c>
      <c r="E45" s="309">
        <v>418.12187140226229</v>
      </c>
      <c r="F45" s="309">
        <v>11026.214755767596</v>
      </c>
      <c r="G45" s="309">
        <v>-206050.06527367796</v>
      </c>
    </row>
    <row r="46" spans="1:13" x14ac:dyDescent="0.2">
      <c r="A46" s="97">
        <v>43</v>
      </c>
      <c r="B46" s="309">
        <v>-33239.247816281088</v>
      </c>
      <c r="C46" s="309">
        <v>-125027.04710994964</v>
      </c>
      <c r="D46" s="309">
        <v>-58133.950383866002</v>
      </c>
      <c r="E46" s="309">
        <v>397.0913804455875</v>
      </c>
      <c r="F46" s="309">
        <v>10897.344595875378</v>
      </c>
      <c r="G46" s="309">
        <v>-205105.80933377577</v>
      </c>
    </row>
    <row r="47" spans="1:13" x14ac:dyDescent="0.2">
      <c r="A47" s="97">
        <v>44</v>
      </c>
      <c r="B47" s="309">
        <v>-32961.458820676722</v>
      </c>
      <c r="C47" s="309">
        <v>-124381.51204506907</v>
      </c>
      <c r="D47" s="309">
        <v>-57844.038009701166</v>
      </c>
      <c r="E47" s="309">
        <v>362.37526257765387</v>
      </c>
      <c r="F47" s="309">
        <v>10787.272208461871</v>
      </c>
      <c r="G47" s="309">
        <v>-204037.36140440748</v>
      </c>
    </row>
    <row r="48" spans="1:13" x14ac:dyDescent="0.2">
      <c r="A48" s="97">
        <v>45</v>
      </c>
      <c r="B48" s="309">
        <v>-28276.047473326576</v>
      </c>
      <c r="C48" s="309">
        <v>-126002.50504629544</v>
      </c>
      <c r="D48" s="309">
        <v>-59173.586217165794</v>
      </c>
      <c r="E48" s="309">
        <v>352.12292180454614</v>
      </c>
      <c r="F48" s="309">
        <v>10876.0443081911</v>
      </c>
      <c r="G48" s="309">
        <v>-202223.97150679218</v>
      </c>
    </row>
    <row r="49" spans="1:7" x14ac:dyDescent="0.2">
      <c r="A49" s="97">
        <v>46</v>
      </c>
      <c r="B49" s="309">
        <v>-27989.83363000604</v>
      </c>
      <c r="C49" s="309">
        <v>-124507.17176862652</v>
      </c>
      <c r="D49" s="309">
        <v>-58878.510106461159</v>
      </c>
      <c r="E49" s="309">
        <v>347.65925821761533</v>
      </c>
      <c r="F49" s="309">
        <v>10754.106740597068</v>
      </c>
      <c r="G49" s="309">
        <v>-200273.74950627901</v>
      </c>
    </row>
    <row r="50" spans="1:7" x14ac:dyDescent="0.2">
      <c r="A50" s="97">
        <v>47</v>
      </c>
      <c r="B50" s="309">
        <v>-27763.35439283758</v>
      </c>
      <c r="C50" s="309">
        <v>-123115.84717739395</v>
      </c>
      <c r="D50" s="309">
        <v>-58589.197274699771</v>
      </c>
      <c r="E50" s="309">
        <v>339.46077395072018</v>
      </c>
      <c r="F50" s="309">
        <v>10718.775890981908</v>
      </c>
      <c r="G50" s="309">
        <v>-198410.16217999868</v>
      </c>
    </row>
    <row r="51" spans="1:7" x14ac:dyDescent="0.2">
      <c r="A51" s="97">
        <v>48</v>
      </c>
      <c r="B51" s="309">
        <v>-27267.789425437597</v>
      </c>
      <c r="C51" s="309">
        <v>-121461.65582469362</v>
      </c>
      <c r="D51" s="309">
        <v>-58170.267082810351</v>
      </c>
      <c r="E51" s="309">
        <v>334.56122761178182</v>
      </c>
      <c r="F51" s="309">
        <v>10756.889583476332</v>
      </c>
      <c r="G51" s="309">
        <v>-195808.26152185345</v>
      </c>
    </row>
    <row r="52" spans="1:7" x14ac:dyDescent="0.2">
      <c r="A52" s="97">
        <v>49</v>
      </c>
      <c r="B52" s="309">
        <v>-26826.992180254842</v>
      </c>
      <c r="C52" s="309">
        <v>-119369.73599062192</v>
      </c>
      <c r="D52" s="309">
        <v>-57756.848858313242</v>
      </c>
      <c r="E52" s="309">
        <v>332.22567356534734</v>
      </c>
      <c r="F52" s="309">
        <v>10740.097939380146</v>
      </c>
      <c r="G52" s="309">
        <v>-192881.25341624452</v>
      </c>
    </row>
    <row r="53" spans="1:7" x14ac:dyDescent="0.2">
      <c r="A53" s="97">
        <v>50</v>
      </c>
      <c r="B53" s="309">
        <v>-17192.466109515481</v>
      </c>
      <c r="C53" s="309">
        <v>-113203.65996779065</v>
      </c>
      <c r="D53" s="309">
        <v>-55766.604702515302</v>
      </c>
      <c r="E53" s="309">
        <v>355.17335015852984</v>
      </c>
      <c r="F53" s="309">
        <v>13345.226065264766</v>
      </c>
      <c r="G53" s="309">
        <v>-172462.33136439815</v>
      </c>
    </row>
    <row r="54" spans="1:7" x14ac:dyDescent="0.2">
      <c r="A54" s="97">
        <v>51</v>
      </c>
      <c r="B54" s="309">
        <v>-16668.183621699289</v>
      </c>
      <c r="C54" s="309">
        <v>-110051.87582629884</v>
      </c>
      <c r="D54" s="309">
        <v>-55352.52781285625</v>
      </c>
      <c r="E54" s="309">
        <v>392.78917245624439</v>
      </c>
      <c r="F54" s="309">
        <v>13524.792641179207</v>
      </c>
      <c r="G54" s="309">
        <v>-168155.00544721892</v>
      </c>
    </row>
    <row r="55" spans="1:7" x14ac:dyDescent="0.2">
      <c r="A55" s="97">
        <v>52</v>
      </c>
      <c r="B55" s="309">
        <v>-16218.026031311452</v>
      </c>
      <c r="C55" s="309">
        <v>-108003.27809918173</v>
      </c>
      <c r="D55" s="309">
        <v>-54948.179047371254</v>
      </c>
      <c r="E55" s="309">
        <v>416.76361394423839</v>
      </c>
      <c r="F55" s="309">
        <v>13557.147050566866</v>
      </c>
      <c r="G55" s="309">
        <v>-165195.57251335334</v>
      </c>
    </row>
    <row r="56" spans="1:7" x14ac:dyDescent="0.2">
      <c r="A56" s="97">
        <v>53</v>
      </c>
      <c r="B56" s="309">
        <v>-15782.790538412293</v>
      </c>
      <c r="C56" s="309">
        <v>-106738.45689097198</v>
      </c>
      <c r="D56" s="309">
        <v>-54618.517976155723</v>
      </c>
      <c r="E56" s="309">
        <v>436.18373692347149</v>
      </c>
      <c r="F56" s="309">
        <v>13698.832672518651</v>
      </c>
      <c r="G56" s="309">
        <v>-163004.74899609789</v>
      </c>
    </row>
    <row r="57" spans="1:7" x14ac:dyDescent="0.2">
      <c r="A57" s="97">
        <v>54</v>
      </c>
      <c r="B57" s="309">
        <v>-15396.655129874889</v>
      </c>
      <c r="C57" s="309">
        <v>-104524.97515176241</v>
      </c>
      <c r="D57" s="309">
        <v>-54296.013180572925</v>
      </c>
      <c r="E57" s="309">
        <v>455.79923513998176</v>
      </c>
      <c r="F57" s="309">
        <v>13857.775254880637</v>
      </c>
      <c r="G57" s="309">
        <v>-159904.06897218962</v>
      </c>
    </row>
    <row r="58" spans="1:7" x14ac:dyDescent="0.2">
      <c r="A58" s="97">
        <v>55</v>
      </c>
      <c r="B58" s="309">
        <v>-2898.9200214568209</v>
      </c>
      <c r="C58" s="309">
        <v>-94657.269300654065</v>
      </c>
      <c r="D58" s="309">
        <v>-51144.788177999581</v>
      </c>
      <c r="E58" s="309">
        <v>482.26972207124845</v>
      </c>
      <c r="F58" s="309">
        <v>13517.533980412238</v>
      </c>
      <c r="G58" s="309">
        <v>-134701.17379762698</v>
      </c>
    </row>
    <row r="59" spans="1:7" x14ac:dyDescent="0.2">
      <c r="A59" s="97">
        <v>56</v>
      </c>
      <c r="B59" s="309">
        <v>-2523.8536781239441</v>
      </c>
      <c r="C59" s="309">
        <v>-93110.124596548252</v>
      </c>
      <c r="D59" s="309">
        <v>-50838.915419251614</v>
      </c>
      <c r="E59" s="309">
        <v>483.31357247439547</v>
      </c>
      <c r="F59" s="309">
        <v>13164.788838708117</v>
      </c>
      <c r="G59" s="309">
        <v>-132824.79128274129</v>
      </c>
    </row>
    <row r="60" spans="1:7" x14ac:dyDescent="0.2">
      <c r="A60" s="97">
        <v>57</v>
      </c>
      <c r="B60" s="309">
        <v>-2128.4764033757328</v>
      </c>
      <c r="C60" s="309">
        <v>-91043.852561124208</v>
      </c>
      <c r="D60" s="309">
        <v>-50524.633157163204</v>
      </c>
      <c r="E60" s="309">
        <v>480.51729370767816</v>
      </c>
      <c r="F60" s="309">
        <v>13147.78587247161</v>
      </c>
      <c r="G60" s="309">
        <v>-130068.65895548387</v>
      </c>
    </row>
    <row r="61" spans="1:7" x14ac:dyDescent="0.2">
      <c r="A61" s="97">
        <v>58</v>
      </c>
      <c r="B61" s="309">
        <v>-2273.8537731754609</v>
      </c>
      <c r="C61" s="309">
        <v>-89659.169539925075</v>
      </c>
      <c r="D61" s="309">
        <v>-50863.56883133587</v>
      </c>
      <c r="E61" s="309">
        <v>467.13268216491076</v>
      </c>
      <c r="F61" s="309">
        <v>13238.200873366826</v>
      </c>
      <c r="G61" s="309">
        <v>-129091.25858890469</v>
      </c>
    </row>
    <row r="62" spans="1:7" x14ac:dyDescent="0.2">
      <c r="A62" s="97">
        <v>59</v>
      </c>
      <c r="B62" s="309">
        <v>-2510.4816600340046</v>
      </c>
      <c r="C62" s="309">
        <v>-88199.359169571646</v>
      </c>
      <c r="D62" s="309">
        <v>-51256.443063711005</v>
      </c>
      <c r="E62" s="309">
        <v>450.41956216395221</v>
      </c>
      <c r="F62" s="309">
        <v>13417.973525863785</v>
      </c>
      <c r="G62" s="309">
        <v>-128097.89080528889</v>
      </c>
    </row>
    <row r="63" spans="1:7" x14ac:dyDescent="0.2">
      <c r="A63" s="97">
        <v>60</v>
      </c>
      <c r="B63" s="309">
        <v>8597.4064777294498</v>
      </c>
      <c r="C63" s="309">
        <v>-79403.6047564904</v>
      </c>
      <c r="D63" s="309">
        <v>-51209.315858097529</v>
      </c>
      <c r="E63" s="309">
        <v>467.76247832961553</v>
      </c>
      <c r="F63" s="309">
        <v>17761.074336790876</v>
      </c>
      <c r="G63" s="309">
        <v>-103786.67732173798</v>
      </c>
    </row>
    <row r="64" spans="1:7" x14ac:dyDescent="0.2">
      <c r="A64" s="97">
        <v>61</v>
      </c>
      <c r="B64" s="309">
        <v>16004.778509079737</v>
      </c>
      <c r="C64" s="309">
        <v>-38230.230122737696</v>
      </c>
      <c r="D64" s="309">
        <v>-44270.941895758035</v>
      </c>
      <c r="E64" s="309">
        <v>522.96661596597778</v>
      </c>
      <c r="F64" s="309">
        <v>17044.829719360729</v>
      </c>
      <c r="G64" s="309">
        <v>-48928.597174089286</v>
      </c>
    </row>
    <row r="65" spans="1:7" x14ac:dyDescent="0.2">
      <c r="A65" s="97">
        <v>62</v>
      </c>
      <c r="B65" s="309">
        <v>27222.635463838302</v>
      </c>
      <c r="C65" s="309">
        <v>14593.400195959945</v>
      </c>
      <c r="D65" s="309">
        <v>-33717.790807519792</v>
      </c>
      <c r="E65" s="309">
        <v>540.43708554162004</v>
      </c>
      <c r="F65" s="309">
        <v>14190.116662176611</v>
      </c>
      <c r="G65" s="309">
        <v>22828.798599996684</v>
      </c>
    </row>
    <row r="66" spans="1:7" x14ac:dyDescent="0.2">
      <c r="A66" s="97">
        <v>63</v>
      </c>
      <c r="B66" s="309">
        <v>39893.988672161991</v>
      </c>
      <c r="C66" s="309">
        <v>101395.2904172316</v>
      </c>
      <c r="D66" s="309">
        <v>-21809.235036671358</v>
      </c>
      <c r="E66" s="309">
        <v>557.81990638839079</v>
      </c>
      <c r="F66" s="309">
        <v>12079.033625724562</v>
      </c>
      <c r="G66" s="309">
        <v>132116.89758483518</v>
      </c>
    </row>
    <row r="67" spans="1:7" x14ac:dyDescent="0.2">
      <c r="A67" s="97">
        <v>64</v>
      </c>
      <c r="B67" s="309">
        <v>52591.599780140561</v>
      </c>
      <c r="C67" s="309">
        <v>203465.90313956185</v>
      </c>
      <c r="D67" s="309">
        <v>-10001.004510938297</v>
      </c>
      <c r="E67" s="309">
        <v>569.17014914759</v>
      </c>
      <c r="F67" s="309">
        <v>8678.7650029406414</v>
      </c>
      <c r="G67" s="309">
        <v>255304.43356085234</v>
      </c>
    </row>
    <row r="68" spans="1:7" x14ac:dyDescent="0.2">
      <c r="A68" s="97">
        <v>65</v>
      </c>
      <c r="B68" s="309">
        <v>64994.254668151421</v>
      </c>
      <c r="C68" s="309">
        <v>214305.02789983756</v>
      </c>
      <c r="D68" s="309">
        <v>-11277.413363386682</v>
      </c>
      <c r="E68" s="309">
        <v>533.59554412020736</v>
      </c>
      <c r="F68" s="309">
        <v>8623.431294503047</v>
      </c>
      <c r="G68" s="309">
        <v>277178.89604322548</v>
      </c>
    </row>
    <row r="69" spans="1:7" x14ac:dyDescent="0.2">
      <c r="A69" s="97">
        <v>66</v>
      </c>
      <c r="B69" s="309">
        <v>70703.174949285924</v>
      </c>
      <c r="C69" s="309">
        <v>227304.95049334841</v>
      </c>
      <c r="D69" s="309">
        <v>-5841.3131580865638</v>
      </c>
      <c r="E69" s="309">
        <v>0</v>
      </c>
      <c r="F69" s="309">
        <v>7828.2616738273064</v>
      </c>
      <c r="G69" s="309">
        <v>299995.07395837508</v>
      </c>
    </row>
    <row r="70" spans="1:7" x14ac:dyDescent="0.2">
      <c r="A70" s="97">
        <v>67</v>
      </c>
      <c r="B70" s="309">
        <v>72194.124379984336</v>
      </c>
      <c r="C70" s="309">
        <v>239347.25581003047</v>
      </c>
      <c r="D70" s="309">
        <v>-4282.1810571459018</v>
      </c>
      <c r="E70" s="309">
        <v>0</v>
      </c>
      <c r="F70" s="309">
        <v>7750.9657036009748</v>
      </c>
      <c r="G70" s="309">
        <v>315010.16483646992</v>
      </c>
    </row>
    <row r="71" spans="1:7" x14ac:dyDescent="0.2">
      <c r="A71" s="97">
        <v>68</v>
      </c>
      <c r="B71" s="309">
        <v>74541.700327698127</v>
      </c>
      <c r="C71" s="309">
        <v>253705.45928149568</v>
      </c>
      <c r="D71" s="309">
        <v>-1861.4506513176561</v>
      </c>
      <c r="E71" s="309">
        <v>0</v>
      </c>
      <c r="F71" s="309">
        <v>7594.8601443188281</v>
      </c>
      <c r="G71" s="309">
        <v>333980.56910219498</v>
      </c>
    </row>
    <row r="72" spans="1:7" x14ac:dyDescent="0.2">
      <c r="A72" s="97">
        <v>69</v>
      </c>
      <c r="B72" s="309">
        <v>75189.268037880203</v>
      </c>
      <c r="C72" s="309">
        <v>253321.25802180928</v>
      </c>
      <c r="D72" s="309">
        <v>-1196.4173180887208</v>
      </c>
      <c r="E72" s="309">
        <v>0</v>
      </c>
      <c r="F72" s="309">
        <v>7524.1625323976023</v>
      </c>
      <c r="G72" s="309">
        <v>334838.27127399837</v>
      </c>
    </row>
    <row r="73" spans="1:7" x14ac:dyDescent="0.2">
      <c r="A73" s="97">
        <v>70</v>
      </c>
      <c r="B73" s="309">
        <v>91402.811107921996</v>
      </c>
      <c r="C73" s="309">
        <v>250137.17660430094</v>
      </c>
      <c r="D73" s="309">
        <v>-733.92055742013554</v>
      </c>
      <c r="E73" s="309">
        <v>0</v>
      </c>
      <c r="F73" s="309">
        <v>8129.388691988609</v>
      </c>
      <c r="G73" s="309">
        <v>348935.45584679145</v>
      </c>
    </row>
    <row r="74" spans="1:7" x14ac:dyDescent="0.2">
      <c r="A74" s="97">
        <v>71</v>
      </c>
      <c r="B74" s="309">
        <v>91293.320862056906</v>
      </c>
      <c r="C74" s="309">
        <v>246224.33514397466</v>
      </c>
      <c r="D74" s="309">
        <v>-681.44001777271228</v>
      </c>
      <c r="E74" s="309">
        <v>0</v>
      </c>
      <c r="F74" s="309">
        <v>8553.2684249825616</v>
      </c>
      <c r="G74" s="309">
        <v>345389.48441324139</v>
      </c>
    </row>
    <row r="75" spans="1:7" x14ac:dyDescent="0.2">
      <c r="A75" s="97">
        <v>72</v>
      </c>
      <c r="B75" s="309">
        <v>91072.158855245987</v>
      </c>
      <c r="C75" s="309">
        <v>250312.86339661406</v>
      </c>
      <c r="D75" s="309">
        <v>-676.56938370175624</v>
      </c>
      <c r="E75" s="309">
        <v>0</v>
      </c>
      <c r="F75" s="309">
        <v>9241.8460550257187</v>
      </c>
      <c r="G75" s="309">
        <v>349950.29892318399</v>
      </c>
    </row>
    <row r="76" spans="1:7" x14ac:dyDescent="0.2">
      <c r="A76" s="97">
        <v>73</v>
      </c>
      <c r="B76" s="309">
        <v>91245.748749004095</v>
      </c>
      <c r="C76" s="309">
        <v>257199.23615076684</v>
      </c>
      <c r="D76" s="309">
        <v>-415.75331726654088</v>
      </c>
      <c r="E76" s="309">
        <v>0</v>
      </c>
      <c r="F76" s="309">
        <v>8865.087228468763</v>
      </c>
      <c r="G76" s="309">
        <v>356894.31881097314</v>
      </c>
    </row>
    <row r="77" spans="1:7" x14ac:dyDescent="0.2">
      <c r="A77" s="97">
        <v>74</v>
      </c>
      <c r="B77" s="309">
        <v>91347.316000002189</v>
      </c>
      <c r="C77" s="309">
        <v>262143.39632682592</v>
      </c>
      <c r="D77" s="309">
        <v>-164.31702495735038</v>
      </c>
      <c r="E77" s="309">
        <v>0</v>
      </c>
      <c r="F77" s="309">
        <v>9536.0619534593206</v>
      </c>
      <c r="G77" s="309">
        <v>362862.45725533011</v>
      </c>
    </row>
    <row r="78" spans="1:7" x14ac:dyDescent="0.2">
      <c r="A78" s="97">
        <v>75</v>
      </c>
      <c r="B78" s="309">
        <v>109300.03152688809</v>
      </c>
      <c r="C78" s="309">
        <v>249749.90507767</v>
      </c>
      <c r="D78" s="309">
        <v>-160.69640002682769</v>
      </c>
      <c r="E78" s="309">
        <v>0</v>
      </c>
      <c r="F78" s="309">
        <v>10495.738237317766</v>
      </c>
      <c r="G78" s="309">
        <v>369384.978441849</v>
      </c>
    </row>
    <row r="79" spans="1:7" x14ac:dyDescent="0.2">
      <c r="A79" s="97">
        <v>76</v>
      </c>
      <c r="B79" s="309">
        <v>109183.12480956322</v>
      </c>
      <c r="C79" s="309">
        <v>249362.41977501847</v>
      </c>
      <c r="D79" s="309">
        <v>0</v>
      </c>
      <c r="E79" s="309">
        <v>0</v>
      </c>
      <c r="F79" s="309">
        <v>10806.483958362196</v>
      </c>
      <c r="G79" s="309">
        <v>369352.02854294388</v>
      </c>
    </row>
    <row r="80" spans="1:7" x14ac:dyDescent="0.2">
      <c r="A80" s="97">
        <v>77</v>
      </c>
      <c r="B80" s="309">
        <v>108907.76107371571</v>
      </c>
      <c r="C80" s="309">
        <v>270089.92558422871</v>
      </c>
      <c r="D80" s="309">
        <v>0</v>
      </c>
      <c r="E80" s="309">
        <v>0</v>
      </c>
      <c r="F80" s="309">
        <v>14308.959518360041</v>
      </c>
      <c r="G80" s="309">
        <v>393306.64617630444</v>
      </c>
    </row>
    <row r="81" spans="1:7" x14ac:dyDescent="0.2">
      <c r="A81" s="97">
        <v>78</v>
      </c>
      <c r="B81" s="309">
        <v>108449.68795880231</v>
      </c>
      <c r="C81" s="309">
        <v>323064.8390445392</v>
      </c>
      <c r="D81" s="309">
        <v>0</v>
      </c>
      <c r="E81" s="309">
        <v>0</v>
      </c>
      <c r="F81" s="309">
        <v>18201.345073792407</v>
      </c>
      <c r="G81" s="309">
        <v>449715.87207713391</v>
      </c>
    </row>
    <row r="82" spans="1:7" x14ac:dyDescent="0.2">
      <c r="A82" s="97">
        <v>79</v>
      </c>
      <c r="B82" s="309">
        <v>108320.77568345214</v>
      </c>
      <c r="C82" s="309">
        <v>248039.10078760289</v>
      </c>
      <c r="D82" s="309">
        <v>0</v>
      </c>
      <c r="E82" s="309">
        <v>0</v>
      </c>
      <c r="F82" s="309">
        <v>15318.018895242867</v>
      </c>
      <c r="G82" s="309">
        <v>371677.89536629792</v>
      </c>
    </row>
    <row r="83" spans="1:7" x14ac:dyDescent="0.2">
      <c r="A83" s="97">
        <v>80</v>
      </c>
      <c r="B83" s="309">
        <v>112500.95955299085</v>
      </c>
      <c r="C83" s="309">
        <v>269798.18149778881</v>
      </c>
      <c r="D83" s="309">
        <v>0</v>
      </c>
      <c r="E83" s="309">
        <v>0</v>
      </c>
      <c r="F83" s="309">
        <v>19996.880765529411</v>
      </c>
      <c r="G83" s="309">
        <v>402296.02181630908</v>
      </c>
    </row>
    <row r="84" spans="1:7" x14ac:dyDescent="0.2">
      <c r="A84" s="97">
        <v>81</v>
      </c>
      <c r="B84" s="309">
        <v>112348.17202700159</v>
      </c>
      <c r="C84" s="309">
        <v>293701.0311923807</v>
      </c>
      <c r="D84" s="309">
        <v>0</v>
      </c>
      <c r="E84" s="309">
        <v>0</v>
      </c>
      <c r="F84" s="309">
        <v>24215.82399401873</v>
      </c>
      <c r="G84" s="309">
        <v>430265.02721340104</v>
      </c>
    </row>
    <row r="85" spans="1:7" x14ac:dyDescent="0.2">
      <c r="A85" s="97">
        <v>82</v>
      </c>
      <c r="B85" s="309">
        <v>112143.39946972158</v>
      </c>
      <c r="C85" s="309">
        <v>274112.4353107335</v>
      </c>
      <c r="D85" s="309">
        <v>0</v>
      </c>
      <c r="E85" s="309">
        <v>0</v>
      </c>
      <c r="F85" s="309">
        <v>25899.988059177052</v>
      </c>
      <c r="G85" s="309">
        <v>412155.82283963216</v>
      </c>
    </row>
    <row r="86" spans="1:7" x14ac:dyDescent="0.2">
      <c r="A86" s="97">
        <v>83</v>
      </c>
      <c r="B86" s="309">
        <v>112032.01637483612</v>
      </c>
      <c r="C86" s="309">
        <v>268464.46391884401</v>
      </c>
      <c r="D86" s="309">
        <v>0</v>
      </c>
      <c r="E86" s="309">
        <v>0</v>
      </c>
      <c r="F86" s="309">
        <v>32117.16383163106</v>
      </c>
      <c r="G86" s="309">
        <v>412613.64412531117</v>
      </c>
    </row>
    <row r="87" spans="1:7" x14ac:dyDescent="0.2">
      <c r="A87" s="97">
        <v>84</v>
      </c>
      <c r="B87" s="309">
        <v>111654.89178508578</v>
      </c>
      <c r="C87" s="309">
        <v>298861.39975281991</v>
      </c>
      <c r="D87" s="309">
        <v>0</v>
      </c>
      <c r="E87" s="309">
        <v>0</v>
      </c>
      <c r="F87" s="309">
        <v>42774.834904875199</v>
      </c>
      <c r="G87" s="309">
        <v>453291.12644278089</v>
      </c>
    </row>
    <row r="88" spans="1:7" x14ac:dyDescent="0.2">
      <c r="A88" s="97">
        <v>85</v>
      </c>
      <c r="B88" s="309">
        <v>126712.08621302062</v>
      </c>
      <c r="C88" s="309">
        <v>278417.95847385662</v>
      </c>
      <c r="D88" s="309">
        <v>0</v>
      </c>
      <c r="E88" s="309">
        <v>0</v>
      </c>
      <c r="F88" s="309">
        <v>41943.855290544649</v>
      </c>
      <c r="G88" s="309">
        <v>447073.89997742185</v>
      </c>
    </row>
    <row r="89" spans="1:7" x14ac:dyDescent="0.2">
      <c r="A89" s="97">
        <v>86</v>
      </c>
      <c r="B89" s="309">
        <v>126588.78415281051</v>
      </c>
      <c r="C89" s="309">
        <v>292198.3812115062</v>
      </c>
      <c r="D89" s="309">
        <v>0</v>
      </c>
      <c r="E89" s="309">
        <v>0</v>
      </c>
      <c r="F89" s="309">
        <v>50975.285216331657</v>
      </c>
      <c r="G89" s="309">
        <v>469762.45058064838</v>
      </c>
    </row>
    <row r="90" spans="1:7" x14ac:dyDescent="0.2">
      <c r="A90" s="97">
        <v>87</v>
      </c>
      <c r="B90" s="309">
        <v>126496.69215635107</v>
      </c>
      <c r="C90" s="309">
        <v>281283.84274353634</v>
      </c>
      <c r="D90" s="309">
        <v>0</v>
      </c>
      <c r="E90" s="309">
        <v>0</v>
      </c>
      <c r="F90" s="309">
        <v>54749.504682687206</v>
      </c>
      <c r="G90" s="309">
        <v>462530.03958257462</v>
      </c>
    </row>
    <row r="91" spans="1:7" x14ac:dyDescent="0.2">
      <c r="A91" s="97">
        <v>88</v>
      </c>
      <c r="B91" s="309">
        <v>126420.93200221726</v>
      </c>
      <c r="C91" s="309">
        <v>283975.28182611836</v>
      </c>
      <c r="D91" s="309">
        <v>0</v>
      </c>
      <c r="E91" s="309">
        <v>0</v>
      </c>
      <c r="F91" s="309">
        <v>60675.573811399699</v>
      </c>
      <c r="G91" s="309">
        <v>471071.78763973532</v>
      </c>
    </row>
    <row r="92" spans="1:7" x14ac:dyDescent="0.2">
      <c r="A92" s="97">
        <v>89</v>
      </c>
      <c r="B92" s="309">
        <v>126269.95464008185</v>
      </c>
      <c r="C92" s="309">
        <v>279860.76810219529</v>
      </c>
      <c r="D92" s="309">
        <v>0</v>
      </c>
      <c r="E92" s="309">
        <v>0</v>
      </c>
      <c r="F92" s="309">
        <v>63484.899485383379</v>
      </c>
      <c r="G92" s="309">
        <v>469615.6222276605</v>
      </c>
    </row>
    <row r="93" spans="1:7" x14ac:dyDescent="0.2">
      <c r="A93" s="97">
        <v>90</v>
      </c>
      <c r="B93" s="309">
        <v>126193.15751307501</v>
      </c>
      <c r="C93" s="309">
        <v>282345.84482072573</v>
      </c>
      <c r="D93" s="309">
        <v>0</v>
      </c>
      <c r="E93" s="309">
        <v>0</v>
      </c>
      <c r="F93" s="309">
        <v>68093.304547609645</v>
      </c>
      <c r="G93" s="309">
        <v>476632.30688141042</v>
      </c>
    </row>
    <row r="94" spans="1:7" x14ac:dyDescent="0.2">
      <c r="A94" s="97">
        <v>91</v>
      </c>
      <c r="B94" s="309">
        <v>126098.5258519083</v>
      </c>
      <c r="C94" s="309">
        <v>278907.03990754578</v>
      </c>
      <c r="D94" s="309">
        <v>0</v>
      </c>
      <c r="E94" s="309">
        <v>0</v>
      </c>
      <c r="F94" s="309">
        <v>73743.239967030269</v>
      </c>
      <c r="G94" s="309">
        <v>478748.8057264844</v>
      </c>
    </row>
    <row r="95" spans="1:7" x14ac:dyDescent="0.2">
      <c r="A95" s="97">
        <v>92</v>
      </c>
      <c r="B95" s="309">
        <v>126009.42550817966</v>
      </c>
      <c r="C95" s="309">
        <v>294144.45868545765</v>
      </c>
      <c r="D95" s="309">
        <v>0</v>
      </c>
      <c r="E95" s="309">
        <v>0</v>
      </c>
      <c r="F95" s="309">
        <v>80027.300651759695</v>
      </c>
      <c r="G95" s="309">
        <v>500181.18484539702</v>
      </c>
    </row>
    <row r="96" spans="1:7" x14ac:dyDescent="0.2">
      <c r="A96" s="97">
        <v>93</v>
      </c>
      <c r="B96" s="309">
        <v>125923.03122029714</v>
      </c>
      <c r="C96" s="309">
        <v>286072.00285070896</v>
      </c>
      <c r="D96" s="309">
        <v>0</v>
      </c>
      <c r="E96" s="309">
        <v>0</v>
      </c>
      <c r="F96" s="309">
        <v>89787.570518161912</v>
      </c>
      <c r="G96" s="309">
        <v>501782.60458916804</v>
      </c>
    </row>
    <row r="97" spans="1:7" x14ac:dyDescent="0.2">
      <c r="A97" s="97">
        <v>94</v>
      </c>
      <c r="B97" s="309">
        <v>125675.71916339312</v>
      </c>
      <c r="C97" s="309">
        <v>323015.57709361782</v>
      </c>
      <c r="D97" s="309">
        <v>0</v>
      </c>
      <c r="E97" s="309">
        <v>0</v>
      </c>
      <c r="F97" s="309">
        <v>105238.2399110437</v>
      </c>
      <c r="G97" s="309">
        <v>553929.53616805468</v>
      </c>
    </row>
    <row r="98" spans="1:7" x14ac:dyDescent="0.2">
      <c r="A98" s="97">
        <v>95</v>
      </c>
      <c r="B98" s="309">
        <v>125564.58209971478</v>
      </c>
      <c r="C98" s="309">
        <v>300440.24840831989</v>
      </c>
      <c r="D98" s="309">
        <v>0</v>
      </c>
      <c r="E98" s="309">
        <v>0</v>
      </c>
      <c r="F98" s="309">
        <v>138452.11429899649</v>
      </c>
      <c r="G98" s="309">
        <v>564456.94480703119</v>
      </c>
    </row>
    <row r="99" spans="1:7" x14ac:dyDescent="0.2">
      <c r="A99" s="97">
        <v>96</v>
      </c>
      <c r="B99" s="309">
        <v>125414.19909424704</v>
      </c>
      <c r="C99" s="309">
        <v>323533.53715517494</v>
      </c>
      <c r="D99" s="309">
        <v>0</v>
      </c>
      <c r="E99" s="309">
        <v>0</v>
      </c>
      <c r="F99" s="309">
        <v>162639.59259428061</v>
      </c>
      <c r="G99" s="309">
        <v>611587.32884370256</v>
      </c>
    </row>
    <row r="100" spans="1:7" x14ac:dyDescent="0.2">
      <c r="A100" s="97">
        <v>97</v>
      </c>
      <c r="B100" s="309">
        <v>125424.52202928762</v>
      </c>
      <c r="C100" s="309">
        <v>295899.12351468403</v>
      </c>
      <c r="D100" s="309">
        <v>0</v>
      </c>
      <c r="E100" s="309">
        <v>0</v>
      </c>
      <c r="F100" s="309">
        <v>152913.44691454933</v>
      </c>
      <c r="G100" s="309">
        <v>574237.09245852102</v>
      </c>
    </row>
    <row r="101" spans="1:7" x14ac:dyDescent="0.2">
      <c r="A101" s="97">
        <v>98</v>
      </c>
      <c r="B101" s="309">
        <v>125061.24819748448</v>
      </c>
      <c r="C101" s="309">
        <v>310518.91402163479</v>
      </c>
      <c r="D101" s="309">
        <v>0</v>
      </c>
      <c r="E101" s="309">
        <v>0</v>
      </c>
      <c r="F101" s="309">
        <v>137856.8841554902</v>
      </c>
      <c r="G101" s="309">
        <v>573437.04637460946</v>
      </c>
    </row>
    <row r="102" spans="1:7" x14ac:dyDescent="0.2">
      <c r="A102" s="97">
        <v>99</v>
      </c>
      <c r="B102" s="309">
        <v>124728.93237957256</v>
      </c>
      <c r="C102" s="309">
        <v>329780.81486018561</v>
      </c>
      <c r="D102" s="309">
        <v>0</v>
      </c>
      <c r="E102" s="309">
        <v>0</v>
      </c>
      <c r="F102" s="309">
        <v>117912.93153345096</v>
      </c>
      <c r="G102" s="309">
        <v>572422.6787732091</v>
      </c>
    </row>
    <row r="103" spans="1:7" x14ac:dyDescent="0.2">
      <c r="A103" s="310" t="s">
        <v>290</v>
      </c>
      <c r="B103" s="309">
        <v>124563.21760987173</v>
      </c>
      <c r="C103" s="309">
        <v>336238.28421204723</v>
      </c>
      <c r="D103" s="309">
        <v>0</v>
      </c>
      <c r="E103" s="309">
        <v>0</v>
      </c>
      <c r="F103" s="309">
        <v>115366.00520315596</v>
      </c>
      <c r="G103" s="309">
        <v>576167.50702507491</v>
      </c>
    </row>
  </sheetData>
  <mergeCells count="1">
    <mergeCell ref="A1:G1"/>
  </mergeCells>
  <hyperlinks>
    <hyperlink ref="M41" location="OBSAH!A1" display="Zpět na obsah" xr:uid="{198CD765-3853-47EA-9102-14A40AC704D4}"/>
    <hyperlink ref="I26" location="OBSAH!A1" display="Zpět na obsah" xr:uid="{AFDA19EB-BECE-46F3-8434-0F6E06969B3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CA650-9232-43F9-AD72-98B0CA0F74C1}">
  <sheetPr>
    <tabColor theme="0" tint="-0.34998626667073579"/>
  </sheetPr>
  <dimension ref="A1:AE52"/>
  <sheetViews>
    <sheetView workbookViewId="0">
      <selection activeCell="C89" sqref="C89:P89"/>
    </sheetView>
  </sheetViews>
  <sheetFormatPr defaultColWidth="8.88671875" defaultRowHeight="11.4" x14ac:dyDescent="0.2"/>
  <cols>
    <col min="1" max="1" width="8.88671875" style="96"/>
    <col min="2" max="3" width="12.109375" style="65" bestFit="1" customWidth="1"/>
    <col min="4" max="4" width="11.33203125" style="65" bestFit="1" customWidth="1"/>
    <col min="5" max="6" width="8.88671875" style="4"/>
    <col min="7" max="29" width="8.88671875" style="65"/>
    <col min="30" max="30" width="8.88671875" style="157"/>
    <col min="31" max="31" width="9.6640625" style="157" bestFit="1" customWidth="1"/>
    <col min="32" max="16384" width="8.88671875" style="65"/>
  </cols>
  <sheetData>
    <row r="1" spans="1:31" x14ac:dyDescent="0.2">
      <c r="A1" s="153" t="s">
        <v>194</v>
      </c>
    </row>
    <row r="2" spans="1:31" x14ac:dyDescent="0.2">
      <c r="A2" s="95"/>
      <c r="B2" s="154" t="s">
        <v>195</v>
      </c>
      <c r="C2" s="154" t="s">
        <v>196</v>
      </c>
      <c r="D2" s="154" t="s">
        <v>193</v>
      </c>
    </row>
    <row r="3" spans="1:31" x14ac:dyDescent="0.2">
      <c r="A3" s="95" t="s">
        <v>197</v>
      </c>
      <c r="B3" s="155">
        <v>2269.9675861707365</v>
      </c>
      <c r="C3" s="155">
        <v>0</v>
      </c>
      <c r="D3" s="155">
        <v>2269.9675861707365</v>
      </c>
      <c r="G3" s="184"/>
      <c r="AD3" s="157">
        <f>1000*20000</f>
        <v>20000000</v>
      </c>
      <c r="AE3" s="157">
        <f>-50000*1000</f>
        <v>-50000000</v>
      </c>
    </row>
    <row r="4" spans="1:31" x14ac:dyDescent="0.2">
      <c r="A4" s="95" t="s">
        <v>198</v>
      </c>
      <c r="B4" s="155">
        <v>23937.0893642704</v>
      </c>
      <c r="C4" s="155">
        <v>0</v>
      </c>
      <c r="D4" s="155">
        <v>23937.0893642704</v>
      </c>
      <c r="G4" s="184"/>
      <c r="AD4" s="157">
        <f t="shared" ref="AD4:AD22" si="0">1000*20000</f>
        <v>20000000</v>
      </c>
      <c r="AE4" s="157">
        <f t="shared" ref="AE4:AE22" si="1">-50000*1000</f>
        <v>-50000000</v>
      </c>
    </row>
    <row r="5" spans="1:31" x14ac:dyDescent="0.2">
      <c r="A5" s="95" t="s">
        <v>199</v>
      </c>
      <c r="B5" s="155">
        <v>122131.55522233465</v>
      </c>
      <c r="C5" s="155">
        <v>0</v>
      </c>
      <c r="D5" s="155">
        <v>122131.55522233465</v>
      </c>
      <c r="G5" s="184"/>
      <c r="AD5" s="157">
        <f t="shared" si="0"/>
        <v>20000000</v>
      </c>
      <c r="AE5" s="157">
        <f t="shared" si="1"/>
        <v>-50000000</v>
      </c>
    </row>
    <row r="6" spans="1:31" x14ac:dyDescent="0.2">
      <c r="A6" s="95" t="s">
        <v>200</v>
      </c>
      <c r="B6" s="155">
        <v>216978.92874687546</v>
      </c>
      <c r="C6" s="155">
        <v>0</v>
      </c>
      <c r="D6" s="155">
        <v>216978.92874687546</v>
      </c>
      <c r="G6" s="184"/>
      <c r="AD6" s="157">
        <f t="shared" si="0"/>
        <v>20000000</v>
      </c>
      <c r="AE6" s="157">
        <f t="shared" si="1"/>
        <v>-50000000</v>
      </c>
    </row>
    <row r="7" spans="1:31" x14ac:dyDescent="0.2">
      <c r="A7" s="95" t="s">
        <v>201</v>
      </c>
      <c r="B7" s="155">
        <v>847862.19622672279</v>
      </c>
      <c r="C7" s="155">
        <v>0</v>
      </c>
      <c r="D7" s="155">
        <v>847862.19622672279</v>
      </c>
      <c r="G7" s="184"/>
      <c r="AD7" s="157">
        <f t="shared" si="0"/>
        <v>20000000</v>
      </c>
      <c r="AE7" s="157">
        <f t="shared" si="1"/>
        <v>-50000000</v>
      </c>
    </row>
    <row r="8" spans="1:31" x14ac:dyDescent="0.2">
      <c r="A8" s="95" t="s">
        <v>202</v>
      </c>
      <c r="B8" s="155">
        <v>1485369.2539480808</v>
      </c>
      <c r="C8" s="155">
        <v>1408.496557228003</v>
      </c>
      <c r="D8" s="155">
        <v>1483960.7573908528</v>
      </c>
      <c r="G8" s="184"/>
      <c r="AD8" s="157">
        <f t="shared" si="0"/>
        <v>20000000</v>
      </c>
      <c r="AE8" s="157">
        <f t="shared" si="1"/>
        <v>-50000000</v>
      </c>
    </row>
    <row r="9" spans="1:31" x14ac:dyDescent="0.2">
      <c r="A9" s="95" t="s">
        <v>203</v>
      </c>
      <c r="B9" s="155">
        <v>2209622.7904675822</v>
      </c>
      <c r="C9" s="155">
        <v>9985.8275904269685</v>
      </c>
      <c r="D9" s="155">
        <v>2199636.9628771553</v>
      </c>
      <c r="G9" s="184"/>
      <c r="AD9" s="157">
        <f t="shared" si="0"/>
        <v>20000000</v>
      </c>
      <c r="AE9" s="157">
        <f t="shared" si="1"/>
        <v>-50000000</v>
      </c>
    </row>
    <row r="10" spans="1:31" x14ac:dyDescent="0.2">
      <c r="A10" s="95" t="s">
        <v>204</v>
      </c>
      <c r="B10" s="155">
        <v>2837977.4318370936</v>
      </c>
      <c r="C10" s="155">
        <v>38830.985953385163</v>
      </c>
      <c r="D10" s="155">
        <v>2799146.4458837085</v>
      </c>
      <c r="G10" s="184"/>
      <c r="AD10" s="157">
        <f t="shared" si="0"/>
        <v>20000000</v>
      </c>
      <c r="AE10" s="157">
        <f t="shared" si="1"/>
        <v>-50000000</v>
      </c>
    </row>
    <row r="11" spans="1:31" x14ac:dyDescent="0.2">
      <c r="A11" s="95" t="s">
        <v>205</v>
      </c>
      <c r="B11" s="155">
        <v>4518670.9189432692</v>
      </c>
      <c r="C11" s="155">
        <v>240568.22814989917</v>
      </c>
      <c r="D11" s="155">
        <v>4278102.6907933699</v>
      </c>
      <c r="G11" s="184"/>
      <c r="AD11" s="157">
        <f t="shared" si="0"/>
        <v>20000000</v>
      </c>
      <c r="AE11" s="157">
        <f t="shared" si="1"/>
        <v>-50000000</v>
      </c>
    </row>
    <row r="12" spans="1:31" x14ac:dyDescent="0.2">
      <c r="A12" s="95" t="s">
        <v>206</v>
      </c>
      <c r="B12" s="155">
        <v>6424701.9842405906</v>
      </c>
      <c r="C12" s="155">
        <v>1011681.8341986605</v>
      </c>
      <c r="D12" s="155">
        <v>5413020.1500419304</v>
      </c>
      <c r="G12" s="184"/>
      <c r="AD12" s="157">
        <f t="shared" si="0"/>
        <v>20000000</v>
      </c>
      <c r="AE12" s="157">
        <f t="shared" si="1"/>
        <v>-50000000</v>
      </c>
    </row>
    <row r="13" spans="1:31" x14ac:dyDescent="0.2">
      <c r="A13" s="95" t="s">
        <v>207</v>
      </c>
      <c r="B13" s="155">
        <v>7047390.6467081793</v>
      </c>
      <c r="C13" s="155">
        <v>1994344.9440008341</v>
      </c>
      <c r="D13" s="155">
        <v>5053045.7027073447</v>
      </c>
      <c r="G13" s="184"/>
      <c r="AD13" s="157">
        <f t="shared" si="0"/>
        <v>20000000</v>
      </c>
      <c r="AE13" s="157">
        <f t="shared" si="1"/>
        <v>-50000000</v>
      </c>
    </row>
    <row r="14" spans="1:31" x14ac:dyDescent="0.2">
      <c r="A14" s="95" t="s">
        <v>208</v>
      </c>
      <c r="B14" s="155">
        <v>6970198.4890030045</v>
      </c>
      <c r="C14" s="155">
        <v>2903053.4740592004</v>
      </c>
      <c r="D14" s="155">
        <v>4067145.0149438041</v>
      </c>
      <c r="G14" s="184"/>
      <c r="AD14" s="157">
        <f t="shared" si="0"/>
        <v>20000000</v>
      </c>
      <c r="AE14" s="157">
        <f t="shared" si="1"/>
        <v>-50000000</v>
      </c>
    </row>
    <row r="15" spans="1:31" x14ac:dyDescent="0.2">
      <c r="A15" s="95" t="s">
        <v>209</v>
      </c>
      <c r="B15" s="155">
        <v>6468156.6892507337</v>
      </c>
      <c r="C15" s="155">
        <v>3729786.8317708382</v>
      </c>
      <c r="D15" s="155">
        <v>2738369.8574798955</v>
      </c>
      <c r="G15" s="184"/>
      <c r="AD15" s="157">
        <f t="shared" si="0"/>
        <v>20000000</v>
      </c>
      <c r="AE15" s="157">
        <f t="shared" si="1"/>
        <v>-50000000</v>
      </c>
    </row>
    <row r="16" spans="1:31" x14ac:dyDescent="0.2">
      <c r="A16" s="95" t="s">
        <v>210</v>
      </c>
      <c r="B16" s="155">
        <v>7406860.9724284532</v>
      </c>
      <c r="C16" s="155">
        <v>5150910.5559425624</v>
      </c>
      <c r="D16" s="155">
        <v>2255950.4164858907</v>
      </c>
      <c r="G16" s="184"/>
      <c r="AD16" s="157">
        <f t="shared" si="0"/>
        <v>20000000</v>
      </c>
      <c r="AE16" s="157">
        <f t="shared" si="1"/>
        <v>-50000000</v>
      </c>
    </row>
    <row r="17" spans="1:31" x14ac:dyDescent="0.2">
      <c r="A17" s="95" t="s">
        <v>211</v>
      </c>
      <c r="B17" s="155">
        <v>9261476.8966889139</v>
      </c>
      <c r="C17" s="155">
        <v>6965990.8514159285</v>
      </c>
      <c r="D17" s="155">
        <v>2295486.0452729855</v>
      </c>
      <c r="G17" s="184"/>
      <c r="AD17" s="157">
        <f t="shared" si="0"/>
        <v>20000000</v>
      </c>
      <c r="AE17" s="157">
        <f t="shared" si="1"/>
        <v>-50000000</v>
      </c>
    </row>
    <row r="18" spans="1:31" x14ac:dyDescent="0.2">
      <c r="A18" s="95" t="s">
        <v>212</v>
      </c>
      <c r="B18" s="155">
        <v>11682582.755605262</v>
      </c>
      <c r="C18" s="155">
        <v>9347487.052386241</v>
      </c>
      <c r="D18" s="155">
        <v>2335095.7032190207</v>
      </c>
      <c r="G18" s="184"/>
      <c r="AD18" s="157">
        <f t="shared" si="0"/>
        <v>20000000</v>
      </c>
      <c r="AE18" s="157">
        <f t="shared" si="1"/>
        <v>-50000000</v>
      </c>
    </row>
    <row r="19" spans="1:31" x14ac:dyDescent="0.2">
      <c r="A19" s="95" t="s">
        <v>213</v>
      </c>
      <c r="B19" s="155">
        <v>10918433.940804051</v>
      </c>
      <c r="C19" s="155">
        <v>8540328.5194954332</v>
      </c>
      <c r="D19" s="155">
        <v>2378105.421308618</v>
      </c>
      <c r="G19" s="184"/>
      <c r="AD19" s="157">
        <f t="shared" si="0"/>
        <v>20000000</v>
      </c>
      <c r="AE19" s="157">
        <f t="shared" si="1"/>
        <v>-50000000</v>
      </c>
    </row>
    <row r="20" spans="1:31" x14ac:dyDescent="0.2">
      <c r="A20" s="95" t="s">
        <v>214</v>
      </c>
      <c r="B20" s="155">
        <v>11495534.233877614</v>
      </c>
      <c r="C20" s="155">
        <v>8473788.5623773616</v>
      </c>
      <c r="D20" s="155">
        <v>3021745.6715002526</v>
      </c>
      <c r="G20" s="184"/>
      <c r="AD20" s="157">
        <f t="shared" si="0"/>
        <v>20000000</v>
      </c>
      <c r="AE20" s="157">
        <f t="shared" si="1"/>
        <v>-50000000</v>
      </c>
    </row>
    <row r="21" spans="1:31" x14ac:dyDescent="0.2">
      <c r="A21" s="95" t="s">
        <v>215</v>
      </c>
      <c r="B21" s="155">
        <v>12245292.16680274</v>
      </c>
      <c r="C21" s="155">
        <v>8693330.6859839279</v>
      </c>
      <c r="D21" s="155">
        <v>3551961.4808188118</v>
      </c>
      <c r="G21" s="184"/>
      <c r="AD21" s="157">
        <f t="shared" si="0"/>
        <v>20000000</v>
      </c>
      <c r="AE21" s="157">
        <f t="shared" si="1"/>
        <v>-50000000</v>
      </c>
    </row>
    <row r="22" spans="1:31" x14ac:dyDescent="0.2">
      <c r="A22" s="95" t="s">
        <v>216</v>
      </c>
      <c r="B22" s="155">
        <v>11004156.542574745</v>
      </c>
      <c r="C22" s="155">
        <v>7530487.3580731647</v>
      </c>
      <c r="D22" s="155">
        <v>3473669.18450158</v>
      </c>
      <c r="G22" s="184"/>
      <c r="AD22" s="157">
        <f t="shared" si="0"/>
        <v>20000000</v>
      </c>
      <c r="AE22" s="157">
        <f t="shared" si="1"/>
        <v>-50000000</v>
      </c>
    </row>
    <row r="23" spans="1:31" x14ac:dyDescent="0.2">
      <c r="A23" s="95" t="s">
        <v>217</v>
      </c>
      <c r="B23" s="155">
        <v>11723996.865656825</v>
      </c>
      <c r="C23" s="155">
        <v>7872073.5399861857</v>
      </c>
      <c r="D23" s="155">
        <v>3851923.3256706391</v>
      </c>
      <c r="F23" s="57" t="s">
        <v>81</v>
      </c>
      <c r="G23" s="184"/>
      <c r="AD23" s="157">
        <v>0</v>
      </c>
      <c r="AE23" s="157">
        <v>0</v>
      </c>
    </row>
    <row r="24" spans="1:31" x14ac:dyDescent="0.2">
      <c r="A24" s="95" t="s">
        <v>218</v>
      </c>
      <c r="B24" s="155">
        <v>14158078.490609707</v>
      </c>
      <c r="C24" s="155">
        <v>9625795.3840581104</v>
      </c>
      <c r="D24" s="155">
        <v>4532283.1065515969</v>
      </c>
      <c r="G24" s="184"/>
      <c r="H24" s="57"/>
      <c r="AD24" s="157">
        <v>0</v>
      </c>
      <c r="AE24" s="157">
        <v>0</v>
      </c>
    </row>
    <row r="25" spans="1:31" x14ac:dyDescent="0.2">
      <c r="A25" s="95" t="s">
        <v>219</v>
      </c>
      <c r="B25" s="155">
        <v>14799139.007167369</v>
      </c>
      <c r="C25" s="155">
        <v>10190630.349713383</v>
      </c>
      <c r="D25" s="155">
        <v>4608508.6574539859</v>
      </c>
      <c r="G25" s="184"/>
      <c r="AD25" s="157">
        <v>0</v>
      </c>
      <c r="AE25" s="157">
        <v>0</v>
      </c>
    </row>
    <row r="26" spans="1:31" x14ac:dyDescent="0.2">
      <c r="A26" s="95" t="s">
        <v>220</v>
      </c>
      <c r="B26" s="155">
        <v>15439241.73380062</v>
      </c>
      <c r="C26" s="155">
        <v>10652023.042963689</v>
      </c>
      <c r="D26" s="155">
        <v>4787218.6908369306</v>
      </c>
      <c r="G26" s="184"/>
      <c r="AD26" s="157">
        <v>0</v>
      </c>
      <c r="AE26" s="157">
        <v>0</v>
      </c>
    </row>
    <row r="27" spans="1:31" x14ac:dyDescent="0.2">
      <c r="A27" s="95" t="s">
        <v>115</v>
      </c>
      <c r="B27" s="155">
        <v>14876891.260494072</v>
      </c>
      <c r="C27" s="155">
        <v>10436834.826278577</v>
      </c>
      <c r="D27" s="155">
        <v>4440056.4342154954</v>
      </c>
      <c r="G27" s="184"/>
      <c r="H27" s="100"/>
      <c r="AD27" s="157">
        <v>0</v>
      </c>
      <c r="AE27" s="157">
        <v>0</v>
      </c>
    </row>
    <row r="28" spans="1:31" x14ac:dyDescent="0.2">
      <c r="A28" s="95" t="s">
        <v>117</v>
      </c>
      <c r="B28" s="155">
        <v>12889146.751591312</v>
      </c>
      <c r="C28" s="155">
        <v>8960860.2848546784</v>
      </c>
      <c r="D28" s="155">
        <v>3928286.4667366333</v>
      </c>
      <c r="G28" s="184"/>
      <c r="AD28" s="157">
        <v>0</v>
      </c>
      <c r="AE28" s="157">
        <v>0</v>
      </c>
    </row>
    <row r="29" spans="1:31" x14ac:dyDescent="0.2">
      <c r="A29" s="95" t="s">
        <v>118</v>
      </c>
      <c r="B29" s="155">
        <v>13614163.644641936</v>
      </c>
      <c r="C29" s="155">
        <v>9519218.4829675686</v>
      </c>
      <c r="D29" s="155">
        <v>4094945.1616743673</v>
      </c>
      <c r="G29" s="184"/>
      <c r="AD29" s="157">
        <v>0</v>
      </c>
      <c r="AE29" s="157">
        <v>0</v>
      </c>
    </row>
    <row r="30" spans="1:31" x14ac:dyDescent="0.2">
      <c r="A30" s="95" t="s">
        <v>119</v>
      </c>
      <c r="B30" s="155">
        <v>14511188.562481973</v>
      </c>
      <c r="C30" s="155">
        <v>10214549.796200668</v>
      </c>
      <c r="D30" s="155">
        <v>4296638.7662813049</v>
      </c>
      <c r="G30" s="184"/>
      <c r="AD30" s="157">
        <v>0</v>
      </c>
      <c r="AE30" s="157">
        <v>0</v>
      </c>
    </row>
    <row r="31" spans="1:31" x14ac:dyDescent="0.2">
      <c r="A31" s="95" t="s">
        <v>120</v>
      </c>
      <c r="B31" s="155">
        <v>15442218.987548037</v>
      </c>
      <c r="C31" s="155">
        <v>10969632.134496834</v>
      </c>
      <c r="D31" s="155">
        <v>4472586.8530512024</v>
      </c>
      <c r="G31" s="184"/>
      <c r="AD31" s="157">
        <v>0</v>
      </c>
      <c r="AE31" s="157">
        <v>0</v>
      </c>
    </row>
    <row r="32" spans="1:31" x14ac:dyDescent="0.2">
      <c r="A32" s="95" t="s">
        <v>121</v>
      </c>
      <c r="B32" s="155">
        <v>15835725.475673258</v>
      </c>
      <c r="C32" s="155">
        <v>11357452.809830585</v>
      </c>
      <c r="D32" s="155">
        <v>4478272.6658426728</v>
      </c>
      <c r="G32" s="184"/>
      <c r="AD32" s="157">
        <v>0</v>
      </c>
      <c r="AE32" s="157">
        <v>0</v>
      </c>
    </row>
    <row r="33" spans="1:31" x14ac:dyDescent="0.2">
      <c r="A33" s="95" t="s">
        <v>122</v>
      </c>
      <c r="B33" s="155">
        <v>15263435.352982283</v>
      </c>
      <c r="C33" s="155">
        <v>11285102.305840591</v>
      </c>
      <c r="D33" s="155">
        <v>3978333.0471416917</v>
      </c>
      <c r="G33" s="184"/>
      <c r="AD33" s="157">
        <v>0</v>
      </c>
      <c r="AE33" s="157">
        <v>0</v>
      </c>
    </row>
    <row r="34" spans="1:31" x14ac:dyDescent="0.2">
      <c r="A34" s="95" t="s">
        <v>123</v>
      </c>
      <c r="B34" s="155">
        <v>13527246.273937726</v>
      </c>
      <c r="C34" s="155">
        <v>10859120.857767779</v>
      </c>
      <c r="D34" s="155">
        <v>2668125.416169947</v>
      </c>
      <c r="G34" s="184"/>
      <c r="AD34" s="157">
        <f>1000*20000</f>
        <v>20000000</v>
      </c>
      <c r="AE34" s="157">
        <f>-50000*1000</f>
        <v>-50000000</v>
      </c>
    </row>
    <row r="35" spans="1:31" x14ac:dyDescent="0.2">
      <c r="A35" s="95" t="s">
        <v>124</v>
      </c>
      <c r="B35" s="155">
        <v>11574561.810309693</v>
      </c>
      <c r="C35" s="155">
        <v>10661006.029080831</v>
      </c>
      <c r="D35" s="155">
        <v>913555.7812288627</v>
      </c>
      <c r="G35" s="184"/>
      <c r="AD35" s="157">
        <f t="shared" ref="AD35:AD52" si="2">1000*20000</f>
        <v>20000000</v>
      </c>
      <c r="AE35" s="157">
        <f t="shared" ref="AE35:AE52" si="3">-50000*1000</f>
        <v>-50000000</v>
      </c>
    </row>
    <row r="36" spans="1:31" x14ac:dyDescent="0.2">
      <c r="A36" s="95" t="s">
        <v>125</v>
      </c>
      <c r="B36" s="155">
        <v>9798608.6760991439</v>
      </c>
      <c r="C36" s="155">
        <v>10884698.11972362</v>
      </c>
      <c r="D36" s="155">
        <v>-1086089.443624476</v>
      </c>
      <c r="G36" s="184"/>
      <c r="AD36" s="157">
        <f t="shared" si="2"/>
        <v>20000000</v>
      </c>
      <c r="AE36" s="157">
        <f t="shared" si="3"/>
        <v>-50000000</v>
      </c>
    </row>
    <row r="37" spans="1:31" x14ac:dyDescent="0.2">
      <c r="A37" s="95" t="s">
        <v>126</v>
      </c>
      <c r="B37" s="155">
        <v>8097485.1292131664</v>
      </c>
      <c r="C37" s="155">
        <v>11230990.649433777</v>
      </c>
      <c r="D37" s="155">
        <v>-3133505.5202206103</v>
      </c>
      <c r="G37" s="184"/>
      <c r="AD37" s="157">
        <f t="shared" si="2"/>
        <v>20000000</v>
      </c>
      <c r="AE37" s="157">
        <f t="shared" si="3"/>
        <v>-50000000</v>
      </c>
    </row>
    <row r="38" spans="1:31" x14ac:dyDescent="0.2">
      <c r="A38" s="95" t="s">
        <v>221</v>
      </c>
      <c r="B38" s="155">
        <v>6273276.5638947962</v>
      </c>
      <c r="C38" s="155">
        <v>11460188.624136992</v>
      </c>
      <c r="D38" s="155">
        <v>-5186912.0602421956</v>
      </c>
      <c r="G38" s="184"/>
      <c r="AD38" s="157">
        <f t="shared" si="2"/>
        <v>20000000</v>
      </c>
      <c r="AE38" s="157">
        <f t="shared" si="3"/>
        <v>-50000000</v>
      </c>
    </row>
    <row r="39" spans="1:31" x14ac:dyDescent="0.2">
      <c r="A39" s="95" t="s">
        <v>222</v>
      </c>
      <c r="B39" s="155">
        <v>4456361.1262424719</v>
      </c>
      <c r="C39" s="155">
        <v>11425970.378849374</v>
      </c>
      <c r="D39" s="155">
        <v>-6969609.2526069023</v>
      </c>
      <c r="G39" s="184"/>
      <c r="AD39" s="157">
        <f t="shared" si="2"/>
        <v>20000000</v>
      </c>
      <c r="AE39" s="157">
        <f t="shared" si="3"/>
        <v>-50000000</v>
      </c>
    </row>
    <row r="40" spans="1:31" x14ac:dyDescent="0.2">
      <c r="A40" s="95" t="s">
        <v>223</v>
      </c>
      <c r="B40" s="155">
        <v>3352186.6780253635</v>
      </c>
      <c r="C40" s="155">
        <v>10149898.87866465</v>
      </c>
      <c r="D40" s="155">
        <v>-6797712.200639287</v>
      </c>
      <c r="G40" s="184"/>
      <c r="AD40" s="157">
        <f t="shared" si="2"/>
        <v>20000000</v>
      </c>
      <c r="AE40" s="157">
        <f t="shared" si="3"/>
        <v>-50000000</v>
      </c>
    </row>
    <row r="41" spans="1:31" x14ac:dyDescent="0.2">
      <c r="A41" s="95" t="s">
        <v>224</v>
      </c>
      <c r="B41" s="155">
        <v>2799560.7515490963</v>
      </c>
      <c r="C41" s="155">
        <v>8819344.9413188659</v>
      </c>
      <c r="D41" s="155">
        <v>-6019784.1897697691</v>
      </c>
      <c r="G41" s="184"/>
      <c r="AD41" s="157">
        <f t="shared" si="2"/>
        <v>20000000</v>
      </c>
      <c r="AE41" s="157">
        <f t="shared" si="3"/>
        <v>-50000000</v>
      </c>
    </row>
    <row r="42" spans="1:31" x14ac:dyDescent="0.2">
      <c r="A42" s="95" t="s">
        <v>225</v>
      </c>
      <c r="B42" s="155">
        <v>2414448.2719212426</v>
      </c>
      <c r="C42" s="155">
        <v>7581605.5769879818</v>
      </c>
      <c r="D42" s="155">
        <v>-5167157.3050667392</v>
      </c>
      <c r="G42" s="184"/>
      <c r="AD42" s="157">
        <f t="shared" si="2"/>
        <v>20000000</v>
      </c>
      <c r="AE42" s="157">
        <f t="shared" si="3"/>
        <v>-50000000</v>
      </c>
    </row>
    <row r="43" spans="1:31" x14ac:dyDescent="0.2">
      <c r="A43" s="95" t="s">
        <v>226</v>
      </c>
      <c r="B43" s="155">
        <v>2161883.4145078366</v>
      </c>
      <c r="C43" s="155">
        <v>6384446.6711580614</v>
      </c>
      <c r="D43" s="155">
        <v>-4222563.2566502243</v>
      </c>
      <c r="G43" s="184"/>
      <c r="AD43" s="157">
        <f t="shared" si="2"/>
        <v>20000000</v>
      </c>
      <c r="AE43" s="157">
        <f t="shared" si="3"/>
        <v>-50000000</v>
      </c>
    </row>
    <row r="44" spans="1:31" x14ac:dyDescent="0.2">
      <c r="A44" s="95" t="s">
        <v>227</v>
      </c>
      <c r="B44" s="155">
        <v>1926072.8400395517</v>
      </c>
      <c r="C44" s="155">
        <v>4983646.286806819</v>
      </c>
      <c r="D44" s="155">
        <v>-3057573.4467672673</v>
      </c>
      <c r="G44" s="184"/>
      <c r="AD44" s="157">
        <f t="shared" si="2"/>
        <v>20000000</v>
      </c>
      <c r="AE44" s="157">
        <f t="shared" si="3"/>
        <v>-50000000</v>
      </c>
    </row>
    <row r="45" spans="1:31" x14ac:dyDescent="0.2">
      <c r="A45" s="95" t="s">
        <v>228</v>
      </c>
      <c r="B45" s="155">
        <v>1706285.2411567857</v>
      </c>
      <c r="C45" s="155">
        <v>3563267.8403838635</v>
      </c>
      <c r="D45" s="155">
        <v>-1856982.5992270778</v>
      </c>
      <c r="G45" s="184"/>
      <c r="AD45" s="157">
        <f t="shared" si="2"/>
        <v>20000000</v>
      </c>
      <c r="AE45" s="157">
        <f t="shared" si="3"/>
        <v>-50000000</v>
      </c>
    </row>
    <row r="46" spans="1:31" x14ac:dyDescent="0.2">
      <c r="A46" s="95" t="s">
        <v>229</v>
      </c>
      <c r="B46" s="155">
        <v>1488405.8208745883</v>
      </c>
      <c r="C46" s="155">
        <v>2266054.3433235507</v>
      </c>
      <c r="D46" s="155">
        <v>-777648.52244896232</v>
      </c>
      <c r="G46" s="184"/>
      <c r="AD46" s="157">
        <f t="shared" si="2"/>
        <v>20000000</v>
      </c>
      <c r="AE46" s="157">
        <f t="shared" si="3"/>
        <v>-50000000</v>
      </c>
    </row>
    <row r="47" spans="1:31" x14ac:dyDescent="0.2">
      <c r="A47" s="95" t="s">
        <v>230</v>
      </c>
      <c r="B47" s="155">
        <v>1285382.6818421916</v>
      </c>
      <c r="C47" s="155">
        <v>1172805.6239136581</v>
      </c>
      <c r="D47" s="155">
        <v>112577.05792853353</v>
      </c>
      <c r="G47" s="184"/>
      <c r="AD47" s="157">
        <f t="shared" si="2"/>
        <v>20000000</v>
      </c>
      <c r="AE47" s="157">
        <f t="shared" si="3"/>
        <v>-50000000</v>
      </c>
    </row>
    <row r="48" spans="1:31" x14ac:dyDescent="0.2">
      <c r="A48" s="95" t="s">
        <v>231</v>
      </c>
      <c r="B48" s="155">
        <v>1103407.2959437019</v>
      </c>
      <c r="C48" s="155">
        <v>350608.03229484486</v>
      </c>
      <c r="D48" s="155">
        <v>752799.26364885701</v>
      </c>
      <c r="G48" s="184"/>
      <c r="AD48" s="157">
        <f t="shared" si="2"/>
        <v>20000000</v>
      </c>
      <c r="AE48" s="157">
        <f t="shared" si="3"/>
        <v>-50000000</v>
      </c>
    </row>
    <row r="49" spans="1:31" x14ac:dyDescent="0.2">
      <c r="A49" s="95" t="s">
        <v>232</v>
      </c>
      <c r="B49" s="155">
        <v>894270.94169952185</v>
      </c>
      <c r="C49" s="155">
        <v>25892.9126572038</v>
      </c>
      <c r="D49" s="155">
        <v>868378.029042318</v>
      </c>
      <c r="G49" s="184"/>
      <c r="AD49" s="157">
        <f t="shared" si="2"/>
        <v>20000000</v>
      </c>
      <c r="AE49" s="157">
        <f t="shared" si="3"/>
        <v>-50000000</v>
      </c>
    </row>
    <row r="50" spans="1:31" x14ac:dyDescent="0.2">
      <c r="A50" s="95" t="s">
        <v>233</v>
      </c>
      <c r="B50" s="155">
        <v>632128.02005362022</v>
      </c>
      <c r="C50" s="155">
        <v>55.162153634661315</v>
      </c>
      <c r="D50" s="155">
        <v>632072.85789998551</v>
      </c>
      <c r="G50" s="184"/>
      <c r="AD50" s="157">
        <f t="shared" si="2"/>
        <v>20000000</v>
      </c>
      <c r="AE50" s="157">
        <f t="shared" si="3"/>
        <v>-50000000</v>
      </c>
    </row>
    <row r="51" spans="1:31" x14ac:dyDescent="0.2">
      <c r="A51" s="95" t="s">
        <v>234</v>
      </c>
      <c r="B51" s="155">
        <v>374739.91607110598</v>
      </c>
      <c r="C51" s="155">
        <v>0</v>
      </c>
      <c r="D51" s="155">
        <v>374739.91607110598</v>
      </c>
      <c r="G51" s="184"/>
      <c r="AD51" s="157">
        <f t="shared" si="2"/>
        <v>20000000</v>
      </c>
      <c r="AE51" s="157">
        <f t="shared" si="3"/>
        <v>-50000000</v>
      </c>
    </row>
    <row r="52" spans="1:31" x14ac:dyDescent="0.2">
      <c r="A52" s="95" t="s">
        <v>235</v>
      </c>
      <c r="B52" s="155">
        <v>136756.93824464033</v>
      </c>
      <c r="C52" s="155">
        <v>0</v>
      </c>
      <c r="D52" s="155">
        <v>136756.93824464033</v>
      </c>
      <c r="G52" s="184"/>
      <c r="AD52" s="157">
        <f t="shared" si="2"/>
        <v>20000000</v>
      </c>
      <c r="AE52" s="157">
        <f t="shared" si="3"/>
        <v>-50000000</v>
      </c>
    </row>
  </sheetData>
  <hyperlinks>
    <hyperlink ref="F23" location="OBSAH!A1" display="Zpět na obsah" xr:uid="{2E5D07A0-B49C-4534-8596-A7F8DC3EB1F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43A3-53B8-4342-A7CF-0C90BDFB2E18}">
  <sheetPr>
    <tabColor theme="0" tint="-0.34998626667073579"/>
  </sheetPr>
  <dimension ref="A1:ED81"/>
  <sheetViews>
    <sheetView workbookViewId="0">
      <selection activeCell="C89" sqref="C89:P89"/>
    </sheetView>
  </sheetViews>
  <sheetFormatPr defaultColWidth="8.88671875" defaultRowHeight="11.4" x14ac:dyDescent="0.2"/>
  <cols>
    <col min="1" max="1" width="24.5546875" style="65" customWidth="1"/>
    <col min="2" max="51" width="9.5546875" style="65" customWidth="1"/>
    <col min="52" max="16384" width="8.88671875" style="65"/>
  </cols>
  <sheetData>
    <row r="1" spans="1:134" x14ac:dyDescent="0.2">
      <c r="A1" s="65" t="s">
        <v>236</v>
      </c>
    </row>
    <row r="2" spans="1:134" x14ac:dyDescent="0.2">
      <c r="A2" s="97"/>
      <c r="B2" s="152" t="s">
        <v>197</v>
      </c>
      <c r="C2" s="152" t="s">
        <v>198</v>
      </c>
      <c r="D2" s="152" t="s">
        <v>199</v>
      </c>
      <c r="E2" s="152" t="s">
        <v>200</v>
      </c>
      <c r="F2" s="152" t="s">
        <v>201</v>
      </c>
      <c r="G2" s="152" t="s">
        <v>202</v>
      </c>
      <c r="H2" s="152" t="s">
        <v>203</v>
      </c>
      <c r="I2" s="152" t="s">
        <v>204</v>
      </c>
      <c r="J2" s="152" t="s">
        <v>205</v>
      </c>
      <c r="K2" s="152" t="s">
        <v>206</v>
      </c>
      <c r="L2" s="152" t="s">
        <v>207</v>
      </c>
      <c r="M2" s="152" t="s">
        <v>208</v>
      </c>
      <c r="N2" s="152" t="s">
        <v>209</v>
      </c>
      <c r="O2" s="152" t="s">
        <v>210</v>
      </c>
      <c r="P2" s="152" t="s">
        <v>211</v>
      </c>
      <c r="Q2" s="152" t="s">
        <v>212</v>
      </c>
      <c r="R2" s="152" t="s">
        <v>213</v>
      </c>
      <c r="S2" s="152" t="s">
        <v>214</v>
      </c>
      <c r="T2" s="152" t="s">
        <v>215</v>
      </c>
      <c r="U2" s="152" t="s">
        <v>216</v>
      </c>
      <c r="V2" s="152" t="s">
        <v>217</v>
      </c>
      <c r="W2" s="152" t="s">
        <v>218</v>
      </c>
      <c r="X2" s="152" t="s">
        <v>219</v>
      </c>
      <c r="Y2" s="152" t="s">
        <v>220</v>
      </c>
      <c r="Z2" s="152" t="s">
        <v>115</v>
      </c>
      <c r="AA2" s="152" t="s">
        <v>117</v>
      </c>
      <c r="AB2" s="152" t="s">
        <v>118</v>
      </c>
      <c r="AC2" s="152" t="s">
        <v>119</v>
      </c>
      <c r="AD2" s="152" t="s">
        <v>120</v>
      </c>
      <c r="AE2" s="152" t="s">
        <v>121</v>
      </c>
      <c r="AF2" s="152" t="s">
        <v>122</v>
      </c>
      <c r="AG2" s="152" t="s">
        <v>123</v>
      </c>
      <c r="AH2" s="152" t="s">
        <v>124</v>
      </c>
      <c r="AI2" s="152" t="s">
        <v>125</v>
      </c>
      <c r="AJ2" s="152" t="s">
        <v>126</v>
      </c>
      <c r="AK2" s="152" t="s">
        <v>221</v>
      </c>
      <c r="AL2" s="152" t="s">
        <v>222</v>
      </c>
      <c r="AM2" s="152" t="s">
        <v>223</v>
      </c>
      <c r="AN2" s="152" t="s">
        <v>224</v>
      </c>
      <c r="AO2" s="152" t="s">
        <v>225</v>
      </c>
      <c r="AP2" s="152" t="s">
        <v>226</v>
      </c>
      <c r="AQ2" s="152" t="s">
        <v>227</v>
      </c>
      <c r="AR2" s="152" t="s">
        <v>228</v>
      </c>
      <c r="AS2" s="152" t="s">
        <v>229</v>
      </c>
      <c r="AT2" s="152" t="s">
        <v>230</v>
      </c>
      <c r="AU2" s="152" t="s">
        <v>231</v>
      </c>
      <c r="AV2" s="152" t="s">
        <v>232</v>
      </c>
      <c r="AW2" s="152" t="s">
        <v>233</v>
      </c>
      <c r="AX2" s="152" t="s">
        <v>234</v>
      </c>
      <c r="AY2" s="152" t="s">
        <v>235</v>
      </c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5"/>
      <c r="BU2" s="185"/>
      <c r="BV2" s="185"/>
      <c r="BW2" s="185"/>
      <c r="BX2" s="185"/>
      <c r="BY2" s="185"/>
      <c r="BZ2" s="185"/>
      <c r="CA2" s="185"/>
      <c r="CB2" s="185"/>
      <c r="CC2" s="185"/>
      <c r="CD2" s="185"/>
      <c r="CE2" s="185"/>
      <c r="CF2" s="185"/>
      <c r="CG2" s="185"/>
      <c r="CH2" s="185"/>
      <c r="CI2" s="185"/>
      <c r="CJ2" s="185"/>
      <c r="CK2" s="185"/>
      <c r="CL2" s="185"/>
      <c r="CM2" s="185"/>
      <c r="CN2" s="185"/>
      <c r="CO2" s="185"/>
      <c r="CP2" s="185"/>
      <c r="CQ2" s="185"/>
      <c r="CR2" s="185"/>
      <c r="CS2" s="185"/>
      <c r="CT2" s="185"/>
      <c r="CU2" s="185"/>
      <c r="CV2" s="185"/>
      <c r="CW2" s="185"/>
      <c r="CX2" s="185"/>
      <c r="CY2" s="185"/>
      <c r="CZ2" s="185"/>
      <c r="DA2" s="185"/>
      <c r="DB2" s="185"/>
      <c r="DC2" s="185"/>
      <c r="DD2" s="185"/>
      <c r="DE2" s="185"/>
      <c r="DF2" s="185"/>
      <c r="DG2" s="185"/>
      <c r="DH2" s="185"/>
      <c r="DI2" s="185"/>
      <c r="DJ2" s="185"/>
      <c r="DK2" s="185"/>
      <c r="DL2" s="185"/>
      <c r="DM2" s="185"/>
      <c r="DN2" s="185"/>
      <c r="DO2" s="185"/>
      <c r="DP2" s="185"/>
      <c r="DQ2" s="185"/>
      <c r="DR2" s="185"/>
      <c r="DS2" s="185"/>
      <c r="DT2" s="185"/>
      <c r="DU2" s="185"/>
      <c r="DV2" s="185"/>
      <c r="DW2" s="185"/>
      <c r="DX2" s="185"/>
      <c r="DY2" s="185"/>
      <c r="DZ2" s="185"/>
      <c r="EA2" s="185"/>
      <c r="ED2" s="186"/>
    </row>
    <row r="3" spans="1:134" x14ac:dyDescent="0.2">
      <c r="A3" s="44" t="s">
        <v>192</v>
      </c>
      <c r="B3" s="156">
        <v>2269.9675861707365</v>
      </c>
      <c r="C3" s="156">
        <v>23937.0893642704</v>
      </c>
      <c r="D3" s="156">
        <v>122131.55522233465</v>
      </c>
      <c r="E3" s="156">
        <v>216978.92874687546</v>
      </c>
      <c r="F3" s="156">
        <v>847862.19622672279</v>
      </c>
      <c r="G3" s="156">
        <v>1483960.7573908528</v>
      </c>
      <c r="H3" s="156">
        <v>2199636.9628771553</v>
      </c>
      <c r="I3" s="156">
        <v>2799146.4458837085</v>
      </c>
      <c r="J3" s="156">
        <v>4278102.6907933699</v>
      </c>
      <c r="K3" s="156">
        <v>5413020.1500419285</v>
      </c>
      <c r="L3" s="156">
        <v>5053045.7027073465</v>
      </c>
      <c r="M3" s="156">
        <v>4067145.0149438088</v>
      </c>
      <c r="N3" s="156">
        <v>2738369.8574798973</v>
      </c>
      <c r="O3" s="156">
        <v>2255950.4164858945</v>
      </c>
      <c r="P3" s="156">
        <v>2295486.0452729864</v>
      </c>
      <c r="Q3" s="156">
        <v>2335095.7032190231</v>
      </c>
      <c r="R3" s="156">
        <v>2378105.4213086171</v>
      </c>
      <c r="S3" s="156">
        <v>3021745.671500253</v>
      </c>
      <c r="T3" s="156">
        <v>3551961.4808188048</v>
      </c>
      <c r="U3" s="156">
        <v>3473669.1845015814</v>
      </c>
      <c r="V3" s="156">
        <v>3851923.32567064</v>
      </c>
      <c r="W3" s="156">
        <v>4532283.1065515997</v>
      </c>
      <c r="X3" s="156">
        <v>4608508.6574539887</v>
      </c>
      <c r="Y3" s="156">
        <v>4787218.6908369297</v>
      </c>
      <c r="Z3" s="156">
        <v>4440056.4342154926</v>
      </c>
      <c r="AA3" s="156">
        <v>3928286.4667366361</v>
      </c>
      <c r="AB3" s="156">
        <v>4094945.1616743645</v>
      </c>
      <c r="AC3" s="156">
        <v>4296638.7662813012</v>
      </c>
      <c r="AD3" s="156">
        <v>4472586.8530511986</v>
      </c>
      <c r="AE3" s="156">
        <v>4478272.66584267</v>
      </c>
      <c r="AF3" s="156">
        <v>3978333.0471416912</v>
      </c>
      <c r="AG3" s="156">
        <v>2668125.4161699512</v>
      </c>
      <c r="AH3" s="156">
        <v>913555.78122886131</v>
      </c>
      <c r="AI3" s="156">
        <v>-1086089.4436244795</v>
      </c>
      <c r="AJ3" s="156">
        <v>-3133505.5202206103</v>
      </c>
      <c r="AK3" s="156">
        <v>-5186912.0602421984</v>
      </c>
      <c r="AL3" s="156">
        <v>-6969609.2526069004</v>
      </c>
      <c r="AM3" s="156">
        <v>-6797712.200639287</v>
      </c>
      <c r="AN3" s="156">
        <v>-6019784.1897697728</v>
      </c>
      <c r="AO3" s="156">
        <v>-5167157.3050667411</v>
      </c>
      <c r="AP3" s="156">
        <v>-4222563.2566502243</v>
      </c>
      <c r="AQ3" s="156">
        <v>-3057573.4467672678</v>
      </c>
      <c r="AR3" s="156">
        <v>-1856982.5992270776</v>
      </c>
      <c r="AS3" s="156">
        <v>-777648.52244896232</v>
      </c>
      <c r="AT3" s="156">
        <v>112577.0579285337</v>
      </c>
      <c r="AU3" s="156">
        <v>752799.26364885701</v>
      </c>
      <c r="AV3" s="156">
        <v>868378.02904231823</v>
      </c>
      <c r="AW3" s="156">
        <v>632072.85789998563</v>
      </c>
      <c r="AX3" s="156">
        <v>374739.91607110598</v>
      </c>
      <c r="AY3" s="156">
        <v>136756.93824464033</v>
      </c>
    </row>
    <row r="4" spans="1:134" x14ac:dyDescent="0.2">
      <c r="A4" s="44" t="s">
        <v>237</v>
      </c>
      <c r="B4" s="156">
        <v>2269.9675861707365</v>
      </c>
      <c r="C4" s="156">
        <v>23937.0893642704</v>
      </c>
      <c r="D4" s="156">
        <v>122131.55522233465</v>
      </c>
      <c r="E4" s="156">
        <v>216978.92874687546</v>
      </c>
      <c r="F4" s="156">
        <v>847862.19622672279</v>
      </c>
      <c r="G4" s="156">
        <v>1483960.7573908528</v>
      </c>
      <c r="H4" s="156">
        <v>2199636.9628771553</v>
      </c>
      <c r="I4" s="156">
        <v>2799146.4458837085</v>
      </c>
      <c r="J4" s="156">
        <v>4278102.6907933699</v>
      </c>
      <c r="K4" s="156">
        <v>5413020.1500419285</v>
      </c>
      <c r="L4" s="156">
        <v>5053045.7027073465</v>
      </c>
      <c r="M4" s="156">
        <v>4067145.0149438088</v>
      </c>
      <c r="N4" s="156">
        <v>2738309.1007281062</v>
      </c>
      <c r="O4" s="156">
        <v>2254974.1266546771</v>
      </c>
      <c r="P4" s="156">
        <v>2267603.9107389869</v>
      </c>
      <c r="Q4" s="156">
        <v>2174322.443981512</v>
      </c>
      <c r="R4" s="156">
        <v>2096218.1961858245</v>
      </c>
      <c r="S4" s="156">
        <v>2598996.8026958858</v>
      </c>
      <c r="T4" s="156">
        <v>2978512.1635038243</v>
      </c>
      <c r="U4" s="156">
        <v>2864455.970644481</v>
      </c>
      <c r="V4" s="156">
        <v>3110610.1525507262</v>
      </c>
      <c r="W4" s="156">
        <v>3525355.0806687931</v>
      </c>
      <c r="X4" s="156">
        <v>3458145.2684791246</v>
      </c>
      <c r="Y4" s="156">
        <v>3532540.3423710195</v>
      </c>
      <c r="Z4" s="156">
        <v>3202244.8797182785</v>
      </c>
      <c r="AA4" s="156">
        <v>2865427.4482432036</v>
      </c>
      <c r="AB4" s="156">
        <v>2965858.5681994213</v>
      </c>
      <c r="AC4" s="156">
        <v>3085078.0426874217</v>
      </c>
      <c r="AD4" s="156">
        <v>3171464.8543730974</v>
      </c>
      <c r="AE4" s="156">
        <v>3131150.764339014</v>
      </c>
      <c r="AF4" s="156">
        <v>2639792.7307999316</v>
      </c>
      <c r="AG4" s="156">
        <v>1380111.3003717163</v>
      </c>
      <c r="AH4" s="156">
        <v>-350959.68313708669</v>
      </c>
      <c r="AI4" s="156">
        <v>-2377137.3109458908</v>
      </c>
      <c r="AJ4" s="156">
        <v>-4465627.5842752727</v>
      </c>
      <c r="AK4" s="156">
        <v>-6546219.5871530883</v>
      </c>
      <c r="AL4" s="156">
        <v>-8324858.1099877693</v>
      </c>
      <c r="AM4" s="156">
        <v>-8001604.5967988875</v>
      </c>
      <c r="AN4" s="156">
        <v>-7065857.8936448693</v>
      </c>
      <c r="AO4" s="156">
        <v>-6066421.1710352143</v>
      </c>
      <c r="AP4" s="156">
        <v>-4979830.584431218</v>
      </c>
      <c r="AQ4" s="156">
        <v>-3648690.0619729059</v>
      </c>
      <c r="AR4" s="156">
        <v>-2279626.3230513036</v>
      </c>
      <c r="AS4" s="156">
        <v>-1046428.1059526124</v>
      </c>
      <c r="AT4" s="156">
        <v>-26530.906562697201</v>
      </c>
      <c r="AU4" s="156">
        <v>711213.19967343193</v>
      </c>
      <c r="AV4" s="156">
        <v>865306.83778858487</v>
      </c>
      <c r="AW4" s="156">
        <v>632066.31504688819</v>
      </c>
      <c r="AX4" s="156">
        <v>374739.91607110598</v>
      </c>
      <c r="AY4" s="156">
        <v>136756.93824464033</v>
      </c>
    </row>
    <row r="5" spans="1:134" x14ac:dyDescent="0.2">
      <c r="A5" s="44" t="s">
        <v>238</v>
      </c>
      <c r="B5" s="156">
        <v>0</v>
      </c>
      <c r="C5" s="156">
        <v>0</v>
      </c>
      <c r="D5" s="156">
        <v>0</v>
      </c>
      <c r="E5" s="156">
        <v>0</v>
      </c>
      <c r="F5" s="156">
        <v>0</v>
      </c>
      <c r="G5" s="156">
        <v>0</v>
      </c>
      <c r="H5" s="156">
        <v>0</v>
      </c>
      <c r="I5" s="156">
        <v>0</v>
      </c>
      <c r="J5" s="156">
        <v>0</v>
      </c>
      <c r="K5" s="156">
        <v>0</v>
      </c>
      <c r="L5" s="156">
        <v>0</v>
      </c>
      <c r="M5" s="156">
        <v>0</v>
      </c>
      <c r="N5" s="156">
        <v>60.7567517911084</v>
      </c>
      <c r="O5" s="156">
        <v>976.28983121737838</v>
      </c>
      <c r="P5" s="156">
        <v>27882.134533999488</v>
      </c>
      <c r="Q5" s="156">
        <v>160773.25923751108</v>
      </c>
      <c r="R5" s="156">
        <v>281887.22512279265</v>
      </c>
      <c r="S5" s="156">
        <v>422748.86880436726</v>
      </c>
      <c r="T5" s="156">
        <v>573449.31731498055</v>
      </c>
      <c r="U5" s="156">
        <v>609213.21385710035</v>
      </c>
      <c r="V5" s="156">
        <v>741313.17311991379</v>
      </c>
      <c r="W5" s="156">
        <v>1006928.0258828066</v>
      </c>
      <c r="X5" s="156">
        <v>1150363.388974864</v>
      </c>
      <c r="Y5" s="156">
        <v>1254678.3484659102</v>
      </c>
      <c r="Z5" s="156">
        <v>1237811.554497214</v>
      </c>
      <c r="AA5" s="156">
        <v>1062859.0184934326</v>
      </c>
      <c r="AB5" s="156">
        <v>1129086.5934749432</v>
      </c>
      <c r="AC5" s="156">
        <v>1211560.7235938795</v>
      </c>
      <c r="AD5" s="156">
        <v>1301121.9986781012</v>
      </c>
      <c r="AE5" s="156">
        <v>1347121.9015036561</v>
      </c>
      <c r="AF5" s="156">
        <v>1338540.3163417596</v>
      </c>
      <c r="AG5" s="156">
        <v>1288014.1157982349</v>
      </c>
      <c r="AH5" s="156">
        <v>1264515.464365948</v>
      </c>
      <c r="AI5" s="156">
        <v>1291047.8673214111</v>
      </c>
      <c r="AJ5" s="156">
        <v>1332122.0640546624</v>
      </c>
      <c r="AK5" s="156">
        <v>1359307.5269108899</v>
      </c>
      <c r="AL5" s="156">
        <v>1355248.8573808689</v>
      </c>
      <c r="AM5" s="156">
        <v>1203892.3961596005</v>
      </c>
      <c r="AN5" s="156">
        <v>1046073.7038750965</v>
      </c>
      <c r="AO5" s="156">
        <v>899263.86596847326</v>
      </c>
      <c r="AP5" s="156">
        <v>757267.32778099366</v>
      </c>
      <c r="AQ5" s="156">
        <v>591116.61520563811</v>
      </c>
      <c r="AR5" s="156">
        <v>422643.7238242263</v>
      </c>
      <c r="AS5" s="156">
        <v>268779.58350365004</v>
      </c>
      <c r="AT5" s="156">
        <v>139107.9644912309</v>
      </c>
      <c r="AU5" s="156">
        <v>41586.063975425088</v>
      </c>
      <c r="AV5" s="156">
        <v>3071.1912537332973</v>
      </c>
      <c r="AW5" s="156">
        <v>6.5428530973988757</v>
      </c>
      <c r="AX5" s="156">
        <v>0</v>
      </c>
      <c r="AY5" s="156">
        <v>0</v>
      </c>
    </row>
    <row r="30" spans="1:1" x14ac:dyDescent="0.2">
      <c r="A30" s="100" t="s">
        <v>81</v>
      </c>
    </row>
    <row r="64" spans="1:51" s="190" customFormat="1" ht="10.199999999999999" x14ac:dyDescent="0.2">
      <c r="A64" s="187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9"/>
      <c r="AX64" s="189"/>
      <c r="AY64" s="189"/>
    </row>
    <row r="65" spans="1:51" s="190" customFormat="1" ht="10.199999999999999" x14ac:dyDescent="0.2">
      <c r="A65" s="187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88"/>
      <c r="AT65" s="188"/>
      <c r="AU65" s="188"/>
      <c r="AV65" s="188"/>
      <c r="AW65" s="189"/>
      <c r="AX65" s="189"/>
      <c r="AY65" s="189"/>
    </row>
    <row r="66" spans="1:51" x14ac:dyDescent="0.2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</row>
    <row r="67" spans="1:51" x14ac:dyDescent="0.2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</row>
    <row r="68" spans="1:51" x14ac:dyDescent="0.2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</row>
    <row r="69" spans="1:51" x14ac:dyDescent="0.2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</row>
    <row r="70" spans="1:51" x14ac:dyDescent="0.2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</row>
    <row r="80" spans="1:51" s="157" customFormat="1" x14ac:dyDescent="0.2">
      <c r="B80" s="191">
        <v>80000000</v>
      </c>
      <c r="C80" s="191">
        <v>80000000</v>
      </c>
      <c r="D80" s="191">
        <v>80000000</v>
      </c>
      <c r="E80" s="191">
        <v>80000000</v>
      </c>
      <c r="F80" s="191">
        <v>80000000</v>
      </c>
      <c r="G80" s="191">
        <v>80000000</v>
      </c>
      <c r="H80" s="191">
        <v>80000000</v>
      </c>
      <c r="I80" s="191">
        <v>80000000</v>
      </c>
      <c r="J80" s="191">
        <v>80000000</v>
      </c>
      <c r="K80" s="191">
        <v>80000000</v>
      </c>
      <c r="L80" s="191">
        <v>80000000</v>
      </c>
      <c r="M80" s="191">
        <v>80000000</v>
      </c>
      <c r="N80" s="191">
        <v>80000000</v>
      </c>
      <c r="O80" s="191">
        <v>80000000</v>
      </c>
      <c r="P80" s="191">
        <v>80000000</v>
      </c>
      <c r="Q80" s="191">
        <v>80000000</v>
      </c>
      <c r="R80" s="191">
        <v>80000000</v>
      </c>
      <c r="S80" s="191">
        <v>0</v>
      </c>
      <c r="T80" s="191">
        <v>0</v>
      </c>
      <c r="U80" s="191">
        <v>0</v>
      </c>
      <c r="V80" s="191">
        <v>0</v>
      </c>
      <c r="W80" s="191">
        <v>0</v>
      </c>
      <c r="X80" s="191">
        <v>0</v>
      </c>
      <c r="Y80" s="191">
        <v>0</v>
      </c>
      <c r="Z80" s="191">
        <v>0</v>
      </c>
      <c r="AA80" s="191">
        <v>0</v>
      </c>
      <c r="AB80" s="191">
        <v>0</v>
      </c>
      <c r="AC80" s="191">
        <v>0</v>
      </c>
      <c r="AD80" s="191">
        <v>0</v>
      </c>
      <c r="AE80" s="191">
        <v>0</v>
      </c>
      <c r="AF80" s="191">
        <v>0</v>
      </c>
      <c r="AG80" s="191">
        <v>80000000</v>
      </c>
      <c r="AH80" s="191">
        <v>80000000</v>
      </c>
      <c r="AI80" s="191">
        <v>80000000</v>
      </c>
      <c r="AJ80" s="191">
        <v>80000000</v>
      </c>
      <c r="AK80" s="191">
        <v>80000000</v>
      </c>
      <c r="AL80" s="191">
        <v>80000000</v>
      </c>
      <c r="AM80" s="191">
        <v>80000000</v>
      </c>
      <c r="AN80" s="191">
        <v>80000000</v>
      </c>
      <c r="AO80" s="191">
        <v>80000000</v>
      </c>
      <c r="AP80" s="191">
        <v>80000000</v>
      </c>
      <c r="AQ80" s="191">
        <v>80000000</v>
      </c>
      <c r="AR80" s="191">
        <v>80000000</v>
      </c>
      <c r="AS80" s="191">
        <v>80000000</v>
      </c>
      <c r="AT80" s="191">
        <v>80000000</v>
      </c>
      <c r="AU80" s="191">
        <v>80000000</v>
      </c>
      <c r="AV80" s="191">
        <v>80000000</v>
      </c>
      <c r="AW80" s="191">
        <v>80000000</v>
      </c>
      <c r="AX80" s="191">
        <v>80000000</v>
      </c>
      <c r="AY80" s="191">
        <v>80000000</v>
      </c>
    </row>
    <row r="81" spans="2:51" s="157" customFormat="1" x14ac:dyDescent="0.2">
      <c r="B81" s="191">
        <v>-80000000</v>
      </c>
      <c r="C81" s="191">
        <v>-80000000</v>
      </c>
      <c r="D81" s="191">
        <v>-80000000</v>
      </c>
      <c r="E81" s="191">
        <v>-80000000</v>
      </c>
      <c r="F81" s="191">
        <v>-80000000</v>
      </c>
      <c r="G81" s="191">
        <v>-80000000</v>
      </c>
      <c r="H81" s="191">
        <v>-80000000</v>
      </c>
      <c r="I81" s="191">
        <v>-80000000</v>
      </c>
      <c r="J81" s="191">
        <v>-80000000</v>
      </c>
      <c r="K81" s="191">
        <v>-80000000</v>
      </c>
      <c r="L81" s="191">
        <v>-80000000</v>
      </c>
      <c r="M81" s="191">
        <v>-80000000</v>
      </c>
      <c r="N81" s="191">
        <v>-80000000</v>
      </c>
      <c r="O81" s="191">
        <v>-80000000</v>
      </c>
      <c r="P81" s="191">
        <v>-80000000</v>
      </c>
      <c r="Q81" s="191">
        <v>-80000000</v>
      </c>
      <c r="R81" s="191">
        <v>-80000000</v>
      </c>
      <c r="S81" s="191">
        <v>0</v>
      </c>
      <c r="T81" s="191">
        <v>0</v>
      </c>
      <c r="U81" s="191">
        <v>0</v>
      </c>
      <c r="V81" s="191">
        <v>0</v>
      </c>
      <c r="W81" s="191">
        <v>0</v>
      </c>
      <c r="X81" s="191">
        <v>0</v>
      </c>
      <c r="Y81" s="191">
        <v>0</v>
      </c>
      <c r="Z81" s="191">
        <v>0</v>
      </c>
      <c r="AA81" s="191">
        <v>0</v>
      </c>
      <c r="AB81" s="191">
        <v>0</v>
      </c>
      <c r="AC81" s="191">
        <v>0</v>
      </c>
      <c r="AD81" s="191">
        <v>0</v>
      </c>
      <c r="AE81" s="191">
        <v>0</v>
      </c>
      <c r="AF81" s="191">
        <v>0</v>
      </c>
      <c r="AG81" s="191">
        <v>-80000000</v>
      </c>
      <c r="AH81" s="191">
        <v>-80000000</v>
      </c>
      <c r="AI81" s="191">
        <v>-80000000</v>
      </c>
      <c r="AJ81" s="191">
        <v>-80000000</v>
      </c>
      <c r="AK81" s="191">
        <v>-80000000</v>
      </c>
      <c r="AL81" s="191">
        <v>-80000000</v>
      </c>
      <c r="AM81" s="191">
        <v>-80000000</v>
      </c>
      <c r="AN81" s="191">
        <v>-80000000</v>
      </c>
      <c r="AO81" s="191">
        <v>-80000000</v>
      </c>
      <c r="AP81" s="191">
        <v>-80000000</v>
      </c>
      <c r="AQ81" s="191">
        <v>-80000000</v>
      </c>
      <c r="AR81" s="191">
        <v>-80000000</v>
      </c>
      <c r="AS81" s="191">
        <v>-80000000</v>
      </c>
      <c r="AT81" s="191">
        <v>-80000000</v>
      </c>
      <c r="AU81" s="191">
        <v>-80000000</v>
      </c>
      <c r="AV81" s="191">
        <v>-80000000</v>
      </c>
      <c r="AW81" s="191">
        <v>-80000000</v>
      </c>
      <c r="AX81" s="191">
        <v>-80000000</v>
      </c>
      <c r="AY81" s="191">
        <v>-80000000</v>
      </c>
    </row>
  </sheetData>
  <hyperlinks>
    <hyperlink ref="A30" location="OBSAH!A1" display="Zpět na obsah" xr:uid="{19802758-8FEA-44D4-8202-666D7ADF614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FDF9-1B3D-4D5E-B8C5-FB44CB373187}">
  <sheetPr>
    <tabColor theme="0" tint="-0.34998626667073579"/>
  </sheetPr>
  <dimension ref="A1:AY105"/>
  <sheetViews>
    <sheetView workbookViewId="0">
      <selection activeCell="C89" sqref="C89:P89"/>
    </sheetView>
  </sheetViews>
  <sheetFormatPr defaultColWidth="9.109375" defaultRowHeight="11.4" x14ac:dyDescent="0.2"/>
  <cols>
    <col min="1" max="1" width="15.33203125" style="45" customWidth="1"/>
    <col min="2" max="2" width="12.109375" style="45" bestFit="1" customWidth="1"/>
    <col min="3" max="17" width="9.33203125" style="45" bestFit="1" customWidth="1"/>
    <col min="18" max="18" width="10.88671875" style="45" customWidth="1"/>
    <col min="19" max="31" width="9.33203125" style="45" bestFit="1" customWidth="1"/>
    <col min="32" max="32" width="9.6640625" style="45" bestFit="1" customWidth="1"/>
    <col min="33" max="51" width="9.33203125" style="45" bestFit="1" customWidth="1"/>
    <col min="52" max="16384" width="9.109375" style="45"/>
  </cols>
  <sheetData>
    <row r="1" spans="1:51" x14ac:dyDescent="0.2">
      <c r="A1" s="45" t="s">
        <v>239</v>
      </c>
    </row>
    <row r="2" spans="1:51" s="192" customFormat="1" x14ac:dyDescent="0.2">
      <c r="A2" s="50"/>
      <c r="B2" s="50" t="s">
        <v>197</v>
      </c>
      <c r="C2" s="50" t="s">
        <v>198</v>
      </c>
      <c r="D2" s="50" t="s">
        <v>199</v>
      </c>
      <c r="E2" s="50" t="s">
        <v>200</v>
      </c>
      <c r="F2" s="50" t="s">
        <v>201</v>
      </c>
      <c r="G2" s="50" t="s">
        <v>202</v>
      </c>
      <c r="H2" s="50" t="s">
        <v>203</v>
      </c>
      <c r="I2" s="50" t="s">
        <v>204</v>
      </c>
      <c r="J2" s="50" t="s">
        <v>205</v>
      </c>
      <c r="K2" s="50" t="s">
        <v>206</v>
      </c>
      <c r="L2" s="50" t="s">
        <v>207</v>
      </c>
      <c r="M2" s="50" t="s">
        <v>208</v>
      </c>
      <c r="N2" s="50" t="s">
        <v>209</v>
      </c>
      <c r="O2" s="50" t="s">
        <v>210</v>
      </c>
      <c r="P2" s="50" t="s">
        <v>211</v>
      </c>
      <c r="Q2" s="50" t="s">
        <v>212</v>
      </c>
      <c r="R2" s="50" t="s">
        <v>213</v>
      </c>
      <c r="S2" s="50" t="s">
        <v>214</v>
      </c>
      <c r="T2" s="50" t="s">
        <v>215</v>
      </c>
      <c r="U2" s="50" t="s">
        <v>216</v>
      </c>
      <c r="V2" s="50" t="s">
        <v>217</v>
      </c>
      <c r="W2" s="50" t="s">
        <v>218</v>
      </c>
      <c r="X2" s="50" t="s">
        <v>219</v>
      </c>
      <c r="Y2" s="50" t="s">
        <v>220</v>
      </c>
      <c r="Z2" s="50" t="s">
        <v>115</v>
      </c>
      <c r="AA2" s="50" t="s">
        <v>117</v>
      </c>
      <c r="AB2" s="50" t="s">
        <v>118</v>
      </c>
      <c r="AC2" s="50" t="s">
        <v>119</v>
      </c>
      <c r="AD2" s="50" t="s">
        <v>120</v>
      </c>
      <c r="AE2" s="50" t="s">
        <v>121</v>
      </c>
      <c r="AF2" s="50" t="s">
        <v>122</v>
      </c>
      <c r="AG2" s="50" t="s">
        <v>123</v>
      </c>
      <c r="AH2" s="50" t="s">
        <v>124</v>
      </c>
      <c r="AI2" s="50" t="s">
        <v>125</v>
      </c>
      <c r="AJ2" s="50" t="s">
        <v>126</v>
      </c>
      <c r="AK2" s="50" t="s">
        <v>221</v>
      </c>
      <c r="AL2" s="50" t="s">
        <v>222</v>
      </c>
      <c r="AM2" s="50" t="s">
        <v>223</v>
      </c>
      <c r="AN2" s="50" t="s">
        <v>224</v>
      </c>
      <c r="AO2" s="50" t="s">
        <v>225</v>
      </c>
      <c r="AP2" s="50" t="s">
        <v>226</v>
      </c>
      <c r="AQ2" s="50" t="s">
        <v>227</v>
      </c>
      <c r="AR2" s="50" t="s">
        <v>228</v>
      </c>
      <c r="AS2" s="50" t="s">
        <v>229</v>
      </c>
      <c r="AT2" s="50" t="s">
        <v>230</v>
      </c>
      <c r="AU2" s="50" t="s">
        <v>231</v>
      </c>
      <c r="AV2" s="50" t="s">
        <v>232</v>
      </c>
      <c r="AW2" s="50" t="s">
        <v>233</v>
      </c>
      <c r="AX2" s="50" t="s">
        <v>234</v>
      </c>
      <c r="AY2" s="50" t="s">
        <v>235</v>
      </c>
    </row>
    <row r="3" spans="1:51" x14ac:dyDescent="0.2">
      <c r="A3" s="44" t="s">
        <v>195</v>
      </c>
      <c r="B3" s="46">
        <v>0.83628149883459835</v>
      </c>
      <c r="C3" s="46">
        <v>9.6115123813975014</v>
      </c>
      <c r="D3" s="46">
        <v>54.484338488754616</v>
      </c>
      <c r="E3" s="46">
        <v>107.49655651823666</v>
      </c>
      <c r="F3" s="46">
        <v>450.74074287222203</v>
      </c>
      <c r="G3" s="46">
        <v>818.24783701117735</v>
      </c>
      <c r="H3" s="46">
        <v>1263.4367867243973</v>
      </c>
      <c r="I3" s="46">
        <v>1702.4182623493211</v>
      </c>
      <c r="J3" s="46">
        <v>2817.3878528617997</v>
      </c>
      <c r="K3" s="46">
        <v>4001.9618285979518</v>
      </c>
      <c r="L3" s="46">
        <v>4322.7642560878894</v>
      </c>
      <c r="M3" s="46">
        <v>4211.3556495599541</v>
      </c>
      <c r="N3" s="46">
        <v>3766.3819929383849</v>
      </c>
      <c r="O3" s="46">
        <v>4215.7381459499738</v>
      </c>
      <c r="P3" s="46">
        <v>5193.0964473572958</v>
      </c>
      <c r="Q3" s="46">
        <v>6290.8986898671092</v>
      </c>
      <c r="R3" s="46">
        <v>5540.804122251714</v>
      </c>
      <c r="S3" s="46">
        <v>5597.6493498394357</v>
      </c>
      <c r="T3" s="46">
        <v>5722.3530816780658</v>
      </c>
      <c r="U3" s="46">
        <v>5063.5840847691361</v>
      </c>
      <c r="V3" s="46">
        <v>5502.2889965931381</v>
      </c>
      <c r="W3" s="46">
        <v>6760.2873570596475</v>
      </c>
      <c r="X3" s="46">
        <v>7137.0751530740999</v>
      </c>
      <c r="Y3" s="46">
        <v>7522.0710753733765</v>
      </c>
      <c r="Z3" s="46">
        <v>7277.1000232372371</v>
      </c>
      <c r="AA3" s="46">
        <v>6413.6719756142347</v>
      </c>
      <c r="AB3" s="46">
        <v>6807.8794884752297</v>
      </c>
      <c r="AC3" s="46">
        <v>7285.9405420167177</v>
      </c>
      <c r="AD3" s="46">
        <v>7773.1513116446968</v>
      </c>
      <c r="AE3" s="46">
        <v>7992.3795310877304</v>
      </c>
      <c r="AF3" s="46">
        <v>7726.5421453186864</v>
      </c>
      <c r="AG3" s="46">
        <v>6885.1977430296192</v>
      </c>
      <c r="AH3" s="46">
        <v>5847.3618050117975</v>
      </c>
      <c r="AI3" s="46">
        <v>4789.5186572393332</v>
      </c>
      <c r="AJ3" s="46">
        <v>3656.6986457556109</v>
      </c>
      <c r="AK3" s="46">
        <v>2389.5717146107263</v>
      </c>
      <c r="AL3" s="46">
        <v>1104.5201254560639</v>
      </c>
      <c r="AM3" s="46">
        <v>501.638961440054</v>
      </c>
      <c r="AN3" s="46">
        <v>340.60561793055865</v>
      </c>
      <c r="AO3" s="46">
        <v>239.26774323344969</v>
      </c>
      <c r="AP3" s="46">
        <v>175.24786396423718</v>
      </c>
      <c r="AQ3" s="46">
        <v>130.00197383200512</v>
      </c>
      <c r="AR3" s="46">
        <v>98.95715843442089</v>
      </c>
      <c r="AS3" s="46">
        <v>76.570809944663523</v>
      </c>
      <c r="AT3" s="46">
        <v>58.903635199143245</v>
      </c>
      <c r="AU3" s="46">
        <v>42.41570196708669</v>
      </c>
      <c r="AV3" s="46">
        <v>23.825247593694034</v>
      </c>
      <c r="AW3" s="46">
        <v>10.766991850883681</v>
      </c>
      <c r="AX3" s="46">
        <v>3.450736483160771</v>
      </c>
      <c r="AY3" s="46">
        <v>6.6460413946774981</v>
      </c>
    </row>
    <row r="4" spans="1:51" x14ac:dyDescent="0.2">
      <c r="A4" s="44" t="s">
        <v>196</v>
      </c>
      <c r="B4" s="46">
        <v>0</v>
      </c>
      <c r="C4" s="46">
        <v>0</v>
      </c>
      <c r="D4" s="46">
        <v>0</v>
      </c>
      <c r="E4" s="46">
        <v>0</v>
      </c>
      <c r="F4" s="46">
        <v>0</v>
      </c>
      <c r="G4" s="46">
        <v>0.6966728173602843</v>
      </c>
      <c r="H4" s="46">
        <v>5.0054905952218105</v>
      </c>
      <c r="I4" s="46">
        <v>19.505459080556864</v>
      </c>
      <c r="J4" s="46">
        <v>121.362509542837</v>
      </c>
      <c r="K4" s="46">
        <v>514.0284072539456</v>
      </c>
      <c r="L4" s="46">
        <v>1017.7556240316544</v>
      </c>
      <c r="M4" s="46">
        <v>1479.7781010776473</v>
      </c>
      <c r="N4" s="46">
        <v>1901.4818096274494</v>
      </c>
      <c r="O4" s="46">
        <v>2625.1209179835923</v>
      </c>
      <c r="P4" s="46">
        <v>3549.5261817712017</v>
      </c>
      <c r="Q4" s="46">
        <v>4760.0625941223361</v>
      </c>
      <c r="R4" s="46">
        <v>4348.4449233267342</v>
      </c>
      <c r="S4" s="46">
        <v>4309.871654378122</v>
      </c>
      <c r="T4" s="46">
        <v>4417.9907251118157</v>
      </c>
      <c r="U4" s="46">
        <v>3828.3519635064854</v>
      </c>
      <c r="V4" s="46">
        <v>4000.2817590401719</v>
      </c>
      <c r="W4" s="46">
        <v>4890.8482552059413</v>
      </c>
      <c r="X4" s="46">
        <v>5176.6901625460696</v>
      </c>
      <c r="Y4" s="46">
        <v>5411.1584491079084</v>
      </c>
      <c r="Z4" s="46">
        <v>5301.9151245851199</v>
      </c>
      <c r="AA4" s="46">
        <v>4552.472404960401</v>
      </c>
      <c r="AB4" s="46">
        <v>4835.9456963692392</v>
      </c>
      <c r="AC4" s="46">
        <v>5189.1525785719687</v>
      </c>
      <c r="AD4" s="46">
        <v>5572.9238218208075</v>
      </c>
      <c r="AE4" s="46">
        <v>5770.2210067914102</v>
      </c>
      <c r="AF4" s="46">
        <v>5733.6620497081431</v>
      </c>
      <c r="AG4" s="46">
        <v>5517.322403760787</v>
      </c>
      <c r="AH4" s="46">
        <v>5416.6783407967805</v>
      </c>
      <c r="AI4" s="46">
        <v>5530.3395790248278</v>
      </c>
      <c r="AJ4" s="46">
        <v>5706.2675387490026</v>
      </c>
      <c r="AK4" s="46">
        <v>5822.5854857588529</v>
      </c>
      <c r="AL4" s="46">
        <v>5805.5063160541558</v>
      </c>
      <c r="AM4" s="46">
        <v>5162.4185332255493</v>
      </c>
      <c r="AN4" s="46">
        <v>4488.57762516615</v>
      </c>
      <c r="AO4" s="46">
        <v>3858.644963474635</v>
      </c>
      <c r="AP4" s="46">
        <v>3248.5324551048188</v>
      </c>
      <c r="AQ4" s="46">
        <v>2534.7055545963958</v>
      </c>
      <c r="AR4" s="46">
        <v>1811.5458006413462</v>
      </c>
      <c r="AS4" s="46">
        <v>1152.0084862350352</v>
      </c>
      <c r="AT4" s="46">
        <v>596.32903204268507</v>
      </c>
      <c r="AU4" s="46">
        <v>178.23681229128442</v>
      </c>
      <c r="AV4" s="46">
        <v>13.149610171728892</v>
      </c>
      <c r="AW4" s="46">
        <v>2.7989098231466145E-2</v>
      </c>
      <c r="AX4" s="46">
        <v>0</v>
      </c>
      <c r="AY4" s="46">
        <v>0</v>
      </c>
    </row>
    <row r="5" spans="1:51" x14ac:dyDescent="0.2">
      <c r="A5" s="44" t="s">
        <v>193</v>
      </c>
      <c r="B5" s="46">
        <v>0.83628149883459835</v>
      </c>
      <c r="C5" s="46">
        <v>9.6115123813975014</v>
      </c>
      <c r="D5" s="46">
        <v>54.484338488754616</v>
      </c>
      <c r="E5" s="46">
        <v>107.49655651823666</v>
      </c>
      <c r="F5" s="46">
        <v>450.74074287222203</v>
      </c>
      <c r="G5" s="46">
        <v>817.55116419381704</v>
      </c>
      <c r="H5" s="46">
        <v>1258.4312961291755</v>
      </c>
      <c r="I5" s="46">
        <v>1682.9128032687643</v>
      </c>
      <c r="J5" s="46">
        <v>2696.0253433189628</v>
      </c>
      <c r="K5" s="46">
        <v>3487.9334213440061</v>
      </c>
      <c r="L5" s="46">
        <v>3305.008632056235</v>
      </c>
      <c r="M5" s="46">
        <v>2731.5775484823071</v>
      </c>
      <c r="N5" s="46">
        <v>1864.9001833109355</v>
      </c>
      <c r="O5" s="46">
        <v>1590.6172279663815</v>
      </c>
      <c r="P5" s="46">
        <v>1643.5702655860941</v>
      </c>
      <c r="Q5" s="46">
        <v>1530.836095744773</v>
      </c>
      <c r="R5" s="46">
        <v>1192.3591989249799</v>
      </c>
      <c r="S5" s="46">
        <v>1287.7776954613137</v>
      </c>
      <c r="T5" s="46">
        <v>1304.3623565662501</v>
      </c>
      <c r="U5" s="46">
        <v>1235.2321212626507</v>
      </c>
      <c r="V5" s="46">
        <v>1502.0072375529662</v>
      </c>
      <c r="W5" s="46">
        <v>1869.4391018537062</v>
      </c>
      <c r="X5" s="46">
        <v>1960.3849905280304</v>
      </c>
      <c r="Y5" s="46">
        <v>2110.9126262654681</v>
      </c>
      <c r="Z5" s="46">
        <v>1975.1848986521172</v>
      </c>
      <c r="AA5" s="46">
        <v>1861.1995706538337</v>
      </c>
      <c r="AB5" s="46">
        <v>1971.9337921059905</v>
      </c>
      <c r="AC5" s="46">
        <v>2096.787963444749</v>
      </c>
      <c r="AD5" s="46">
        <v>2200.2274898238893</v>
      </c>
      <c r="AE5" s="46">
        <v>2222.1585242963201</v>
      </c>
      <c r="AF5" s="46">
        <v>1992.8800956105433</v>
      </c>
      <c r="AG5" s="46">
        <v>1367.8753392688322</v>
      </c>
      <c r="AH5" s="46">
        <v>430.68346421501701</v>
      </c>
      <c r="AI5" s="46">
        <v>-740.82092178549465</v>
      </c>
      <c r="AJ5" s="46">
        <v>-2049.5688929933917</v>
      </c>
      <c r="AK5" s="46">
        <v>-3433.0137711481266</v>
      </c>
      <c r="AL5" s="46">
        <v>-4700.9861905980924</v>
      </c>
      <c r="AM5" s="46">
        <v>-4660.7795717854951</v>
      </c>
      <c r="AN5" s="46">
        <v>-4147.9720072355913</v>
      </c>
      <c r="AO5" s="46">
        <v>-3619.3772202411851</v>
      </c>
      <c r="AP5" s="46">
        <v>-3073.2845911405816</v>
      </c>
      <c r="AQ5" s="46">
        <v>-2404.7035807643906</v>
      </c>
      <c r="AR5" s="46">
        <v>-1712.5886422069252</v>
      </c>
      <c r="AS5" s="46">
        <v>-1075.4376762903717</v>
      </c>
      <c r="AT5" s="46">
        <v>-537.42539684354188</v>
      </c>
      <c r="AU5" s="46">
        <v>-135.82111032419772</v>
      </c>
      <c r="AV5" s="46">
        <v>10.675637421965142</v>
      </c>
      <c r="AW5" s="46">
        <v>10.739002752652215</v>
      </c>
      <c r="AX5" s="46">
        <v>3.450736483160771</v>
      </c>
      <c r="AY5" s="46">
        <v>6.6460413946774981</v>
      </c>
    </row>
    <row r="28" spans="1:1" x14ac:dyDescent="0.2">
      <c r="A28" s="100" t="s">
        <v>81</v>
      </c>
    </row>
    <row r="31" spans="1:1" x14ac:dyDescent="0.2">
      <c r="A31" s="100" t="s">
        <v>81</v>
      </c>
    </row>
    <row r="40" spans="1:1" x14ac:dyDescent="0.2">
      <c r="A40" s="65"/>
    </row>
    <row r="41" spans="1:1" x14ac:dyDescent="0.2">
      <c r="A41" s="65"/>
    </row>
    <row r="42" spans="1:1" x14ac:dyDescent="0.2">
      <c r="A42" s="65"/>
    </row>
    <row r="43" spans="1:1" x14ac:dyDescent="0.2">
      <c r="A43" s="65"/>
    </row>
    <row r="44" spans="1:1" x14ac:dyDescent="0.2">
      <c r="A44" s="65"/>
    </row>
    <row r="46" spans="1:1" x14ac:dyDescent="0.2">
      <c r="A46" s="65"/>
    </row>
    <row r="47" spans="1:1" x14ac:dyDescent="0.2">
      <c r="A47" s="65"/>
    </row>
    <row r="48" spans="1:1" x14ac:dyDescent="0.2">
      <c r="A48" s="65"/>
    </row>
    <row r="49" spans="1:1" x14ac:dyDescent="0.2">
      <c r="A49" s="65"/>
    </row>
    <row r="50" spans="1:1" x14ac:dyDescent="0.2">
      <c r="A50" s="65"/>
    </row>
    <row r="52" spans="1:1" x14ac:dyDescent="0.2">
      <c r="A52" s="65"/>
    </row>
    <row r="53" spans="1:1" x14ac:dyDescent="0.2">
      <c r="A53" s="65"/>
    </row>
    <row r="54" spans="1:1" x14ac:dyDescent="0.2">
      <c r="A54" s="65"/>
    </row>
    <row r="55" spans="1:1" x14ac:dyDescent="0.2">
      <c r="A55" s="65"/>
    </row>
    <row r="56" spans="1:1" x14ac:dyDescent="0.2">
      <c r="A56" s="65"/>
    </row>
    <row r="58" spans="1:1" x14ac:dyDescent="0.2">
      <c r="A58" s="65"/>
    </row>
    <row r="59" spans="1:1" x14ac:dyDescent="0.2">
      <c r="A59" s="65"/>
    </row>
    <row r="60" spans="1:1" x14ac:dyDescent="0.2">
      <c r="A60" s="65"/>
    </row>
    <row r="61" spans="1:1" x14ac:dyDescent="0.2">
      <c r="A61" s="65"/>
    </row>
    <row r="62" spans="1:1" x14ac:dyDescent="0.2">
      <c r="A62" s="65"/>
    </row>
    <row r="69" spans="2:51" s="193" customFormat="1" x14ac:dyDescent="0.2">
      <c r="B69" s="193">
        <v>10000</v>
      </c>
      <c r="C69" s="193">
        <v>10000</v>
      </c>
      <c r="D69" s="193">
        <v>10000</v>
      </c>
      <c r="E69" s="193">
        <v>10000</v>
      </c>
      <c r="F69" s="193">
        <v>10000</v>
      </c>
      <c r="G69" s="193">
        <v>10000</v>
      </c>
      <c r="H69" s="193">
        <v>10000</v>
      </c>
      <c r="I69" s="193">
        <v>10000</v>
      </c>
      <c r="J69" s="193">
        <v>10000</v>
      </c>
      <c r="K69" s="193">
        <v>10000</v>
      </c>
      <c r="L69" s="193">
        <v>10000</v>
      </c>
      <c r="M69" s="193">
        <v>10000</v>
      </c>
      <c r="N69" s="193">
        <v>10000</v>
      </c>
      <c r="O69" s="193">
        <v>10000</v>
      </c>
      <c r="P69" s="193">
        <v>10000</v>
      </c>
      <c r="Q69" s="193">
        <v>10000</v>
      </c>
      <c r="R69" s="193">
        <v>10000</v>
      </c>
      <c r="S69" s="193">
        <v>0</v>
      </c>
      <c r="T69" s="193">
        <v>0</v>
      </c>
      <c r="U69" s="193">
        <v>0</v>
      </c>
      <c r="V69" s="193">
        <v>0</v>
      </c>
      <c r="W69" s="193">
        <v>0</v>
      </c>
      <c r="X69" s="193">
        <v>0</v>
      </c>
      <c r="Y69" s="193">
        <v>0</v>
      </c>
      <c r="Z69" s="193">
        <v>0</v>
      </c>
      <c r="AA69" s="193">
        <v>0</v>
      </c>
      <c r="AB69" s="193">
        <v>0</v>
      </c>
      <c r="AC69" s="193">
        <v>0</v>
      </c>
      <c r="AD69" s="193">
        <v>0</v>
      </c>
      <c r="AE69" s="193">
        <v>0</v>
      </c>
      <c r="AF69" s="193">
        <v>0</v>
      </c>
      <c r="AG69" s="193">
        <v>10000</v>
      </c>
      <c r="AH69" s="193">
        <v>10000</v>
      </c>
      <c r="AI69" s="193">
        <v>10000</v>
      </c>
      <c r="AJ69" s="193">
        <v>10000</v>
      </c>
      <c r="AK69" s="193">
        <v>10000</v>
      </c>
      <c r="AL69" s="193">
        <v>10000</v>
      </c>
      <c r="AM69" s="193">
        <v>10000</v>
      </c>
      <c r="AN69" s="193">
        <v>10000</v>
      </c>
      <c r="AO69" s="193">
        <v>10000</v>
      </c>
      <c r="AP69" s="193">
        <v>10000</v>
      </c>
      <c r="AQ69" s="193">
        <v>10000</v>
      </c>
      <c r="AR69" s="193">
        <v>10000</v>
      </c>
      <c r="AS69" s="193">
        <v>10000</v>
      </c>
      <c r="AT69" s="193">
        <v>10000</v>
      </c>
      <c r="AU69" s="193">
        <v>10000</v>
      </c>
      <c r="AV69" s="193">
        <v>10000</v>
      </c>
      <c r="AW69" s="193">
        <v>10000</v>
      </c>
      <c r="AX69" s="193">
        <v>10000</v>
      </c>
      <c r="AY69" s="193">
        <v>10000</v>
      </c>
    </row>
    <row r="70" spans="2:51" s="193" customFormat="1" x14ac:dyDescent="0.2">
      <c r="B70" s="193">
        <v>-6000</v>
      </c>
      <c r="C70" s="193">
        <v>-6000</v>
      </c>
      <c r="D70" s="193">
        <v>-6000</v>
      </c>
      <c r="E70" s="193">
        <v>-6000</v>
      </c>
      <c r="F70" s="193">
        <v>-6000</v>
      </c>
      <c r="G70" s="193">
        <v>-6000</v>
      </c>
      <c r="H70" s="193">
        <v>-6000</v>
      </c>
      <c r="I70" s="193">
        <v>-6000</v>
      </c>
      <c r="J70" s="193">
        <v>-6000</v>
      </c>
      <c r="K70" s="193">
        <v>-6000</v>
      </c>
      <c r="L70" s="193">
        <v>-6000</v>
      </c>
      <c r="M70" s="193">
        <v>-6000</v>
      </c>
      <c r="N70" s="193">
        <v>-6000</v>
      </c>
      <c r="O70" s="193">
        <v>-6000</v>
      </c>
      <c r="P70" s="193">
        <v>-6000</v>
      </c>
      <c r="Q70" s="193">
        <v>-6000</v>
      </c>
      <c r="R70" s="193">
        <v>-6000</v>
      </c>
      <c r="S70" s="193">
        <v>0</v>
      </c>
      <c r="T70" s="193">
        <v>0</v>
      </c>
      <c r="U70" s="193">
        <v>0</v>
      </c>
      <c r="V70" s="193">
        <v>0</v>
      </c>
      <c r="W70" s="193">
        <v>0</v>
      </c>
      <c r="X70" s="193">
        <v>0</v>
      </c>
      <c r="Y70" s="193">
        <v>0</v>
      </c>
      <c r="Z70" s="193">
        <v>0</v>
      </c>
      <c r="AA70" s="193">
        <v>0</v>
      </c>
      <c r="AB70" s="193">
        <v>0</v>
      </c>
      <c r="AC70" s="193">
        <v>0</v>
      </c>
      <c r="AD70" s="193">
        <v>0</v>
      </c>
      <c r="AE70" s="193">
        <v>0</v>
      </c>
      <c r="AF70" s="193">
        <v>0</v>
      </c>
      <c r="AG70" s="193">
        <v>-6000</v>
      </c>
      <c r="AH70" s="193">
        <v>-6000</v>
      </c>
      <c r="AI70" s="193">
        <v>-6000</v>
      </c>
      <c r="AJ70" s="193">
        <v>-6000</v>
      </c>
      <c r="AK70" s="193">
        <v>-6000</v>
      </c>
      <c r="AL70" s="193">
        <v>-6000</v>
      </c>
      <c r="AM70" s="193">
        <v>-6000</v>
      </c>
      <c r="AN70" s="193">
        <v>-6000</v>
      </c>
      <c r="AO70" s="193">
        <v>-6000</v>
      </c>
      <c r="AP70" s="193">
        <v>-6000</v>
      </c>
      <c r="AQ70" s="193">
        <v>-6000</v>
      </c>
      <c r="AR70" s="193">
        <v>-6000</v>
      </c>
      <c r="AS70" s="193">
        <v>-6000</v>
      </c>
      <c r="AT70" s="193">
        <v>-6000</v>
      </c>
      <c r="AU70" s="193">
        <v>-6000</v>
      </c>
      <c r="AV70" s="193">
        <v>-6000</v>
      </c>
      <c r="AW70" s="193">
        <v>-6000</v>
      </c>
      <c r="AX70" s="193">
        <v>-6000</v>
      </c>
      <c r="AY70" s="193">
        <v>-6000</v>
      </c>
    </row>
    <row r="83" spans="1:1" x14ac:dyDescent="0.2">
      <c r="A83" s="65"/>
    </row>
    <row r="84" spans="1:1" x14ac:dyDescent="0.2">
      <c r="A84" s="65"/>
    </row>
    <row r="85" spans="1:1" x14ac:dyDescent="0.2">
      <c r="A85" s="65"/>
    </row>
    <row r="86" spans="1:1" x14ac:dyDescent="0.2">
      <c r="A86" s="65"/>
    </row>
    <row r="87" spans="1:1" x14ac:dyDescent="0.2">
      <c r="A87" s="65"/>
    </row>
    <row r="89" spans="1:1" x14ac:dyDescent="0.2">
      <c r="A89" s="65"/>
    </row>
    <row r="90" spans="1:1" x14ac:dyDescent="0.2">
      <c r="A90" s="65"/>
    </row>
    <row r="91" spans="1:1" x14ac:dyDescent="0.2">
      <c r="A91" s="65"/>
    </row>
    <row r="92" spans="1:1" x14ac:dyDescent="0.2">
      <c r="A92" s="65"/>
    </row>
    <row r="93" spans="1:1" x14ac:dyDescent="0.2">
      <c r="A93" s="65"/>
    </row>
    <row r="95" spans="1:1" x14ac:dyDescent="0.2">
      <c r="A95" s="65"/>
    </row>
    <row r="96" spans="1:1" x14ac:dyDescent="0.2">
      <c r="A96" s="65"/>
    </row>
    <row r="97" spans="1:1" x14ac:dyDescent="0.2">
      <c r="A97" s="65"/>
    </row>
    <row r="98" spans="1:1" x14ac:dyDescent="0.2">
      <c r="A98" s="65"/>
    </row>
    <row r="99" spans="1:1" x14ac:dyDescent="0.2">
      <c r="A99" s="65"/>
    </row>
    <row r="101" spans="1:1" x14ac:dyDescent="0.2">
      <c r="A101" s="65"/>
    </row>
    <row r="102" spans="1:1" x14ac:dyDescent="0.2">
      <c r="A102" s="65"/>
    </row>
    <row r="103" spans="1:1" x14ac:dyDescent="0.2">
      <c r="A103" s="65"/>
    </row>
    <row r="104" spans="1:1" x14ac:dyDescent="0.2">
      <c r="A104" s="65"/>
    </row>
    <row r="105" spans="1:1" x14ac:dyDescent="0.2">
      <c r="A105" s="65"/>
    </row>
  </sheetData>
  <hyperlinks>
    <hyperlink ref="A28" location="OBSAH!A1" display="Zpět na obsah" xr:uid="{F8773E58-490B-47C4-845B-9131BFFD6AF4}"/>
    <hyperlink ref="A31" location="OBSAH!A1" display="Zpět na obsah" xr:uid="{E2E7055B-5E3B-49F1-AD66-D4416F0D35C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CB91-8CF6-45F3-BE88-4B29BA6E8DD4}">
  <sheetPr>
    <tabColor theme="0" tint="-0.34998626667073579"/>
  </sheetPr>
  <dimension ref="A1:AF83"/>
  <sheetViews>
    <sheetView zoomScaleNormal="100" workbookViewId="0">
      <selection activeCell="C89" sqref="C89:P89"/>
    </sheetView>
  </sheetViews>
  <sheetFormatPr defaultColWidth="9.109375" defaultRowHeight="11.4" x14ac:dyDescent="0.2"/>
  <cols>
    <col min="1" max="1" width="15.33203125" style="45" customWidth="1"/>
    <col min="2" max="7" width="9.33203125" style="45" bestFit="1" customWidth="1"/>
    <col min="8" max="8" width="10.88671875" style="45" customWidth="1"/>
    <col min="9" max="21" width="9.33203125" style="45" bestFit="1" customWidth="1"/>
    <col min="22" max="22" width="9.6640625" style="45" bestFit="1" customWidth="1"/>
    <col min="23" max="32" width="9.33203125" style="45" bestFit="1" customWidth="1"/>
    <col min="33" max="16384" width="9.109375" style="45"/>
  </cols>
  <sheetData>
    <row r="1" spans="1:32" x14ac:dyDescent="0.2">
      <c r="A1" s="45" t="s">
        <v>240</v>
      </c>
    </row>
    <row r="2" spans="1:32" s="192" customFormat="1" x14ac:dyDescent="0.2">
      <c r="A2" s="50"/>
      <c r="B2" s="50" t="s">
        <v>207</v>
      </c>
      <c r="C2" s="50" t="s">
        <v>208</v>
      </c>
      <c r="D2" s="50" t="s">
        <v>209</v>
      </c>
      <c r="E2" s="50" t="s">
        <v>210</v>
      </c>
      <c r="F2" s="50" t="s">
        <v>211</v>
      </c>
      <c r="G2" s="50" t="s">
        <v>212</v>
      </c>
      <c r="H2" s="50" t="s">
        <v>213</v>
      </c>
      <c r="I2" s="50" t="s">
        <v>214</v>
      </c>
      <c r="J2" s="50" t="s">
        <v>215</v>
      </c>
      <c r="K2" s="50" t="s">
        <v>216</v>
      </c>
      <c r="L2" s="50" t="s">
        <v>217</v>
      </c>
      <c r="M2" s="50" t="s">
        <v>218</v>
      </c>
      <c r="N2" s="50" t="s">
        <v>219</v>
      </c>
      <c r="O2" s="50" t="s">
        <v>220</v>
      </c>
      <c r="P2" s="50" t="s">
        <v>115</v>
      </c>
      <c r="Q2" s="50" t="s">
        <v>117</v>
      </c>
      <c r="R2" s="50" t="s">
        <v>118</v>
      </c>
      <c r="S2" s="50" t="s">
        <v>119</v>
      </c>
      <c r="T2" s="50" t="s">
        <v>120</v>
      </c>
      <c r="U2" s="50" t="s">
        <v>121</v>
      </c>
      <c r="V2" s="50" t="s">
        <v>122</v>
      </c>
      <c r="W2" s="50" t="s">
        <v>123</v>
      </c>
      <c r="X2" s="50" t="s">
        <v>124</v>
      </c>
      <c r="Y2" s="50" t="s">
        <v>125</v>
      </c>
      <c r="Z2" s="50" t="s">
        <v>126</v>
      </c>
      <c r="AA2" s="50" t="s">
        <v>221</v>
      </c>
      <c r="AB2" s="50" t="s">
        <v>222</v>
      </c>
      <c r="AC2" s="50" t="s">
        <v>223</v>
      </c>
      <c r="AD2" s="50" t="s">
        <v>224</v>
      </c>
      <c r="AE2" s="50" t="s">
        <v>225</v>
      </c>
      <c r="AF2" s="50" t="s">
        <v>226</v>
      </c>
    </row>
    <row r="3" spans="1:32" x14ac:dyDescent="0.2">
      <c r="A3" s="97" t="s">
        <v>192</v>
      </c>
      <c r="B3" s="46">
        <v>3305.008632056235</v>
      </c>
      <c r="C3" s="46">
        <v>2731.5775484823071</v>
      </c>
      <c r="D3" s="46">
        <v>1864.9001833109355</v>
      </c>
      <c r="E3" s="46">
        <v>1590.6172279663815</v>
      </c>
      <c r="F3" s="46">
        <v>1643.5702655860941</v>
      </c>
      <c r="G3" s="46">
        <v>1530.836095744773</v>
      </c>
      <c r="H3" s="46">
        <v>1192.3591989249799</v>
      </c>
      <c r="I3" s="46">
        <v>1287.7776954613137</v>
      </c>
      <c r="J3" s="46">
        <v>1304.3623565662501</v>
      </c>
      <c r="K3" s="46">
        <v>1235.2321212626507</v>
      </c>
      <c r="L3" s="46">
        <v>1502.0072375529662</v>
      </c>
      <c r="M3" s="46">
        <v>1869.4391018537062</v>
      </c>
      <c r="N3" s="46">
        <v>1960.3849905280304</v>
      </c>
      <c r="O3" s="46">
        <v>2110.9126262654681</v>
      </c>
      <c r="P3" s="46">
        <v>1975.1848986521172</v>
      </c>
      <c r="Q3" s="46">
        <v>1861.1995706538337</v>
      </c>
      <c r="R3" s="46">
        <v>1971.9337921059905</v>
      </c>
      <c r="S3" s="46">
        <v>2096.787963444749</v>
      </c>
      <c r="T3" s="46">
        <v>2200.2274898238893</v>
      </c>
      <c r="U3" s="46">
        <v>2222.1585242963201</v>
      </c>
      <c r="V3" s="46">
        <v>1992.8800956105433</v>
      </c>
      <c r="W3" s="46">
        <v>1367.8753392688322</v>
      </c>
      <c r="X3" s="46">
        <v>430.68346421501701</v>
      </c>
      <c r="Y3" s="46">
        <v>-740.82092178549465</v>
      </c>
      <c r="Z3" s="46">
        <v>-2049.5688929933917</v>
      </c>
      <c r="AA3" s="46">
        <v>-3433.0137711481266</v>
      </c>
      <c r="AB3" s="46">
        <v>-4700.9861905980924</v>
      </c>
      <c r="AC3" s="46">
        <v>-4660.7795717854951</v>
      </c>
      <c r="AD3" s="46">
        <v>-4147.9720072355913</v>
      </c>
      <c r="AE3" s="46">
        <v>-3619.3772202411851</v>
      </c>
      <c r="AF3" s="46">
        <v>-3073.2845911405816</v>
      </c>
    </row>
    <row r="4" spans="1:32" x14ac:dyDescent="0.2">
      <c r="A4" s="97" t="s">
        <v>241</v>
      </c>
      <c r="B4" s="46">
        <v>3305.0200017136535</v>
      </c>
      <c r="C4" s="46">
        <v>2731.8280611679847</v>
      </c>
      <c r="D4" s="46">
        <v>1868.1915945681967</v>
      </c>
      <c r="E4" s="46">
        <v>1615.3887435971033</v>
      </c>
      <c r="F4" s="46">
        <v>1707.7666433287709</v>
      </c>
      <c r="G4" s="46">
        <v>1623.8737500122033</v>
      </c>
      <c r="H4" s="46">
        <v>1245.9038555157449</v>
      </c>
      <c r="I4" s="46">
        <v>1279.0647908057581</v>
      </c>
      <c r="J4" s="46">
        <v>1211.1182008906617</v>
      </c>
      <c r="K4" s="46">
        <v>1070.1038053387847</v>
      </c>
      <c r="L4" s="46">
        <v>1253.716197716195</v>
      </c>
      <c r="M4" s="46">
        <v>1487.177552201967</v>
      </c>
      <c r="N4" s="46">
        <v>1455.6766564338768</v>
      </c>
      <c r="O4" s="46">
        <v>1463.6344803594166</v>
      </c>
      <c r="P4" s="46">
        <v>1219.7009858440815</v>
      </c>
      <c r="Q4" s="46">
        <v>1108.8435116034352</v>
      </c>
      <c r="R4" s="46">
        <v>1074.8355761795328</v>
      </c>
      <c r="S4" s="46">
        <v>1028.5456825576875</v>
      </c>
      <c r="T4" s="46">
        <v>931.67447590228039</v>
      </c>
      <c r="U4" s="46">
        <v>766.30436374339934</v>
      </c>
      <c r="V4" s="46">
        <v>391.47888695347501</v>
      </c>
      <c r="W4" s="46">
        <v>-317.38179242439764</v>
      </c>
      <c r="X4" s="46">
        <v>-1344.7398051103728</v>
      </c>
      <c r="Y4" s="46">
        <v>-2647.7136821626336</v>
      </c>
      <c r="Z4" s="46">
        <v>-4088.9211693696866</v>
      </c>
      <c r="AA4" s="46">
        <v>-5569.5790490271356</v>
      </c>
      <c r="AB4" s="46">
        <v>-6869.1233829446464</v>
      </c>
      <c r="AC4" s="46">
        <v>-6614.396991766891</v>
      </c>
      <c r="AD4" s="46">
        <v>-5859.9929145032811</v>
      </c>
      <c r="AE4" s="46">
        <v>-5092.8218209357483</v>
      </c>
      <c r="AF4" s="46">
        <v>-4307.6170512385761</v>
      </c>
    </row>
    <row r="5" spans="1:32" x14ac:dyDescent="0.2">
      <c r="A5" s="97" t="s">
        <v>242</v>
      </c>
      <c r="B5" s="46">
        <v>3305.008632056235</v>
      </c>
      <c r="C5" s="46">
        <v>2731.4861968985429</v>
      </c>
      <c r="D5" s="46">
        <v>1863.8724307801999</v>
      </c>
      <c r="E5" s="46">
        <v>1578.3050140488899</v>
      </c>
      <c r="F5" s="46">
        <v>1599.4063935424228</v>
      </c>
      <c r="G5" s="46">
        <v>1436.4481442191718</v>
      </c>
      <c r="H5" s="46">
        <v>1072.0684579408671</v>
      </c>
      <c r="I5" s="46">
        <v>1132.6425930365886</v>
      </c>
      <c r="J5" s="46">
        <v>1113.8544719294914</v>
      </c>
      <c r="K5" s="46">
        <v>1047.9303457763731</v>
      </c>
      <c r="L5" s="46">
        <v>1287.2737783380235</v>
      </c>
      <c r="M5" s="46">
        <v>1591.5820529084449</v>
      </c>
      <c r="N5" s="46">
        <v>1661.4827142833092</v>
      </c>
      <c r="O5" s="46">
        <v>1798.2126851167541</v>
      </c>
      <c r="P5" s="46">
        <v>1668.7979090590516</v>
      </c>
      <c r="Q5" s="46">
        <v>1598.1213654042849</v>
      </c>
      <c r="R5" s="46">
        <v>1692.4742366567616</v>
      </c>
      <c r="S5" s="46">
        <v>1796.9172941246397</v>
      </c>
      <c r="T5" s="46">
        <v>1878.1794538073273</v>
      </c>
      <c r="U5" s="46">
        <v>1888.7090815921965</v>
      </c>
      <c r="V5" s="46">
        <v>1661.5433213554943</v>
      </c>
      <c r="W5" s="46">
        <v>1049.0403971430997</v>
      </c>
      <c r="X5" s="46">
        <v>117.66453965036453</v>
      </c>
      <c r="Y5" s="46">
        <v>-1060.4081002349794</v>
      </c>
      <c r="Z5" s="46">
        <v>-2379.3225936708882</v>
      </c>
      <c r="AA5" s="46">
        <v>-3769.4892515566398</v>
      </c>
      <c r="AB5" s="46">
        <v>-5036.4747002106506</v>
      </c>
      <c r="AC5" s="46">
        <v>-4959.1053345047167</v>
      </c>
      <c r="AD5" s="46">
        <v>-4407.3578619340969</v>
      </c>
      <c r="AE5" s="46">
        <v>-3842.3605359840876</v>
      </c>
      <c r="AF5" s="46">
        <v>-3261.0107346428913</v>
      </c>
    </row>
    <row r="26" spans="1:1" x14ac:dyDescent="0.2">
      <c r="A26" s="100"/>
    </row>
    <row r="27" spans="1:1" x14ac:dyDescent="0.2">
      <c r="A27" s="65"/>
    </row>
    <row r="28" spans="1:1" x14ac:dyDescent="0.2">
      <c r="A28" s="65"/>
    </row>
    <row r="29" spans="1:1" x14ac:dyDescent="0.2">
      <c r="A29" s="65"/>
    </row>
    <row r="30" spans="1:1" x14ac:dyDescent="0.2">
      <c r="A30" s="65"/>
    </row>
    <row r="32" spans="1:1" x14ac:dyDescent="0.2">
      <c r="A32" s="100" t="s">
        <v>81</v>
      </c>
    </row>
    <row r="33" spans="1:1" x14ac:dyDescent="0.2">
      <c r="A33" s="65"/>
    </row>
    <row r="34" spans="1:1" x14ac:dyDescent="0.2">
      <c r="A34" s="65"/>
    </row>
    <row r="35" spans="1:1" x14ac:dyDescent="0.2">
      <c r="A35" s="65"/>
    </row>
    <row r="36" spans="1:1" x14ac:dyDescent="0.2">
      <c r="A36" s="65"/>
    </row>
    <row r="38" spans="1:1" x14ac:dyDescent="0.2">
      <c r="A38" s="65"/>
    </row>
    <row r="39" spans="1:1" x14ac:dyDescent="0.2">
      <c r="A39" s="65"/>
    </row>
    <row r="40" spans="1:1" x14ac:dyDescent="0.2">
      <c r="A40" s="65"/>
    </row>
    <row r="41" spans="1:1" x14ac:dyDescent="0.2">
      <c r="A41" s="65"/>
    </row>
    <row r="42" spans="1:1" x14ac:dyDescent="0.2">
      <c r="A42" s="65"/>
    </row>
    <row r="44" spans="1:1" x14ac:dyDescent="0.2">
      <c r="A44" s="65"/>
    </row>
    <row r="45" spans="1:1" x14ac:dyDescent="0.2">
      <c r="A45" s="65"/>
    </row>
    <row r="46" spans="1:1" x14ac:dyDescent="0.2">
      <c r="A46" s="65"/>
    </row>
    <row r="47" spans="1:1" x14ac:dyDescent="0.2">
      <c r="A47" s="65"/>
    </row>
    <row r="48" spans="1:1" x14ac:dyDescent="0.2">
      <c r="A48" s="65"/>
    </row>
    <row r="82" spans="2:32" s="193" customFormat="1" x14ac:dyDescent="0.2">
      <c r="B82" s="193">
        <v>5000</v>
      </c>
      <c r="C82" s="193">
        <v>5000</v>
      </c>
      <c r="D82" s="193">
        <v>5000</v>
      </c>
      <c r="E82" s="193">
        <v>5000</v>
      </c>
      <c r="F82" s="193">
        <v>5000</v>
      </c>
      <c r="G82" s="193">
        <v>5000</v>
      </c>
      <c r="H82" s="193">
        <v>5000</v>
      </c>
      <c r="I82" s="193">
        <v>0</v>
      </c>
      <c r="J82" s="193">
        <v>0</v>
      </c>
      <c r="K82" s="193">
        <v>0</v>
      </c>
      <c r="L82" s="193">
        <v>0</v>
      </c>
      <c r="M82" s="193">
        <v>0</v>
      </c>
      <c r="N82" s="193">
        <v>0</v>
      </c>
      <c r="O82" s="193">
        <v>0</v>
      </c>
      <c r="P82" s="193">
        <v>0</v>
      </c>
      <c r="Q82" s="193">
        <v>0</v>
      </c>
      <c r="R82" s="193">
        <v>0</v>
      </c>
      <c r="S82" s="193">
        <v>0</v>
      </c>
      <c r="T82" s="193">
        <v>0</v>
      </c>
      <c r="U82" s="193">
        <v>0</v>
      </c>
      <c r="V82" s="193">
        <v>0</v>
      </c>
      <c r="W82" s="193">
        <v>5000</v>
      </c>
      <c r="X82" s="193">
        <v>5000</v>
      </c>
      <c r="Y82" s="193">
        <v>5000</v>
      </c>
      <c r="Z82" s="193">
        <v>5000</v>
      </c>
      <c r="AA82" s="193">
        <v>5000</v>
      </c>
      <c r="AB82" s="193">
        <v>5000</v>
      </c>
      <c r="AC82" s="193">
        <v>5000</v>
      </c>
      <c r="AD82" s="193">
        <v>5000</v>
      </c>
      <c r="AE82" s="193">
        <v>5000</v>
      </c>
      <c r="AF82" s="193">
        <v>5000</v>
      </c>
    </row>
    <row r="83" spans="2:32" s="193" customFormat="1" x14ac:dyDescent="0.2">
      <c r="B83" s="193">
        <v>-15000</v>
      </c>
      <c r="C83" s="193">
        <v>-15000</v>
      </c>
      <c r="D83" s="193">
        <v>-15000</v>
      </c>
      <c r="E83" s="193">
        <v>-15000</v>
      </c>
      <c r="F83" s="193">
        <v>-15000</v>
      </c>
      <c r="G83" s="193">
        <v>-15000</v>
      </c>
      <c r="H83" s="193">
        <v>-15000</v>
      </c>
      <c r="I83" s="193">
        <v>0</v>
      </c>
      <c r="J83" s="193">
        <v>0</v>
      </c>
      <c r="K83" s="193">
        <v>0</v>
      </c>
      <c r="L83" s="193">
        <v>0</v>
      </c>
      <c r="M83" s="193">
        <v>0</v>
      </c>
      <c r="N83" s="193">
        <v>0</v>
      </c>
      <c r="O83" s="193">
        <v>0</v>
      </c>
      <c r="P83" s="193">
        <v>0</v>
      </c>
      <c r="Q83" s="193">
        <v>0</v>
      </c>
      <c r="R83" s="193">
        <v>0</v>
      </c>
      <c r="S83" s="193">
        <v>0</v>
      </c>
      <c r="T83" s="193">
        <v>0</v>
      </c>
      <c r="U83" s="193">
        <v>0</v>
      </c>
      <c r="V83" s="193">
        <v>0</v>
      </c>
      <c r="W83" s="193">
        <v>-15000</v>
      </c>
      <c r="X83" s="193">
        <v>-15000</v>
      </c>
      <c r="Y83" s="193">
        <v>-15000</v>
      </c>
      <c r="Z83" s="193">
        <v>-15000</v>
      </c>
      <c r="AA83" s="193">
        <v>-15000</v>
      </c>
      <c r="AB83" s="193">
        <v>-15000</v>
      </c>
      <c r="AC83" s="193">
        <v>-15000</v>
      </c>
      <c r="AD83" s="193">
        <v>-15000</v>
      </c>
      <c r="AE83" s="193">
        <v>-15000</v>
      </c>
      <c r="AF83" s="193">
        <v>-15000</v>
      </c>
    </row>
  </sheetData>
  <hyperlinks>
    <hyperlink ref="A32" location="OBSAH!A1" display="Zpět na obsah" xr:uid="{3E064A9F-3CC0-481F-B800-99682AE3F32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6010-4F7F-414A-B818-A4614E57F817}">
  <sheetPr>
    <tabColor theme="0" tint="-0.34998626667073579"/>
  </sheetPr>
  <dimension ref="A1:AF72"/>
  <sheetViews>
    <sheetView zoomScaleNormal="100" workbookViewId="0">
      <selection activeCell="A32" sqref="A32"/>
    </sheetView>
  </sheetViews>
  <sheetFormatPr defaultColWidth="9.109375" defaultRowHeight="11.4" x14ac:dyDescent="0.2"/>
  <cols>
    <col min="1" max="1" width="15.33203125" style="45" customWidth="1"/>
    <col min="2" max="7" width="9.33203125" style="45" bestFit="1" customWidth="1"/>
    <col min="8" max="8" width="10.88671875" style="45" customWidth="1"/>
    <col min="9" max="21" width="9.33203125" style="45" bestFit="1" customWidth="1"/>
    <col min="22" max="22" width="9.6640625" style="45" bestFit="1" customWidth="1"/>
    <col min="23" max="32" width="9.33203125" style="45" bestFit="1" customWidth="1"/>
    <col min="33" max="16384" width="9.109375" style="45"/>
  </cols>
  <sheetData>
    <row r="1" spans="1:32" x14ac:dyDescent="0.2">
      <c r="A1" s="45" t="s">
        <v>243</v>
      </c>
    </row>
    <row r="2" spans="1:32" s="192" customFormat="1" x14ac:dyDescent="0.2">
      <c r="A2" s="50"/>
      <c r="B2" s="50" t="s">
        <v>207</v>
      </c>
      <c r="C2" s="50" t="s">
        <v>208</v>
      </c>
      <c r="D2" s="50" t="s">
        <v>209</v>
      </c>
      <c r="E2" s="50" t="s">
        <v>210</v>
      </c>
      <c r="F2" s="50" t="s">
        <v>211</v>
      </c>
      <c r="G2" s="50" t="s">
        <v>212</v>
      </c>
      <c r="H2" s="50" t="s">
        <v>213</v>
      </c>
      <c r="I2" s="50" t="s">
        <v>214</v>
      </c>
      <c r="J2" s="50" t="s">
        <v>215</v>
      </c>
      <c r="K2" s="50" t="s">
        <v>216</v>
      </c>
      <c r="L2" s="50" t="s">
        <v>217</v>
      </c>
      <c r="M2" s="50" t="s">
        <v>218</v>
      </c>
      <c r="N2" s="50" t="s">
        <v>219</v>
      </c>
      <c r="O2" s="50" t="s">
        <v>220</v>
      </c>
      <c r="P2" s="50" t="s">
        <v>115</v>
      </c>
      <c r="Q2" s="50" t="s">
        <v>117</v>
      </c>
      <c r="R2" s="50" t="s">
        <v>118</v>
      </c>
      <c r="S2" s="50" t="s">
        <v>119</v>
      </c>
      <c r="T2" s="50" t="s">
        <v>120</v>
      </c>
      <c r="U2" s="50" t="s">
        <v>121</v>
      </c>
      <c r="V2" s="50" t="s">
        <v>122</v>
      </c>
      <c r="W2" s="50" t="s">
        <v>123</v>
      </c>
      <c r="X2" s="50" t="s">
        <v>124</v>
      </c>
      <c r="Y2" s="50" t="s">
        <v>125</v>
      </c>
      <c r="Z2" s="50" t="s">
        <v>126</v>
      </c>
      <c r="AA2" s="50" t="s">
        <v>221</v>
      </c>
      <c r="AB2" s="50" t="s">
        <v>222</v>
      </c>
      <c r="AC2" s="50" t="s">
        <v>223</v>
      </c>
      <c r="AD2" s="50" t="s">
        <v>224</v>
      </c>
      <c r="AE2" s="50" t="s">
        <v>225</v>
      </c>
      <c r="AF2" s="50" t="s">
        <v>226</v>
      </c>
    </row>
    <row r="3" spans="1:32" x14ac:dyDescent="0.2">
      <c r="A3" s="97" t="s">
        <v>192</v>
      </c>
      <c r="B3" s="46">
        <v>3305.008632056235</v>
      </c>
      <c r="C3" s="46">
        <v>2731.5775484823071</v>
      </c>
      <c r="D3" s="46">
        <v>1864.9001833109355</v>
      </c>
      <c r="E3" s="46">
        <v>1590.6172279663815</v>
      </c>
      <c r="F3" s="46">
        <v>1643.5702655860941</v>
      </c>
      <c r="G3" s="46">
        <v>1530.836095744773</v>
      </c>
      <c r="H3" s="46">
        <v>1192.3591989249799</v>
      </c>
      <c r="I3" s="46">
        <v>1287.7776954613137</v>
      </c>
      <c r="J3" s="46">
        <v>1304.3623565662501</v>
      </c>
      <c r="K3" s="46">
        <v>1235.2321212626507</v>
      </c>
      <c r="L3" s="46">
        <v>1502.0072375529662</v>
      </c>
      <c r="M3" s="46">
        <v>1869.4391018537062</v>
      </c>
      <c r="N3" s="46">
        <v>1960.3849905280304</v>
      </c>
      <c r="O3" s="46">
        <v>2110.9126262654681</v>
      </c>
      <c r="P3" s="46">
        <v>1975.1848986521172</v>
      </c>
      <c r="Q3" s="46">
        <v>1861.1995706538337</v>
      </c>
      <c r="R3" s="46">
        <v>1971.9337921059905</v>
      </c>
      <c r="S3" s="46">
        <v>2096.787963444749</v>
      </c>
      <c r="T3" s="46">
        <v>2200.2274898238893</v>
      </c>
      <c r="U3" s="46">
        <v>2222.1585242963201</v>
      </c>
      <c r="V3" s="46">
        <v>1992.8800956105433</v>
      </c>
      <c r="W3" s="46">
        <v>1367.8753392688322</v>
      </c>
      <c r="X3" s="46">
        <v>430.68346421501701</v>
      </c>
      <c r="Y3" s="46">
        <v>-740.82092178549465</v>
      </c>
      <c r="Z3" s="46">
        <v>-2049.5688929933917</v>
      </c>
      <c r="AA3" s="46">
        <v>-3433.0137711481266</v>
      </c>
      <c r="AB3" s="46">
        <v>-4700.9861905980924</v>
      </c>
      <c r="AC3" s="46">
        <v>-4660.7795717854951</v>
      </c>
      <c r="AD3" s="46">
        <v>-4147.9720072355913</v>
      </c>
      <c r="AE3" s="46">
        <v>-3619.3772202411851</v>
      </c>
      <c r="AF3" s="46">
        <v>-3073.2845911405816</v>
      </c>
    </row>
    <row r="4" spans="1:32" x14ac:dyDescent="0.2">
      <c r="A4" s="97" t="s">
        <v>241</v>
      </c>
      <c r="B4" s="46">
        <v>3393.7031838626972</v>
      </c>
      <c r="C4" s="46">
        <v>2810.57361549294</v>
      </c>
      <c r="D4" s="46">
        <v>1890.6885826526459</v>
      </c>
      <c r="E4" s="46">
        <v>1502.0687895617721</v>
      </c>
      <c r="F4" s="46">
        <v>1340.0632390371893</v>
      </c>
      <c r="G4" s="46">
        <v>991.85008056878814</v>
      </c>
      <c r="H4" s="46">
        <v>633.1023443220638</v>
      </c>
      <c r="I4" s="46">
        <v>667.63300024095133</v>
      </c>
      <c r="J4" s="46">
        <v>617.79073853402679</v>
      </c>
      <c r="K4" s="46">
        <v>569.35565057325084</v>
      </c>
      <c r="L4" s="46">
        <v>679.11656617231984</v>
      </c>
      <c r="M4" s="46">
        <v>705.47710907227975</v>
      </c>
      <c r="N4" s="46">
        <v>582.31410009795309</v>
      </c>
      <c r="O4" s="46">
        <v>521.82372789777673</v>
      </c>
      <c r="P4" s="46">
        <v>339.86545121593736</v>
      </c>
      <c r="Q4" s="46">
        <v>342.77867873319155</v>
      </c>
      <c r="R4" s="46">
        <v>278.7591341287698</v>
      </c>
      <c r="S4" s="46">
        <v>204.36273369335686</v>
      </c>
      <c r="T4" s="46">
        <v>115.23996378386619</v>
      </c>
      <c r="U4" s="46">
        <v>36.590088239011493</v>
      </c>
      <c r="V4" s="46">
        <v>-134.99706063478243</v>
      </c>
      <c r="W4" s="46">
        <v>-525.56255987989789</v>
      </c>
      <c r="X4" s="46">
        <v>-1168.2135105396874</v>
      </c>
      <c r="Y4" s="46">
        <v>-2041.0995497684294</v>
      </c>
      <c r="Z4" s="46">
        <v>-3035.1918768857195</v>
      </c>
      <c r="AA4" s="46">
        <v>-4073.5148074392978</v>
      </c>
      <c r="AB4" s="46">
        <v>-4996.85411155971</v>
      </c>
      <c r="AC4" s="46">
        <v>-4795.7004252031547</v>
      </c>
      <c r="AD4" s="46">
        <v>-4239.7771785886225</v>
      </c>
      <c r="AE4" s="46">
        <v>-3684.2107132790306</v>
      </c>
      <c r="AF4" s="46">
        <v>-3121.1421190374886</v>
      </c>
    </row>
    <row r="5" spans="1:32" x14ac:dyDescent="0.2">
      <c r="A5" s="97" t="s">
        <v>242</v>
      </c>
      <c r="B5" s="46">
        <v>3210.4461317724954</v>
      </c>
      <c r="C5" s="46">
        <v>2590.5478502061233</v>
      </c>
      <c r="D5" s="46">
        <v>1684.4234265418409</v>
      </c>
      <c r="E5" s="46">
        <v>1350.7407806541651</v>
      </c>
      <c r="F5" s="46">
        <v>1337.9724895876689</v>
      </c>
      <c r="G5" s="46">
        <v>1154.9304717429222</v>
      </c>
      <c r="H5" s="46">
        <v>858.65222117519352</v>
      </c>
      <c r="I5" s="46">
        <v>949.10735880582433</v>
      </c>
      <c r="J5" s="46">
        <v>957.16326182801731</v>
      </c>
      <c r="K5" s="46">
        <v>927.01712203160832</v>
      </c>
      <c r="L5" s="46">
        <v>1166.3414349859841</v>
      </c>
      <c r="M5" s="46">
        <v>1456.0730973885966</v>
      </c>
      <c r="N5" s="46">
        <v>1523.0053226179425</v>
      </c>
      <c r="O5" s="46">
        <v>1649.3280900619038</v>
      </c>
      <c r="P5" s="46">
        <v>1528.3473191361491</v>
      </c>
      <c r="Q5" s="46">
        <v>1467.287010222517</v>
      </c>
      <c r="R5" s="46">
        <v>1553.7948676588812</v>
      </c>
      <c r="S5" s="46">
        <v>1649.2866016797789</v>
      </c>
      <c r="T5" s="46">
        <v>1722.8017165683577</v>
      </c>
      <c r="U5" s="46">
        <v>1731.2677870910657</v>
      </c>
      <c r="V5" s="46">
        <v>1518.3170502734374</v>
      </c>
      <c r="W5" s="46">
        <v>944.98753936729645</v>
      </c>
      <c r="X5" s="46">
        <v>71.539390037472003</v>
      </c>
      <c r="Y5" s="46">
        <v>-1034.9924304538954</v>
      </c>
      <c r="Z5" s="46">
        <v>-2274.1627685682811</v>
      </c>
      <c r="AA5" s="46">
        <v>-3579.7809030176049</v>
      </c>
      <c r="AB5" s="46">
        <v>-4768.8256489889491</v>
      </c>
      <c r="AC5" s="46">
        <v>-4691.5901606263224</v>
      </c>
      <c r="AD5" s="46">
        <v>-4168.8919525699976</v>
      </c>
      <c r="AE5" s="46">
        <v>-3634.0730086992339</v>
      </c>
      <c r="AF5" s="46">
        <v>-3084.0482883349441</v>
      </c>
    </row>
    <row r="31" spans="1:1" x14ac:dyDescent="0.2">
      <c r="A31" s="100"/>
    </row>
    <row r="32" spans="1:1" x14ac:dyDescent="0.2">
      <c r="A32" s="100" t="s">
        <v>81</v>
      </c>
    </row>
    <row r="71" spans="2:32" s="193" customFormat="1" x14ac:dyDescent="0.2">
      <c r="B71" s="193">
        <v>5000</v>
      </c>
      <c r="C71" s="193">
        <v>5000</v>
      </c>
      <c r="D71" s="193">
        <v>5000</v>
      </c>
      <c r="E71" s="193">
        <v>5000</v>
      </c>
      <c r="F71" s="193">
        <v>5000</v>
      </c>
      <c r="G71" s="193">
        <v>5000</v>
      </c>
      <c r="H71" s="193">
        <v>5000</v>
      </c>
      <c r="I71" s="193">
        <v>0</v>
      </c>
      <c r="J71" s="193">
        <v>0</v>
      </c>
      <c r="K71" s="193">
        <v>0</v>
      </c>
      <c r="L71" s="193">
        <v>0</v>
      </c>
      <c r="M71" s="193">
        <v>0</v>
      </c>
      <c r="N71" s="193">
        <v>0</v>
      </c>
      <c r="O71" s="193">
        <v>0</v>
      </c>
      <c r="P71" s="193">
        <v>0</v>
      </c>
      <c r="Q71" s="193">
        <v>0</v>
      </c>
      <c r="R71" s="193">
        <v>0</v>
      </c>
      <c r="S71" s="193">
        <v>0</v>
      </c>
      <c r="T71" s="193">
        <v>0</v>
      </c>
      <c r="U71" s="193">
        <v>0</v>
      </c>
      <c r="V71" s="193">
        <v>0</v>
      </c>
      <c r="W71" s="193">
        <v>5000</v>
      </c>
      <c r="X71" s="193">
        <v>5000</v>
      </c>
      <c r="Y71" s="193">
        <v>5000</v>
      </c>
      <c r="Z71" s="193">
        <v>5000</v>
      </c>
      <c r="AA71" s="193">
        <v>5000</v>
      </c>
      <c r="AB71" s="193">
        <v>5000</v>
      </c>
      <c r="AC71" s="193">
        <v>5000</v>
      </c>
      <c r="AD71" s="193">
        <v>5000</v>
      </c>
      <c r="AE71" s="193">
        <v>5000</v>
      </c>
      <c r="AF71" s="193">
        <v>5000</v>
      </c>
    </row>
    <row r="72" spans="2:32" s="193" customFormat="1" x14ac:dyDescent="0.2">
      <c r="B72" s="193">
        <v>-15000</v>
      </c>
      <c r="C72" s="193">
        <v>-15000</v>
      </c>
      <c r="D72" s="193">
        <v>-15000</v>
      </c>
      <c r="E72" s="193">
        <v>-15000</v>
      </c>
      <c r="F72" s="193">
        <v>-15000</v>
      </c>
      <c r="G72" s="193">
        <v>-15000</v>
      </c>
      <c r="H72" s="193">
        <v>-15000</v>
      </c>
      <c r="I72" s="193">
        <v>0</v>
      </c>
      <c r="J72" s="193">
        <v>0</v>
      </c>
      <c r="K72" s="193">
        <v>0</v>
      </c>
      <c r="L72" s="193">
        <v>0</v>
      </c>
      <c r="M72" s="193">
        <v>0</v>
      </c>
      <c r="N72" s="193">
        <v>0</v>
      </c>
      <c r="O72" s="193">
        <v>0</v>
      </c>
      <c r="P72" s="193">
        <v>0</v>
      </c>
      <c r="Q72" s="193">
        <v>0</v>
      </c>
      <c r="R72" s="193">
        <v>0</v>
      </c>
      <c r="S72" s="193">
        <v>0</v>
      </c>
      <c r="T72" s="193">
        <v>0</v>
      </c>
      <c r="U72" s="193">
        <v>0</v>
      </c>
      <c r="V72" s="193">
        <v>0</v>
      </c>
      <c r="W72" s="193">
        <v>-15000</v>
      </c>
      <c r="X72" s="193">
        <v>-15000</v>
      </c>
      <c r="Y72" s="193">
        <v>-15000</v>
      </c>
      <c r="Z72" s="193">
        <v>-15000</v>
      </c>
      <c r="AA72" s="193">
        <v>-15000</v>
      </c>
      <c r="AB72" s="193">
        <v>-15000</v>
      </c>
      <c r="AC72" s="193">
        <v>-15000</v>
      </c>
      <c r="AD72" s="193">
        <v>-15000</v>
      </c>
      <c r="AE72" s="193">
        <v>-15000</v>
      </c>
      <c r="AF72" s="193">
        <v>-15000</v>
      </c>
    </row>
  </sheetData>
  <hyperlinks>
    <hyperlink ref="A32" location="OBSAH!A1" display="Zpět na obsah" xr:uid="{9E93F93C-F61D-444B-89A4-6687A69355D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7DCD-E41F-4A5E-A9A2-C791058949B7}">
  <sheetPr>
    <tabColor rgb="FF0070C0"/>
  </sheetPr>
  <dimension ref="A1"/>
  <sheetViews>
    <sheetView workbookViewId="0">
      <selection activeCell="C89" sqref="C89:P89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B938-2C36-47C5-9EC2-3F225A935A2F}">
  <sheetPr>
    <tabColor theme="0" tint="-0.34998626667073579"/>
  </sheetPr>
  <dimension ref="A1:I95"/>
  <sheetViews>
    <sheetView zoomScaleNormal="100" workbookViewId="0">
      <selection activeCell="A40" sqref="A40"/>
    </sheetView>
  </sheetViews>
  <sheetFormatPr defaultColWidth="9.33203125" defaultRowHeight="11.4" x14ac:dyDescent="0.2"/>
  <cols>
    <col min="1" max="1" width="53.44140625" style="4" customWidth="1"/>
    <col min="2" max="7" width="7.88671875" style="4" customWidth="1"/>
    <col min="8" max="8" width="9.33203125" style="4"/>
    <col min="9" max="9" width="10.33203125" style="4" customWidth="1"/>
    <col min="10" max="16384" width="9.33203125" style="4"/>
  </cols>
  <sheetData>
    <row r="1" spans="1:9" x14ac:dyDescent="0.2">
      <c r="A1" s="4" t="s">
        <v>244</v>
      </c>
    </row>
    <row r="2" spans="1:9" ht="12.6" thickBot="1" x14ac:dyDescent="0.3">
      <c r="A2" s="29"/>
      <c r="B2" s="66">
        <v>2025</v>
      </c>
      <c r="C2" s="66">
        <v>2035</v>
      </c>
      <c r="D2" s="66">
        <v>2045</v>
      </c>
      <c r="E2" s="66">
        <v>2055</v>
      </c>
      <c r="F2" s="66">
        <v>2065</v>
      </c>
      <c r="G2" s="66">
        <v>2075</v>
      </c>
      <c r="I2" s="43"/>
    </row>
    <row r="3" spans="1:9" ht="13.2" thickTop="1" thickBot="1" x14ac:dyDescent="0.3">
      <c r="A3" s="345" t="s">
        <v>98</v>
      </c>
      <c r="B3" s="345"/>
      <c r="C3" s="345"/>
      <c r="D3" s="345"/>
      <c r="E3" s="345"/>
      <c r="F3" s="345"/>
      <c r="G3" s="345"/>
    </row>
    <row r="4" spans="1:9" ht="12" thickTop="1" x14ac:dyDescent="0.2">
      <c r="A4" s="101" t="s">
        <v>245</v>
      </c>
      <c r="B4" s="8">
        <v>4</v>
      </c>
      <c r="C4" s="8">
        <v>4.1059416525975214</v>
      </c>
      <c r="D4" s="8">
        <v>4.1881872955914599</v>
      </c>
      <c r="E4" s="28">
        <v>4.2520370244340393</v>
      </c>
      <c r="F4" s="28">
        <v>4.3016054602181848</v>
      </c>
      <c r="G4" s="28">
        <v>4.3400869051769373</v>
      </c>
    </row>
    <row r="5" spans="1:9" x14ac:dyDescent="0.2">
      <c r="A5" s="102" t="s">
        <v>246</v>
      </c>
      <c r="B5" s="8">
        <v>3.9</v>
      </c>
      <c r="C5" s="8">
        <v>3.6002351798129806</v>
      </c>
      <c r="D5" s="8">
        <v>3.3675188706110935</v>
      </c>
      <c r="E5" s="28">
        <v>3.1868543065212789</v>
      </c>
      <c r="F5" s="28">
        <v>3.0465990539792447</v>
      </c>
      <c r="G5" s="28">
        <v>2.9377147469501597</v>
      </c>
    </row>
    <row r="6" spans="1:9" x14ac:dyDescent="0.2">
      <c r="A6" s="102" t="s">
        <v>185</v>
      </c>
      <c r="B6" s="8">
        <v>0.2</v>
      </c>
      <c r="C6" s="8">
        <v>0.2</v>
      </c>
      <c r="D6" s="8">
        <v>0.2</v>
      </c>
      <c r="E6" s="28">
        <v>0.2</v>
      </c>
      <c r="F6" s="28">
        <v>0.2</v>
      </c>
      <c r="G6" s="28">
        <v>0.2</v>
      </c>
    </row>
    <row r="7" spans="1:9" x14ac:dyDescent="0.2">
      <c r="A7" s="102" t="s">
        <v>186</v>
      </c>
      <c r="B7" s="8">
        <v>16.261026972065743</v>
      </c>
      <c r="C7" s="8">
        <v>16.388454926589201</v>
      </c>
      <c r="D7" s="8">
        <v>16.610873036502056</v>
      </c>
      <c r="E7" s="8">
        <v>16.825375361441669</v>
      </c>
      <c r="F7" s="8">
        <v>16.900894134105737</v>
      </c>
      <c r="G7" s="8">
        <v>16.901436172856528</v>
      </c>
    </row>
    <row r="8" spans="1:9" x14ac:dyDescent="0.2">
      <c r="A8" s="103" t="s">
        <v>247</v>
      </c>
      <c r="B8" s="31">
        <v>8.6</v>
      </c>
      <c r="C8" s="31">
        <v>8.8277745530846712</v>
      </c>
      <c r="D8" s="31">
        <v>9.0046026855216379</v>
      </c>
      <c r="E8" s="67">
        <v>9.1418796025331837</v>
      </c>
      <c r="F8" s="67">
        <v>9.2484517394690968</v>
      </c>
      <c r="G8" s="67">
        <v>9.3311868461304144</v>
      </c>
      <c r="I8" s="47"/>
    </row>
    <row r="9" spans="1:9" x14ac:dyDescent="0.2">
      <c r="A9" s="103" t="s">
        <v>248</v>
      </c>
      <c r="B9" s="31">
        <v>4.4000000000000004</v>
      </c>
      <c r="C9" s="31">
        <v>4.5165358178572736</v>
      </c>
      <c r="D9" s="31">
        <v>4.6070060251506062</v>
      </c>
      <c r="E9" s="67">
        <v>4.6772407268774439</v>
      </c>
      <c r="F9" s="67">
        <v>4.7317660062400035</v>
      </c>
      <c r="G9" s="67">
        <v>4.7740955956946314</v>
      </c>
      <c r="I9" s="47"/>
    </row>
    <row r="10" spans="1:9" x14ac:dyDescent="0.2">
      <c r="A10" s="103" t="s">
        <v>249</v>
      </c>
      <c r="B10" s="31">
        <v>1.8610269720657449</v>
      </c>
      <c r="C10" s="31">
        <v>1.6070649772381242</v>
      </c>
      <c r="D10" s="31">
        <v>1.5333987723728006</v>
      </c>
      <c r="E10" s="31">
        <v>1.5180420734791287</v>
      </c>
      <c r="F10" s="31">
        <v>1.4151144773202713</v>
      </c>
      <c r="G10" s="31">
        <v>1.2771233142195515</v>
      </c>
    </row>
    <row r="11" spans="1:9" x14ac:dyDescent="0.2">
      <c r="A11" s="103" t="s">
        <v>250</v>
      </c>
      <c r="B11" s="31">
        <v>1.4</v>
      </c>
      <c r="C11" s="31">
        <v>1.4370795784091324</v>
      </c>
      <c r="D11" s="31">
        <v>1.4658655534570109</v>
      </c>
      <c r="E11" s="67">
        <v>1.4882129585519137</v>
      </c>
      <c r="F11" s="67">
        <v>1.5055619110763645</v>
      </c>
      <c r="G11" s="67">
        <v>1.519030416811928</v>
      </c>
      <c r="I11" s="47"/>
    </row>
    <row r="12" spans="1:9" x14ac:dyDescent="0.2">
      <c r="A12" s="102" t="s">
        <v>251</v>
      </c>
      <c r="B12" s="8">
        <v>11</v>
      </c>
      <c r="C12" s="8">
        <v>11</v>
      </c>
      <c r="D12" s="8">
        <v>11</v>
      </c>
      <c r="E12" s="28">
        <v>11</v>
      </c>
      <c r="F12" s="28">
        <v>11</v>
      </c>
      <c r="G12" s="28">
        <v>11</v>
      </c>
    </row>
    <row r="13" spans="1:9" x14ac:dyDescent="0.2">
      <c r="A13" s="102" t="s">
        <v>252</v>
      </c>
      <c r="B13" s="8">
        <v>0.6</v>
      </c>
      <c r="C13" s="8">
        <v>0.6</v>
      </c>
      <c r="D13" s="8">
        <v>0.6</v>
      </c>
      <c r="E13" s="28">
        <v>0.6</v>
      </c>
      <c r="F13" s="28">
        <v>0.6</v>
      </c>
      <c r="G13" s="28">
        <v>0.6</v>
      </c>
    </row>
    <row r="14" spans="1:9" ht="12" thickBot="1" x14ac:dyDescent="0.25">
      <c r="A14" s="104" t="s">
        <v>97</v>
      </c>
      <c r="B14" s="32">
        <v>4.8</v>
      </c>
      <c r="C14" s="32">
        <v>4.8</v>
      </c>
      <c r="D14" s="32">
        <v>4.8</v>
      </c>
      <c r="E14" s="33">
        <v>4.8</v>
      </c>
      <c r="F14" s="33">
        <v>4.8</v>
      </c>
      <c r="G14" s="33">
        <v>4.8</v>
      </c>
    </row>
    <row r="15" spans="1:9" x14ac:dyDescent="0.2">
      <c r="A15" s="14" t="s">
        <v>187</v>
      </c>
      <c r="B15" s="8">
        <f t="shared" ref="B15:G15" si="0">B4+B5+B6+B7+B12+B13+B14</f>
        <v>40.761026972065743</v>
      </c>
      <c r="C15" s="8">
        <f t="shared" si="0"/>
        <v>40.694631758999698</v>
      </c>
      <c r="D15" s="8">
        <f t="shared" si="0"/>
        <v>40.766579202704612</v>
      </c>
      <c r="E15" s="8">
        <f t="shared" si="0"/>
        <v>40.864266692396988</v>
      </c>
      <c r="F15" s="8">
        <f t="shared" si="0"/>
        <v>40.849098648303162</v>
      </c>
      <c r="G15" s="8">
        <f t="shared" si="0"/>
        <v>40.779237824983625</v>
      </c>
    </row>
    <row r="16" spans="1:9" ht="12" thickBot="1" x14ac:dyDescent="0.25">
      <c r="A16" s="34"/>
      <c r="B16" s="35"/>
      <c r="C16" s="35"/>
      <c r="D16" s="35"/>
      <c r="E16" s="35"/>
      <c r="F16" s="35"/>
      <c r="G16" s="35"/>
    </row>
    <row r="17" spans="1:9" ht="13.2" thickTop="1" thickBot="1" x14ac:dyDescent="0.3">
      <c r="A17" s="345" t="s">
        <v>104</v>
      </c>
      <c r="B17" s="345"/>
      <c r="C17" s="345"/>
      <c r="D17" s="345"/>
      <c r="E17" s="345"/>
      <c r="F17" s="345"/>
      <c r="G17" s="345"/>
    </row>
    <row r="18" spans="1:9" ht="12" thickTop="1" x14ac:dyDescent="0.2">
      <c r="A18" s="101" t="s">
        <v>253</v>
      </c>
      <c r="B18" s="8">
        <v>8.7471396560245296</v>
      </c>
      <c r="C18" s="8">
        <v>8.1931376982197825</v>
      </c>
      <c r="D18" s="8">
        <v>9.4367274114832096</v>
      </c>
      <c r="E18" s="8">
        <v>10.258729595135906</v>
      </c>
      <c r="F18" s="8">
        <v>10.53316038855586</v>
      </c>
      <c r="G18" s="8">
        <v>10.364373720705085</v>
      </c>
      <c r="I18" s="16"/>
    </row>
    <row r="19" spans="1:9" x14ac:dyDescent="0.2">
      <c r="A19" s="102" t="s">
        <v>254</v>
      </c>
      <c r="B19" s="8">
        <v>6.3522249858081041</v>
      </c>
      <c r="C19" s="8">
        <v>6.8030883762284446</v>
      </c>
      <c r="D19" s="8">
        <v>7.1274838824391393</v>
      </c>
      <c r="E19" s="8">
        <v>7.4175379735654454</v>
      </c>
      <c r="F19" s="8">
        <v>7.6345706083931821</v>
      </c>
      <c r="G19" s="8">
        <v>7.707284235213999</v>
      </c>
    </row>
    <row r="20" spans="1:9" ht="12.6" customHeight="1" x14ac:dyDescent="0.2">
      <c r="A20" s="102" t="s">
        <v>255</v>
      </c>
      <c r="B20" s="8">
        <v>2.8252942283786218</v>
      </c>
      <c r="C20" s="8">
        <v>2.9502290025608016</v>
      </c>
      <c r="D20" s="8">
        <v>3.1632875994440512</v>
      </c>
      <c r="E20" s="8">
        <v>3.3698173843841124</v>
      </c>
      <c r="F20" s="8">
        <v>3.5735276829802252</v>
      </c>
      <c r="G20" s="8">
        <v>3.6663919925204698</v>
      </c>
      <c r="I20" s="16"/>
    </row>
    <row r="21" spans="1:9" x14ac:dyDescent="0.2">
      <c r="A21" s="102" t="s">
        <v>256</v>
      </c>
      <c r="B21" s="8">
        <v>1.8610269720657449</v>
      </c>
      <c r="C21" s="8">
        <v>1.6070649772381242</v>
      </c>
      <c r="D21" s="8">
        <v>1.5333987723728006</v>
      </c>
      <c r="E21" s="8">
        <v>1.5180420734791287</v>
      </c>
      <c r="F21" s="8">
        <v>1.4151144773202713</v>
      </c>
      <c r="G21" s="8">
        <v>1.2771233142195515</v>
      </c>
    </row>
    <row r="22" spans="1:9" x14ac:dyDescent="0.2">
      <c r="A22" s="102" t="s">
        <v>257</v>
      </c>
      <c r="B22" s="8">
        <v>0.6116850568941341</v>
      </c>
      <c r="C22" s="8">
        <v>0.73848087299014742</v>
      </c>
      <c r="D22" s="8">
        <v>0.82528262179817979</v>
      </c>
      <c r="E22" s="8">
        <v>0.93407845941061707</v>
      </c>
      <c r="F22" s="8">
        <v>1.0727977084816311</v>
      </c>
      <c r="G22" s="8">
        <v>1.0936164356169753</v>
      </c>
    </row>
    <row r="23" spans="1:9" x14ac:dyDescent="0.2">
      <c r="A23" s="102" t="s">
        <v>50</v>
      </c>
      <c r="B23" s="8">
        <v>4.7288245737580947</v>
      </c>
      <c r="C23" s="8">
        <v>4.4356449158131523</v>
      </c>
      <c r="D23" s="8">
        <v>4.3177027944454416</v>
      </c>
      <c r="E23" s="8">
        <v>4.5813253666324512</v>
      </c>
      <c r="F23" s="8">
        <v>4.5327312387007463</v>
      </c>
      <c r="G23" s="8">
        <v>4.3965873112267708</v>
      </c>
    </row>
    <row r="24" spans="1:9" x14ac:dyDescent="0.2">
      <c r="A24" s="102" t="s">
        <v>258</v>
      </c>
      <c r="B24" s="8">
        <v>17</v>
      </c>
      <c r="C24" s="8">
        <v>17</v>
      </c>
      <c r="D24" s="8">
        <v>17</v>
      </c>
      <c r="E24" s="8">
        <v>17</v>
      </c>
      <c r="F24" s="8">
        <v>17</v>
      </c>
      <c r="G24" s="8">
        <v>17</v>
      </c>
    </row>
    <row r="25" spans="1:9" x14ac:dyDescent="0.2">
      <c r="A25" s="102" t="s">
        <v>259</v>
      </c>
      <c r="B25" s="8">
        <f>SUM(B26:B29)</f>
        <v>-4.9999000000000002E-2</v>
      </c>
      <c r="C25" s="8">
        <f t="shared" ref="C25:G25" si="1">SUM(C26:C29)</f>
        <v>8.5079821178840748E-2</v>
      </c>
      <c r="D25" s="8">
        <f t="shared" si="1"/>
        <v>0.122368896586769</v>
      </c>
      <c r="E25" s="8">
        <f t="shared" si="1"/>
        <v>0.14959001904078742</v>
      </c>
      <c r="F25" s="8">
        <f t="shared" si="1"/>
        <v>0.16968144497884899</v>
      </c>
      <c r="G25" s="8">
        <f t="shared" si="1"/>
        <v>0.18465153317294006</v>
      </c>
    </row>
    <row r="26" spans="1:9" x14ac:dyDescent="0.2">
      <c r="A26" s="103" t="s">
        <v>260</v>
      </c>
      <c r="B26" s="31">
        <v>-4.9999000000000002E-2</v>
      </c>
      <c r="C26" s="31">
        <v>-0.13145599667843255</v>
      </c>
      <c r="D26" s="31">
        <v>-0.18463712856383685</v>
      </c>
      <c r="E26" s="31">
        <v>-0.22765070783665609</v>
      </c>
      <c r="F26" s="31">
        <v>-0.2620845612611542</v>
      </c>
      <c r="G26" s="31">
        <v>-0.28944406252169097</v>
      </c>
    </row>
    <row r="27" spans="1:9" x14ac:dyDescent="0.2">
      <c r="A27" s="103" t="s">
        <v>261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9" x14ac:dyDescent="0.2">
      <c r="A28" s="103" t="s">
        <v>464</v>
      </c>
      <c r="B28" s="31">
        <v>0</v>
      </c>
      <c r="C28" s="31">
        <v>0.11653581785727329</v>
      </c>
      <c r="D28" s="31">
        <v>0.20700602515060584</v>
      </c>
      <c r="E28" s="31">
        <v>0.2772407268774435</v>
      </c>
      <c r="F28" s="31">
        <v>0.33176600624000319</v>
      </c>
      <c r="G28" s="31">
        <v>0.37409559569463102</v>
      </c>
    </row>
    <row r="29" spans="1:9" x14ac:dyDescent="0.2">
      <c r="A29" s="105" t="s">
        <v>262</v>
      </c>
      <c r="B29" s="106">
        <v>0</v>
      </c>
      <c r="C29" s="106">
        <v>0.1</v>
      </c>
      <c r="D29" s="106">
        <v>0.1</v>
      </c>
      <c r="E29" s="106">
        <v>0.1</v>
      </c>
      <c r="F29" s="106">
        <v>0.1</v>
      </c>
      <c r="G29" s="106">
        <v>0.1</v>
      </c>
    </row>
    <row r="30" spans="1:9" x14ac:dyDescent="0.2">
      <c r="A30" s="30" t="s">
        <v>263</v>
      </c>
      <c r="B30" s="8">
        <v>42.076196472929226</v>
      </c>
      <c r="C30" s="8">
        <v>41.812725664229298</v>
      </c>
      <c r="D30" s="8">
        <v>43.526251978569597</v>
      </c>
      <c r="E30" s="8">
        <v>45.229120871648448</v>
      </c>
      <c r="F30" s="8">
        <v>45.931583549410767</v>
      </c>
      <c r="G30" s="8">
        <v>45.690028542675797</v>
      </c>
    </row>
    <row r="31" spans="1:9" ht="12" thickBot="1" x14ac:dyDescent="0.25">
      <c r="A31" s="58"/>
      <c r="B31" s="8"/>
      <c r="C31" s="8"/>
      <c r="D31" s="8"/>
      <c r="E31" s="8"/>
      <c r="F31" s="8"/>
      <c r="G31" s="8"/>
    </row>
    <row r="32" spans="1:9" x14ac:dyDescent="0.2">
      <c r="A32" s="158" t="s">
        <v>264</v>
      </c>
      <c r="B32" s="107">
        <v>-1.3151695008634832</v>
      </c>
      <c r="C32" s="107">
        <v>-1.1180939052295926</v>
      </c>
      <c r="D32" s="107">
        <v>-2.7596727758649919</v>
      </c>
      <c r="E32" s="107">
        <v>-4.3648541792514663</v>
      </c>
      <c r="F32" s="107">
        <v>-5.0824849011075983</v>
      </c>
      <c r="G32" s="107">
        <v>-4.9107907176921728</v>
      </c>
    </row>
    <row r="33" spans="1:7" ht="12" thickBot="1" x14ac:dyDescent="0.25">
      <c r="A33" s="102" t="s">
        <v>265</v>
      </c>
      <c r="B33" s="108">
        <v>1.3585984983911332</v>
      </c>
      <c r="C33" s="8">
        <v>1.4735902536748473</v>
      </c>
      <c r="D33" s="8">
        <v>1.7666670191872429</v>
      </c>
      <c r="E33" s="8">
        <v>2.6106366029847625</v>
      </c>
      <c r="F33" s="8">
        <v>3.6870849945757271</v>
      </c>
      <c r="G33" s="8">
        <v>4.6398465434038689</v>
      </c>
    </row>
    <row r="34" spans="1:7" x14ac:dyDescent="0.2">
      <c r="A34" s="159" t="s">
        <v>266</v>
      </c>
      <c r="B34" s="8">
        <v>43.434794971320358</v>
      </c>
      <c r="C34" s="107">
        <v>43.286315917904147</v>
      </c>
      <c r="D34" s="107">
        <v>45.292918997756843</v>
      </c>
      <c r="E34" s="107">
        <v>47.83975747463321</v>
      </c>
      <c r="F34" s="107">
        <v>49.618668543986495</v>
      </c>
      <c r="G34" s="107">
        <v>50.329875086079667</v>
      </c>
    </row>
    <row r="35" spans="1:7" ht="12.6" thickBot="1" x14ac:dyDescent="0.3">
      <c r="A35" s="109"/>
      <c r="B35" s="35"/>
      <c r="C35" s="35"/>
      <c r="D35" s="35"/>
      <c r="E35" s="35"/>
      <c r="F35" s="35"/>
      <c r="G35" s="35"/>
    </row>
    <row r="36" spans="1:7" ht="12" thickTop="1" x14ac:dyDescent="0.2">
      <c r="A36" s="14" t="s">
        <v>267</v>
      </c>
      <c r="B36" s="8">
        <v>-2.6737679992546148</v>
      </c>
      <c r="C36" s="8">
        <v>-2.5916841589044424</v>
      </c>
      <c r="D36" s="8">
        <v>-4.5263397950522375</v>
      </c>
      <c r="E36" s="8">
        <v>-6.9754907822362284</v>
      </c>
      <c r="F36" s="8">
        <v>-8.7695698956833255</v>
      </c>
      <c r="G36" s="8">
        <v>-9.5506372610960426</v>
      </c>
    </row>
    <row r="37" spans="1:7" x14ac:dyDescent="0.2">
      <c r="A37" s="14"/>
      <c r="B37" s="8"/>
      <c r="C37" s="8"/>
      <c r="D37" s="8"/>
      <c r="E37" s="8"/>
      <c r="F37" s="8"/>
      <c r="G37" s="8"/>
    </row>
    <row r="38" spans="1:7" x14ac:dyDescent="0.2">
      <c r="A38" s="14" t="s">
        <v>268</v>
      </c>
      <c r="B38" s="8">
        <v>44.5</v>
      </c>
      <c r="C38" s="8">
        <v>54.47133212589624</v>
      </c>
      <c r="D38" s="8">
        <v>68.24108775447587</v>
      </c>
      <c r="E38" s="8">
        <v>100.98453764193863</v>
      </c>
      <c r="F38" s="8">
        <v>142.0826013793864</v>
      </c>
      <c r="G38" s="8">
        <v>178.0549524182365</v>
      </c>
    </row>
    <row r="39" spans="1:7" x14ac:dyDescent="0.2">
      <c r="B39" s="8"/>
      <c r="C39" s="8"/>
      <c r="D39" s="8"/>
      <c r="E39" s="8"/>
      <c r="F39" s="8"/>
      <c r="G39" s="8"/>
    </row>
    <row r="40" spans="1:7" x14ac:dyDescent="0.2">
      <c r="A40" s="100" t="s">
        <v>81</v>
      </c>
    </row>
    <row r="44" spans="1:7" x14ac:dyDescent="0.2">
      <c r="B44" s="8"/>
      <c r="C44" s="8"/>
      <c r="D44" s="8"/>
      <c r="E44" s="8"/>
      <c r="F44" s="8"/>
      <c r="G44" s="8"/>
    </row>
    <row r="45" spans="1:7" x14ac:dyDescent="0.2">
      <c r="B45" s="49"/>
      <c r="C45" s="49"/>
      <c r="D45" s="49"/>
      <c r="E45" s="49"/>
      <c r="F45" s="49"/>
      <c r="G45" s="49"/>
    </row>
    <row r="46" spans="1:7" x14ac:dyDescent="0.2">
      <c r="B46" s="8"/>
      <c r="C46" s="8"/>
      <c r="D46" s="8"/>
      <c r="E46" s="8"/>
      <c r="F46" s="8"/>
      <c r="G46" s="8"/>
    </row>
    <row r="48" spans="1:7" x14ac:dyDescent="0.2">
      <c r="B48" s="8"/>
      <c r="C48" s="8"/>
      <c r="D48" s="8"/>
      <c r="E48" s="8"/>
      <c r="F48" s="8"/>
      <c r="G48" s="8"/>
    </row>
    <row r="49" spans="1:7" x14ac:dyDescent="0.2">
      <c r="B49" s="8"/>
      <c r="C49" s="8"/>
      <c r="D49" s="8"/>
      <c r="E49" s="8"/>
      <c r="F49" s="8"/>
      <c r="G49" s="8"/>
    </row>
    <row r="50" spans="1:7" x14ac:dyDescent="0.2">
      <c r="B50" s="8"/>
      <c r="C50" s="8"/>
      <c r="D50" s="8"/>
      <c r="E50" s="8"/>
      <c r="F50" s="8"/>
      <c r="G50" s="8"/>
    </row>
    <row r="51" spans="1:7" x14ac:dyDescent="0.2">
      <c r="B51" s="8"/>
      <c r="C51" s="8"/>
      <c r="D51" s="8"/>
      <c r="E51" s="8"/>
      <c r="F51" s="8"/>
      <c r="G51" s="8"/>
    </row>
    <row r="52" spans="1:7" x14ac:dyDescent="0.2">
      <c r="B52" s="8"/>
      <c r="C52" s="8"/>
      <c r="D52" s="8"/>
      <c r="E52" s="8"/>
      <c r="F52" s="8"/>
      <c r="G52" s="8"/>
    </row>
    <row r="54" spans="1:7" x14ac:dyDescent="0.2">
      <c r="B54" s="8"/>
      <c r="C54" s="8"/>
      <c r="D54" s="8"/>
      <c r="E54" s="8"/>
      <c r="F54" s="8"/>
      <c r="G54" s="8"/>
    </row>
    <row r="57" spans="1:7" x14ac:dyDescent="0.2">
      <c r="B57" s="8"/>
      <c r="C57" s="8"/>
      <c r="D57" s="8"/>
      <c r="E57" s="8"/>
      <c r="F57" s="8"/>
      <c r="G57" s="8"/>
    </row>
    <row r="58" spans="1:7" ht="14.4" x14ac:dyDescent="0.3">
      <c r="B58"/>
      <c r="C58"/>
      <c r="D58"/>
      <c r="E58"/>
      <c r="F58"/>
      <c r="G58"/>
    </row>
    <row r="62" spans="1:7" ht="14.4" x14ac:dyDescent="0.3">
      <c r="A62"/>
      <c r="B62"/>
      <c r="C62"/>
      <c r="D62"/>
      <c r="E62"/>
      <c r="F62"/>
      <c r="G62"/>
    </row>
    <row r="63" spans="1:7" ht="14.4" x14ac:dyDescent="0.3">
      <c r="A63"/>
      <c r="B63" s="48"/>
      <c r="C63" s="48"/>
      <c r="D63" s="48"/>
      <c r="E63" s="48"/>
      <c r="F63" s="48"/>
      <c r="G63" s="48"/>
    </row>
    <row r="64" spans="1:7" ht="14.4" x14ac:dyDescent="0.3">
      <c r="A64"/>
      <c r="B64"/>
      <c r="C64"/>
      <c r="D64"/>
      <c r="E64"/>
      <c r="F64"/>
      <c r="G64"/>
    </row>
    <row r="67" spans="1:7" x14ac:dyDescent="0.2">
      <c r="B67" s="8"/>
      <c r="C67" s="8"/>
      <c r="D67" s="8"/>
      <c r="E67" s="8"/>
      <c r="F67" s="8"/>
      <c r="G67" s="8"/>
    </row>
    <row r="68" spans="1:7" x14ac:dyDescent="0.2">
      <c r="A68" s="58"/>
      <c r="B68" s="8"/>
      <c r="C68" s="8"/>
      <c r="D68" s="8"/>
      <c r="E68" s="8"/>
      <c r="F68" s="8"/>
      <c r="G68" s="8"/>
    </row>
    <row r="69" spans="1:7" x14ac:dyDescent="0.2">
      <c r="A69" s="58"/>
      <c r="B69" s="8"/>
      <c r="C69" s="8"/>
      <c r="D69" s="8"/>
      <c r="E69" s="8"/>
      <c r="F69" s="8"/>
      <c r="G69" s="8"/>
    </row>
    <row r="70" spans="1:7" x14ac:dyDescent="0.2">
      <c r="A70" s="58"/>
      <c r="B70" s="8"/>
      <c r="C70" s="8"/>
      <c r="D70" s="8"/>
      <c r="E70" s="8"/>
      <c r="F70" s="8"/>
      <c r="G70" s="8"/>
    </row>
    <row r="71" spans="1:7" x14ac:dyDescent="0.2">
      <c r="A71" s="58"/>
      <c r="B71" s="8"/>
      <c r="C71" s="8"/>
      <c r="D71" s="8"/>
      <c r="E71" s="8"/>
      <c r="F71" s="8"/>
      <c r="G71" s="8"/>
    </row>
    <row r="72" spans="1:7" x14ac:dyDescent="0.2">
      <c r="A72" s="47"/>
      <c r="B72" s="8"/>
      <c r="C72" s="8"/>
      <c r="D72" s="8"/>
      <c r="E72" s="8"/>
      <c r="F72" s="8"/>
      <c r="G72" s="8"/>
    </row>
    <row r="73" spans="1:7" x14ac:dyDescent="0.2">
      <c r="A73" s="47"/>
      <c r="B73" s="8"/>
      <c r="C73" s="8"/>
      <c r="D73" s="8"/>
      <c r="E73" s="8"/>
      <c r="F73" s="8"/>
      <c r="G73" s="8"/>
    </row>
    <row r="74" spans="1:7" x14ac:dyDescent="0.2">
      <c r="A74" s="47"/>
      <c r="B74" s="8"/>
      <c r="C74" s="8"/>
      <c r="D74" s="8"/>
      <c r="E74" s="8"/>
      <c r="F74" s="8"/>
      <c r="G74" s="8"/>
    </row>
    <row r="75" spans="1:7" x14ac:dyDescent="0.2">
      <c r="A75" s="47"/>
      <c r="B75" s="8"/>
      <c r="C75" s="8"/>
      <c r="D75" s="8"/>
      <c r="E75" s="8"/>
      <c r="F75" s="8"/>
      <c r="G75" s="8"/>
    </row>
    <row r="76" spans="1:7" x14ac:dyDescent="0.2">
      <c r="A76" s="58"/>
      <c r="B76" s="8"/>
      <c r="C76" s="8"/>
      <c r="D76" s="8"/>
      <c r="E76" s="8"/>
      <c r="F76" s="8"/>
      <c r="G76" s="8"/>
    </row>
    <row r="77" spans="1:7" x14ac:dyDescent="0.2">
      <c r="A77" s="58"/>
      <c r="B77" s="8"/>
      <c r="C77" s="8"/>
      <c r="D77" s="8"/>
      <c r="E77" s="8"/>
      <c r="F77" s="8"/>
      <c r="G77" s="8"/>
    </row>
    <row r="78" spans="1:7" x14ac:dyDescent="0.2">
      <c r="A78" s="58"/>
      <c r="B78" s="8"/>
      <c r="C78" s="8"/>
      <c r="D78" s="8"/>
      <c r="E78" s="8"/>
      <c r="F78" s="8"/>
      <c r="G78" s="8"/>
    </row>
    <row r="79" spans="1:7" x14ac:dyDescent="0.2">
      <c r="B79" s="8"/>
      <c r="C79" s="8"/>
      <c r="D79" s="8"/>
      <c r="E79" s="8"/>
      <c r="F79" s="8"/>
      <c r="G79" s="8"/>
    </row>
    <row r="80" spans="1:7" x14ac:dyDescent="0.2">
      <c r="A80" s="58"/>
      <c r="B80" s="8"/>
      <c r="C80" s="8"/>
      <c r="D80" s="8"/>
      <c r="E80" s="8"/>
      <c r="F80" s="8"/>
      <c r="G80" s="8"/>
    </row>
    <row r="81" spans="1:7" x14ac:dyDescent="0.2">
      <c r="A81" s="58"/>
      <c r="B81" s="8"/>
      <c r="C81" s="8"/>
      <c r="D81" s="8"/>
      <c r="E81" s="8"/>
      <c r="F81" s="8"/>
      <c r="G81" s="8"/>
    </row>
    <row r="82" spans="1:7" x14ac:dyDescent="0.2">
      <c r="A82" s="58"/>
      <c r="B82" s="8"/>
      <c r="C82" s="8"/>
      <c r="D82" s="8"/>
      <c r="E82" s="8"/>
      <c r="F82" s="8"/>
      <c r="G82" s="8"/>
    </row>
    <row r="83" spans="1:7" x14ac:dyDescent="0.2">
      <c r="A83" s="58"/>
      <c r="B83" s="8"/>
      <c r="C83" s="8"/>
      <c r="D83" s="8"/>
      <c r="E83" s="8"/>
      <c r="F83" s="8"/>
      <c r="G83" s="8"/>
    </row>
    <row r="84" spans="1:7" x14ac:dyDescent="0.2">
      <c r="A84" s="58"/>
      <c r="B84" s="8"/>
      <c r="C84" s="8"/>
      <c r="D84" s="8"/>
      <c r="E84" s="8"/>
      <c r="F84" s="8"/>
      <c r="G84" s="8"/>
    </row>
    <row r="85" spans="1:7" x14ac:dyDescent="0.2">
      <c r="A85" s="58"/>
      <c r="B85" s="8"/>
      <c r="C85" s="8"/>
      <c r="D85" s="8"/>
      <c r="E85" s="8"/>
      <c r="F85" s="8"/>
      <c r="G85" s="8"/>
    </row>
    <row r="86" spans="1:7" x14ac:dyDescent="0.2">
      <c r="A86" s="58"/>
      <c r="B86" s="8"/>
      <c r="C86" s="8"/>
      <c r="D86" s="8"/>
      <c r="E86" s="8"/>
      <c r="F86" s="8"/>
      <c r="G86" s="8"/>
    </row>
    <row r="87" spans="1:7" x14ac:dyDescent="0.2">
      <c r="A87" s="58"/>
      <c r="B87" s="8"/>
      <c r="C87" s="8"/>
      <c r="D87" s="8"/>
      <c r="E87" s="8"/>
      <c r="F87" s="8"/>
      <c r="G87" s="8"/>
    </row>
    <row r="88" spans="1:7" x14ac:dyDescent="0.2">
      <c r="A88" s="47"/>
      <c r="B88" s="8"/>
      <c r="C88" s="8"/>
      <c r="D88" s="8"/>
      <c r="E88" s="8"/>
      <c r="F88" s="8"/>
      <c r="G88" s="8"/>
    </row>
    <row r="89" spans="1:7" x14ac:dyDescent="0.2">
      <c r="A89" s="47"/>
      <c r="B89" s="8"/>
      <c r="C89" s="8"/>
      <c r="D89" s="8"/>
      <c r="E89" s="8"/>
      <c r="F89" s="8"/>
      <c r="G89" s="8"/>
    </row>
    <row r="90" spans="1:7" x14ac:dyDescent="0.2">
      <c r="A90" s="47"/>
      <c r="B90" s="8"/>
      <c r="C90" s="8"/>
      <c r="D90" s="8"/>
      <c r="E90" s="8"/>
      <c r="F90" s="8"/>
      <c r="G90" s="8"/>
    </row>
    <row r="91" spans="1:7" x14ac:dyDescent="0.2">
      <c r="A91" s="47"/>
      <c r="B91" s="8"/>
      <c r="C91" s="8"/>
      <c r="D91" s="8"/>
      <c r="E91" s="8"/>
      <c r="F91" s="8"/>
      <c r="G91" s="8"/>
    </row>
    <row r="92" spans="1:7" x14ac:dyDescent="0.2">
      <c r="A92" s="58"/>
      <c r="B92" s="8"/>
      <c r="C92" s="8"/>
      <c r="D92" s="8"/>
      <c r="E92" s="8"/>
      <c r="F92" s="8"/>
      <c r="G92" s="8"/>
    </row>
    <row r="93" spans="1:7" x14ac:dyDescent="0.2">
      <c r="A93" s="58"/>
      <c r="B93" s="8"/>
      <c r="C93" s="8"/>
      <c r="D93" s="8"/>
      <c r="E93" s="8"/>
      <c r="F93" s="8"/>
      <c r="G93" s="8"/>
    </row>
    <row r="94" spans="1:7" x14ac:dyDescent="0.2">
      <c r="A94" s="58"/>
      <c r="B94" s="8"/>
      <c r="C94" s="8"/>
      <c r="D94" s="8"/>
      <c r="E94" s="8"/>
      <c r="F94" s="8"/>
      <c r="G94" s="8"/>
    </row>
    <row r="95" spans="1:7" x14ac:dyDescent="0.2">
      <c r="A95" s="59"/>
      <c r="B95" s="8"/>
      <c r="C95" s="8"/>
      <c r="D95" s="8"/>
      <c r="E95" s="8"/>
      <c r="F95" s="8"/>
      <c r="G95" s="8"/>
    </row>
  </sheetData>
  <mergeCells count="2">
    <mergeCell ref="A3:G3"/>
    <mergeCell ref="A17:G17"/>
  </mergeCells>
  <hyperlinks>
    <hyperlink ref="A40" location="OBSAH!A1" display="Zpět na obsah" xr:uid="{ED358255-3D31-4F3C-9BF9-C753676CF740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4564-5BC8-4402-B7DF-33952AC2ADBF}">
  <sheetPr>
    <tabColor rgb="FF0070C0"/>
  </sheetPr>
  <dimension ref="A1"/>
  <sheetViews>
    <sheetView workbookViewId="0">
      <selection activeCell="C89" sqref="C89:P89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DAA3-179B-46DC-9202-8C89AE551B93}">
  <sheetPr>
    <tabColor theme="0" tint="-0.34998626667073579"/>
  </sheetPr>
  <dimension ref="A1:P36"/>
  <sheetViews>
    <sheetView zoomScaleNormal="100" workbookViewId="0">
      <selection activeCell="C89" sqref="C89:P89"/>
    </sheetView>
  </sheetViews>
  <sheetFormatPr defaultColWidth="8.88671875" defaultRowHeight="12" customHeight="1" x14ac:dyDescent="0.2"/>
  <cols>
    <col min="1" max="1" width="43.6640625" style="4" customWidth="1"/>
    <col min="2" max="16" width="6.6640625" style="4" customWidth="1"/>
    <col min="17" max="16384" width="8.88671875" style="4"/>
  </cols>
  <sheetData>
    <row r="1" spans="1:16" ht="12" customHeight="1" x14ac:dyDescent="0.2">
      <c r="A1" s="4" t="s">
        <v>295</v>
      </c>
    </row>
    <row r="2" spans="1:16" ht="12" customHeight="1" x14ac:dyDescent="0.2">
      <c r="A2" s="72"/>
      <c r="B2" s="53">
        <v>2014</v>
      </c>
      <c r="C2" s="53">
        <v>2015</v>
      </c>
      <c r="D2" s="53">
        <v>2016</v>
      </c>
      <c r="E2" s="53">
        <v>2017</v>
      </c>
      <c r="F2" s="53">
        <v>2018</v>
      </c>
      <c r="G2" s="53">
        <v>2019</v>
      </c>
      <c r="H2" s="53">
        <v>2020</v>
      </c>
      <c r="I2" s="53">
        <v>2021</v>
      </c>
      <c r="J2" s="53">
        <v>2022</v>
      </c>
      <c r="K2" s="53">
        <v>2023</v>
      </c>
      <c r="L2" s="53">
        <v>2024</v>
      </c>
      <c r="M2" s="53">
        <v>2025</v>
      </c>
      <c r="N2" s="53">
        <v>2026</v>
      </c>
      <c r="O2" s="53">
        <v>2027</v>
      </c>
      <c r="P2" s="53">
        <v>2028</v>
      </c>
    </row>
    <row r="3" spans="1:16" ht="12" customHeight="1" x14ac:dyDescent="0.2">
      <c r="A3" s="73" t="s">
        <v>341</v>
      </c>
      <c r="B3" s="111">
        <v>-1.1200000000000001</v>
      </c>
      <c r="C3" s="111">
        <v>-0.33</v>
      </c>
      <c r="D3" s="111">
        <v>0.88</v>
      </c>
      <c r="E3" s="111">
        <v>0.85</v>
      </c>
      <c r="F3" s="111">
        <v>0.17</v>
      </c>
      <c r="G3" s="111">
        <v>-0.91</v>
      </c>
      <c r="H3" s="111">
        <v>-2.2999999999999998</v>
      </c>
      <c r="I3" s="111">
        <v>-3.31</v>
      </c>
      <c r="J3" s="112">
        <v>-2.41</v>
      </c>
      <c r="K3" s="77">
        <v>-2.67</v>
      </c>
      <c r="L3" s="2"/>
      <c r="M3" s="111"/>
      <c r="N3" s="111"/>
      <c r="O3" s="2"/>
      <c r="P3" s="2"/>
    </row>
    <row r="4" spans="1:16" ht="12" customHeight="1" x14ac:dyDescent="0.2">
      <c r="A4" s="73" t="s">
        <v>342</v>
      </c>
      <c r="B4" s="111"/>
      <c r="C4" s="111"/>
      <c r="D4" s="111"/>
      <c r="E4" s="111"/>
      <c r="F4" s="111"/>
      <c r="G4" s="111"/>
      <c r="H4" s="111"/>
      <c r="I4" s="111"/>
      <c r="J4" s="112"/>
      <c r="K4" s="111"/>
      <c r="L4" s="111">
        <v>-1.71</v>
      </c>
      <c r="M4" s="111">
        <v>-1.75</v>
      </c>
      <c r="N4" s="111"/>
      <c r="O4" s="111"/>
      <c r="P4" s="111"/>
    </row>
    <row r="5" spans="1:16" ht="12" customHeight="1" x14ac:dyDescent="0.2">
      <c r="A5" s="73" t="s">
        <v>343</v>
      </c>
      <c r="B5" s="113"/>
      <c r="C5" s="113"/>
      <c r="D5" s="113"/>
      <c r="E5" s="113"/>
      <c r="F5" s="114">
        <v>-1.5</v>
      </c>
      <c r="G5" s="114">
        <v>-1.25</v>
      </c>
      <c r="H5" s="114">
        <v>-1</v>
      </c>
      <c r="I5" s="114"/>
      <c r="J5" s="114"/>
      <c r="K5" s="114"/>
      <c r="L5" s="114"/>
      <c r="M5" s="114"/>
      <c r="N5" s="114"/>
      <c r="O5" s="114"/>
      <c r="P5" s="114"/>
    </row>
    <row r="6" spans="1:16" ht="12" customHeight="1" x14ac:dyDescent="0.2">
      <c r="A6" s="73" t="s">
        <v>344</v>
      </c>
      <c r="B6" s="113"/>
      <c r="C6" s="113"/>
      <c r="D6" s="113"/>
      <c r="E6" s="113"/>
      <c r="F6" s="114"/>
      <c r="G6" s="114"/>
      <c r="H6" s="114"/>
      <c r="I6" s="114">
        <v>-4</v>
      </c>
      <c r="J6" s="114"/>
      <c r="K6" s="114"/>
      <c r="L6" s="114"/>
      <c r="M6" s="114"/>
      <c r="N6" s="114"/>
      <c r="O6" s="114"/>
      <c r="P6" s="114"/>
    </row>
    <row r="7" spans="1:16" ht="12" customHeight="1" x14ac:dyDescent="0.2">
      <c r="A7" s="73" t="s">
        <v>345</v>
      </c>
      <c r="B7" s="114"/>
      <c r="C7" s="114"/>
      <c r="D7" s="114"/>
      <c r="E7" s="114"/>
      <c r="F7" s="114"/>
      <c r="G7" s="114"/>
      <c r="H7" s="114"/>
      <c r="I7" s="114"/>
      <c r="J7" s="114">
        <v>-5.6</v>
      </c>
      <c r="K7" s="114">
        <v>-1</v>
      </c>
      <c r="L7" s="114"/>
      <c r="M7" s="114"/>
      <c r="N7" s="114"/>
      <c r="O7" s="114"/>
      <c r="P7" s="114"/>
    </row>
    <row r="8" spans="1:16" ht="12" customHeight="1" x14ac:dyDescent="0.2">
      <c r="A8" s="73" t="s">
        <v>346</v>
      </c>
      <c r="B8" s="114"/>
      <c r="C8" s="114"/>
      <c r="D8" s="114"/>
      <c r="E8" s="114"/>
      <c r="F8" s="114"/>
      <c r="G8" s="114"/>
      <c r="H8" s="114"/>
      <c r="I8" s="114"/>
      <c r="J8" s="2"/>
      <c r="K8" s="114"/>
      <c r="L8" s="114">
        <v>-2.75</v>
      </c>
      <c r="M8" s="114">
        <v>-2.25</v>
      </c>
      <c r="N8" s="114">
        <v>-1.75</v>
      </c>
      <c r="O8" s="114">
        <v>-1.25</v>
      </c>
      <c r="P8" s="114">
        <v>-1</v>
      </c>
    </row>
    <row r="35" spans="1:2" ht="12" customHeight="1" x14ac:dyDescent="0.2">
      <c r="A35" s="324" t="s">
        <v>81</v>
      </c>
      <c r="B35" s="324"/>
    </row>
    <row r="36" spans="1:2" ht="11.4" x14ac:dyDescent="0.2">
      <c r="A36" s="325"/>
      <c r="B36" s="325"/>
    </row>
  </sheetData>
  <mergeCells count="2">
    <mergeCell ref="A36:B36"/>
    <mergeCell ref="A35:B35"/>
  </mergeCells>
  <hyperlinks>
    <hyperlink ref="A35" location="OBSAH!A1" display="Zpět na Obsah" xr:uid="{51017CFD-FB53-43F2-8477-31C437EF21A1}"/>
  </hyperlinks>
  <pageMargins left="0.7" right="0.7" top="0.78740157499999996" bottom="0.78740157499999996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5B50-7D70-4D90-B270-0F5468BEB549}">
  <sheetPr>
    <tabColor theme="0" tint="-0.34998626667073579"/>
  </sheetPr>
  <dimension ref="A1:L32"/>
  <sheetViews>
    <sheetView topLeftCell="A4" workbookViewId="0">
      <selection activeCell="O28" sqref="O28"/>
    </sheetView>
  </sheetViews>
  <sheetFormatPr defaultColWidth="8.88671875" defaultRowHeight="11.4" x14ac:dyDescent="0.2"/>
  <cols>
    <col min="1" max="1" width="18.44140625" style="212" customWidth="1"/>
    <col min="2" max="12" width="9.109375" style="212" bestFit="1" customWidth="1"/>
    <col min="13" max="16384" width="8.88671875" style="212"/>
  </cols>
  <sheetData>
    <row r="1" spans="1:12" x14ac:dyDescent="0.2">
      <c r="A1" s="212" t="s">
        <v>359</v>
      </c>
    </row>
    <row r="2" spans="1:12" x14ac:dyDescent="0.2">
      <c r="A2" s="217" t="s">
        <v>347</v>
      </c>
      <c r="B2" s="217" t="s">
        <v>348</v>
      </c>
      <c r="C2" s="217" t="s">
        <v>220</v>
      </c>
      <c r="D2" s="217" t="s">
        <v>349</v>
      </c>
      <c r="E2" s="217" t="s">
        <v>350</v>
      </c>
      <c r="F2" s="217" t="s">
        <v>351</v>
      </c>
      <c r="G2" s="217" t="s">
        <v>352</v>
      </c>
      <c r="H2" s="217" t="s">
        <v>115</v>
      </c>
      <c r="I2" s="217" t="s">
        <v>353</v>
      </c>
      <c r="J2" s="217" t="s">
        <v>354</v>
      </c>
      <c r="K2" s="217" t="s">
        <v>355</v>
      </c>
      <c r="L2" s="217" t="s">
        <v>116</v>
      </c>
    </row>
    <row r="3" spans="1:12" ht="22.8" x14ac:dyDescent="0.2">
      <c r="A3" s="214" t="s">
        <v>356</v>
      </c>
      <c r="B3" s="215">
        <v>91.652000000000001</v>
      </c>
      <c r="C3" s="215">
        <v>30.969000000000001</v>
      </c>
      <c r="D3" s="215">
        <v>-33.168999999999997</v>
      </c>
      <c r="E3" s="215">
        <v>-75.634</v>
      </c>
      <c r="F3" s="215">
        <v>-48.268999999999998</v>
      </c>
      <c r="G3" s="215">
        <v>-16.651</v>
      </c>
      <c r="H3" s="215">
        <v>329.28500000000003</v>
      </c>
      <c r="I3" s="215">
        <v>312.30799999999999</v>
      </c>
      <c r="J3" s="215">
        <v>216.345</v>
      </c>
      <c r="K3" s="215">
        <v>286.06599999999997</v>
      </c>
      <c r="L3" s="215">
        <v>177.173</v>
      </c>
    </row>
    <row r="4" spans="1:12" ht="45.6" x14ac:dyDescent="0.2">
      <c r="A4" s="216" t="s">
        <v>358</v>
      </c>
      <c r="B4" s="215">
        <v>99.326999999999998</v>
      </c>
      <c r="C4" s="215">
        <v>56.959000000000003</v>
      </c>
      <c r="D4" s="215">
        <v>16.509</v>
      </c>
      <c r="E4" s="215">
        <v>-33.710999999999999</v>
      </c>
      <c r="F4" s="215">
        <v>-24.713999999999999</v>
      </c>
      <c r="G4" s="215">
        <v>20.943999999999999</v>
      </c>
      <c r="H4" s="215">
        <v>356.32900000000001</v>
      </c>
      <c r="I4" s="215">
        <v>367.77199999999999</v>
      </c>
      <c r="J4" s="215">
        <v>281.404</v>
      </c>
      <c r="K4" s="215">
        <v>350.42200000000003</v>
      </c>
      <c r="L4" s="215">
        <v>232.42400000000001</v>
      </c>
    </row>
    <row r="5" spans="1:12" ht="34.200000000000003" x14ac:dyDescent="0.2">
      <c r="A5" s="214" t="s">
        <v>357</v>
      </c>
      <c r="B5" s="215">
        <v>-21.359000000000151</v>
      </c>
      <c r="C5" s="215">
        <v>17.159000000000106</v>
      </c>
      <c r="D5" s="215">
        <v>-81.309999999999945</v>
      </c>
      <c r="E5" s="215">
        <v>-5.0600000000001728</v>
      </c>
      <c r="F5" s="215">
        <v>-15.074999999999818</v>
      </c>
      <c r="G5" s="215">
        <v>5.6609999999998308</v>
      </c>
      <c r="H5" s="215">
        <v>409.39200000000028</v>
      </c>
      <c r="I5" s="215">
        <v>417.09699999999975</v>
      </c>
      <c r="J5" s="215">
        <v>430.88000000000011</v>
      </c>
      <c r="K5" s="215">
        <v>236.44500000000016</v>
      </c>
      <c r="L5" s="215">
        <v>257.83099999999968</v>
      </c>
    </row>
    <row r="11" spans="1:12" ht="13.2" x14ac:dyDescent="0.25">
      <c r="A11" s="213"/>
    </row>
    <row r="12" spans="1:12" ht="14.4" x14ac:dyDescent="0.3">
      <c r="A12" s="198"/>
    </row>
    <row r="13" spans="1:12" ht="14.4" x14ac:dyDescent="0.3">
      <c r="A13" s="198"/>
    </row>
    <row r="14" spans="1:12" ht="14.4" x14ac:dyDescent="0.3">
      <c r="A14" s="198"/>
    </row>
    <row r="32" spans="1:2" x14ac:dyDescent="0.2">
      <c r="A32" s="324" t="s">
        <v>81</v>
      </c>
      <c r="B32" s="324"/>
    </row>
  </sheetData>
  <mergeCells count="1">
    <mergeCell ref="A32:B32"/>
  </mergeCells>
  <conditionalFormatting sqref="A5">
    <cfRule type="expression" dxfId="0" priority="3">
      <formula>#REF!&lt;&gt;HM64982</formula>
    </cfRule>
  </conditionalFormatting>
  <hyperlinks>
    <hyperlink ref="A32" location="OBSAH!A1" display="Zpět na Obsah" xr:uid="{1FDE712E-7BF5-444A-ADDA-CAE27201C18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A639-4B93-47EC-9B70-B86015840440}">
  <sheetPr>
    <tabColor theme="0" tint="-0.34998626667073579"/>
  </sheetPr>
  <dimension ref="A1:U25"/>
  <sheetViews>
    <sheetView zoomScaleNormal="100" workbookViewId="0">
      <selection activeCell="A24" sqref="A24:B24"/>
    </sheetView>
  </sheetViews>
  <sheetFormatPr defaultColWidth="9.109375" defaultRowHeight="13.8" x14ac:dyDescent="0.25"/>
  <cols>
    <col min="1" max="1" width="39.6640625" style="64" customWidth="1"/>
    <col min="2" max="12" width="6.33203125" style="64" customWidth="1"/>
    <col min="13" max="13" width="6.88671875" style="64" customWidth="1"/>
    <col min="14" max="14" width="9.109375" style="76"/>
    <col min="15" max="16384" width="9.109375" style="64"/>
  </cols>
  <sheetData>
    <row r="1" spans="1:21" s="4" customFormat="1" ht="11.4" x14ac:dyDescent="0.2">
      <c r="A1" s="4" t="s">
        <v>87</v>
      </c>
    </row>
    <row r="2" spans="1:21" x14ac:dyDescent="0.25">
      <c r="A2" s="2"/>
      <c r="B2" s="3">
        <v>2014</v>
      </c>
      <c r="C2" s="3">
        <v>2015</v>
      </c>
      <c r="D2" s="3">
        <v>2016</v>
      </c>
      <c r="E2" s="3">
        <v>2017</v>
      </c>
      <c r="F2" s="3">
        <v>2018</v>
      </c>
      <c r="G2" s="3">
        <v>2019</v>
      </c>
      <c r="H2" s="3">
        <v>2020</v>
      </c>
      <c r="I2" s="3">
        <v>2021</v>
      </c>
      <c r="J2" s="3">
        <v>2022</v>
      </c>
      <c r="K2" s="3">
        <v>2023</v>
      </c>
      <c r="L2" s="3">
        <v>2024</v>
      </c>
      <c r="M2" s="3">
        <v>2025</v>
      </c>
    </row>
    <row r="3" spans="1:21" x14ac:dyDescent="0.25">
      <c r="A3" s="73" t="s">
        <v>360</v>
      </c>
      <c r="B3" s="77">
        <v>41.546179514759167</v>
      </c>
      <c r="C3" s="77">
        <v>39.469492862245318</v>
      </c>
      <c r="D3" s="77">
        <v>36.232214130410092</v>
      </c>
      <c r="E3" s="77">
        <v>33.781826424350264</v>
      </c>
      <c r="F3" s="77">
        <v>31.677755816393411</v>
      </c>
      <c r="G3" s="77">
        <v>29.551735655861933</v>
      </c>
      <c r="H3" s="77">
        <v>36.882939468985739</v>
      </c>
      <c r="I3" s="77">
        <v>40.692005317264226</v>
      </c>
      <c r="J3" s="77">
        <v>42.520374838011243</v>
      </c>
      <c r="K3" s="77">
        <v>42.222228024630354</v>
      </c>
      <c r="L3" s="86">
        <v>43.339879995511993</v>
      </c>
      <c r="M3" s="218"/>
    </row>
    <row r="4" spans="1:21" x14ac:dyDescent="0.25">
      <c r="A4" s="74" t="s">
        <v>342</v>
      </c>
      <c r="B4" s="5"/>
      <c r="C4" s="5"/>
      <c r="D4" s="5"/>
      <c r="E4" s="5"/>
      <c r="F4" s="5"/>
      <c r="G4" s="5"/>
      <c r="H4" s="5"/>
      <c r="I4" s="5"/>
      <c r="J4" s="5"/>
      <c r="K4" s="77"/>
      <c r="L4" s="295">
        <v>43.339879995511993</v>
      </c>
      <c r="M4" s="86">
        <v>44.2</v>
      </c>
    </row>
    <row r="5" spans="1:21" x14ac:dyDescent="0.25">
      <c r="A5" s="73" t="s">
        <v>88</v>
      </c>
      <c r="B5" s="2"/>
      <c r="C5" s="2"/>
      <c r="D5" s="2"/>
      <c r="E5" s="2"/>
      <c r="F5" s="2">
        <v>55</v>
      </c>
      <c r="G5" s="2">
        <v>55</v>
      </c>
      <c r="H5" s="2">
        <v>55</v>
      </c>
      <c r="I5" s="2">
        <v>55</v>
      </c>
      <c r="J5" s="2">
        <v>55</v>
      </c>
      <c r="K5" s="2">
        <v>55</v>
      </c>
      <c r="L5" s="2">
        <v>55</v>
      </c>
      <c r="M5" s="2">
        <v>55</v>
      </c>
    </row>
    <row r="6" spans="1:2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78"/>
      <c r="L6" s="56"/>
      <c r="M6" s="81">
        <v>60</v>
      </c>
      <c r="N6" s="79"/>
      <c r="O6" s="80"/>
      <c r="P6" s="80"/>
      <c r="Q6" s="80"/>
      <c r="R6" s="80"/>
      <c r="S6" s="80"/>
      <c r="T6" s="80"/>
      <c r="U6" s="80"/>
    </row>
    <row r="15" spans="1:21" x14ac:dyDescent="0.25">
      <c r="A15" s="81"/>
    </row>
    <row r="16" spans="1:21" x14ac:dyDescent="0.25">
      <c r="A16" s="81"/>
    </row>
    <row r="18" spans="1:14" s="36" customFormat="1" ht="13.2" x14ac:dyDescent="0.25">
      <c r="A18" s="82"/>
      <c r="N18" s="83"/>
    </row>
    <row r="19" spans="1:14" s="36" customFormat="1" ht="13.2" x14ac:dyDescent="0.25">
      <c r="N19" s="83"/>
    </row>
    <row r="20" spans="1:14" s="36" customFormat="1" ht="13.2" x14ac:dyDescent="0.25">
      <c r="N20" s="83"/>
    </row>
    <row r="21" spans="1:14" s="36" customFormat="1" ht="13.2" x14ac:dyDescent="0.25">
      <c r="N21" s="83"/>
    </row>
    <row r="22" spans="1:14" s="36" customFormat="1" ht="13.2" x14ac:dyDescent="0.25">
      <c r="N22" s="83"/>
    </row>
    <row r="23" spans="1:14" s="36" customFormat="1" ht="13.2" x14ac:dyDescent="0.25">
      <c r="N23" s="83"/>
    </row>
    <row r="24" spans="1:14" x14ac:dyDescent="0.25">
      <c r="A24" s="324" t="s">
        <v>81</v>
      </c>
      <c r="B24" s="324"/>
    </row>
    <row r="25" spans="1:14" x14ac:dyDescent="0.25"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5"/>
    </row>
  </sheetData>
  <mergeCells count="1">
    <mergeCell ref="A24:B24"/>
  </mergeCells>
  <hyperlinks>
    <hyperlink ref="A24" location="OBSAH!A1" display="Zpět na Obsah" xr:uid="{B716DA7F-5EBD-426F-8FA5-54CE3FD3E476}"/>
  </hyperlink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b4086a-0d53-47ac-910c-840a5b10c85d">
      <Terms xmlns="http://schemas.microsoft.com/office/infopath/2007/PartnerControls"/>
    </lcf76f155ced4ddcb4097134ff3c332f>
    <TaxCatchAll xmlns="90d52d28-043e-4442-b035-5463ef3585b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97C4C24F3A3A4EABF87626FA75D9E4" ma:contentTypeVersion="18" ma:contentTypeDescription="Vytvoří nový dokument" ma:contentTypeScope="" ma:versionID="440583a9c08c76976c7219c31a0850e4">
  <xsd:schema xmlns:xsd="http://www.w3.org/2001/XMLSchema" xmlns:xs="http://www.w3.org/2001/XMLSchema" xmlns:p="http://schemas.microsoft.com/office/2006/metadata/properties" xmlns:ns2="89b4086a-0d53-47ac-910c-840a5b10c85d" xmlns:ns3="90d52d28-043e-4442-b035-5463ef3585bc" targetNamespace="http://schemas.microsoft.com/office/2006/metadata/properties" ma:root="true" ma:fieldsID="d28fbc0a5706408322cfb6435f148e3a" ns2:_="" ns3:_="">
    <xsd:import namespace="89b4086a-0d53-47ac-910c-840a5b10c85d"/>
    <xsd:import namespace="90d52d28-043e-4442-b035-5463ef358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4086a-0d53-47ac-910c-840a5b10c8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44bc8ca8-2ac0-42bc-83ca-496132f894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52d28-043e-4442-b035-5463ef358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541ae02-8940-4de2-bb02-cc7aa1fe79bd}" ma:internalName="TaxCatchAll" ma:showField="CatchAllData" ma:web="90d52d28-043e-4442-b035-5463ef358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F35C53-7731-467D-A705-89F3077D213A}">
  <ds:schemaRefs>
    <ds:schemaRef ds:uri="http://schemas.microsoft.com/office/2006/metadata/properties"/>
    <ds:schemaRef ds:uri="http://schemas.microsoft.com/office/infopath/2007/PartnerControls"/>
    <ds:schemaRef ds:uri="89b4086a-0d53-47ac-910c-840a5b10c85d"/>
    <ds:schemaRef ds:uri="90d52d28-043e-4442-b035-5463ef3585bc"/>
  </ds:schemaRefs>
</ds:datastoreItem>
</file>

<file path=customXml/itemProps2.xml><?xml version="1.0" encoding="utf-8"?>
<ds:datastoreItem xmlns:ds="http://schemas.openxmlformats.org/officeDocument/2006/customXml" ds:itemID="{48C29C1D-64C5-4D07-BD29-A7F1DF0841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b4086a-0d53-47ac-910c-840a5b10c85d"/>
    <ds:schemaRef ds:uri="90d52d28-043e-4442-b035-5463ef358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C10923-3EE2-427E-9083-0DD9C63A3A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59</vt:i4>
      </vt:variant>
    </vt:vector>
  </HeadingPairs>
  <TitlesOfParts>
    <vt:vector size="59" baseType="lpstr">
      <vt:lpstr>OBSAH</vt:lpstr>
      <vt:lpstr>KLÍČOVÁ ZJIŠTĚNÍ</vt:lpstr>
      <vt:lpstr>G1</vt:lpstr>
      <vt:lpstr>G2</vt:lpstr>
      <vt:lpstr>G3</vt:lpstr>
      <vt:lpstr>KAPITOLA 1</vt:lpstr>
      <vt:lpstr>G 1.1.1</vt:lpstr>
      <vt:lpstr>G 1.1.2</vt:lpstr>
      <vt:lpstr>G 1.1.3</vt:lpstr>
      <vt:lpstr>T B1.1.1</vt:lpstr>
      <vt:lpstr>G 1.1.4</vt:lpstr>
      <vt:lpstr>G 1.1.5</vt:lpstr>
      <vt:lpstr>G 1.1.6</vt:lpstr>
      <vt:lpstr>G 1.1.7</vt:lpstr>
      <vt:lpstr>T 1.2.1</vt:lpstr>
      <vt:lpstr>KAPITOLA 2</vt:lpstr>
      <vt:lpstr>G 2.1.1</vt:lpstr>
      <vt:lpstr>G B2.1.1</vt:lpstr>
      <vt:lpstr>G B2.1.2</vt:lpstr>
      <vt:lpstr>T 2.2.1</vt:lpstr>
      <vt:lpstr>G B2.2.1</vt:lpstr>
      <vt:lpstr>G B2.2.2</vt:lpstr>
      <vt:lpstr>G B2.2.3</vt:lpstr>
      <vt:lpstr>T 2.3.1</vt:lpstr>
      <vt:lpstr>KAPITOLA 3</vt:lpstr>
      <vt:lpstr>G 3.1.1</vt:lpstr>
      <vt:lpstr>G 3.1.2</vt:lpstr>
      <vt:lpstr>G 3.1.3</vt:lpstr>
      <vt:lpstr>G B3.1.1</vt:lpstr>
      <vt:lpstr>G B3.1.2</vt:lpstr>
      <vt:lpstr>G 3.1.4</vt:lpstr>
      <vt:lpstr>G 3.1.5</vt:lpstr>
      <vt:lpstr>G 3.1.6</vt:lpstr>
      <vt:lpstr>T 3.1.1</vt:lpstr>
      <vt:lpstr>G 3.2.1</vt:lpstr>
      <vt:lpstr>G 3.2.2</vt:lpstr>
      <vt:lpstr>G 3.3.1</vt:lpstr>
      <vt:lpstr>G 3.4.1</vt:lpstr>
      <vt:lpstr>T 3.5.1</vt:lpstr>
      <vt:lpstr>T 3.6.1</vt:lpstr>
      <vt:lpstr>KAPITOLA 4</vt:lpstr>
      <vt:lpstr>G 4.1.1</vt:lpstr>
      <vt:lpstr>G 4.3.1</vt:lpstr>
      <vt:lpstr>T 4.3.1</vt:lpstr>
      <vt:lpstr>KAPITOLA 5</vt:lpstr>
      <vt:lpstr>G 5.2.1</vt:lpstr>
      <vt:lpstr>G 5.3.1</vt:lpstr>
      <vt:lpstr>G 5.3.2</vt:lpstr>
      <vt:lpstr>T 5.4.1</vt:lpstr>
      <vt:lpstr>G 5.4.1</vt:lpstr>
      <vt:lpstr>G 5.5.1</vt:lpstr>
      <vt:lpstr>G. 5.6.1</vt:lpstr>
      <vt:lpstr>G 5.6.2</vt:lpstr>
      <vt:lpstr>G 5.6.3</vt:lpstr>
      <vt:lpstr>G 5.6.4</vt:lpstr>
      <vt:lpstr>G 5.6.5</vt:lpstr>
      <vt:lpstr>G 5.6.6</vt:lpstr>
      <vt:lpstr>DODATKY</vt:lpstr>
      <vt:lpstr>T D.1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2025-10-08T12:41:00Z</dcterms:created>
  <dcterms:modified xsi:type="dcterms:W3CDTF">2025-10-08T19:27:28Z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0x0101002A97C4C24F3A3A4EABF87626FA75D9E4</vt:lpwstr>
  </property>
</Properties>
</file>