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tables/table1.xml" ContentType="application/vnd.openxmlformats-officedocument.spreadsheetml.table+xml"/>
  <Override PartName="/xl/drawings/drawing10.xml" ContentType="application/vnd.openxmlformats-officedocument.drawing+xml"/>
  <Override PartName="/xl/tables/table2.xml" ContentType="application/vnd.openxmlformats-officedocument.spreadsheetml.tab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/>
  <xr:revisionPtr revIDLastSave="78" documentId="13_ncr:1_{947AEB9D-A532-4918-A473-CAACF56714E0}" xr6:coauthVersionLast="47" xr6:coauthVersionMax="47" xr10:uidLastSave="{4AC34115-2C7D-48E9-8750-4E22C2BF693B}"/>
  <bookViews>
    <workbookView xWindow="-120" yWindow="-120" windowWidth="29040" windowHeight="15720" tabRatio="819" xr2:uid="{00000000-000D-0000-FFFF-FFFF00000000}"/>
  </bookViews>
  <sheets>
    <sheet name="OBSAH" sheetId="21" r:id="rId1"/>
    <sheet name="KAPITOLA 2" sheetId="2" r:id="rId2"/>
    <sheet name="G 1" sheetId="68" r:id="rId3"/>
    <sheet name="G B1.1" sheetId="103" r:id="rId4"/>
    <sheet name="G B1.2" sheetId="102" r:id="rId5"/>
    <sheet name="KAPITOLA 3" sheetId="3" r:id="rId6"/>
    <sheet name="T 1" sheetId="73" r:id="rId7"/>
    <sheet name="G B2.1" sheetId="105" r:id="rId8"/>
    <sheet name="G B2.2" sheetId="104" r:id="rId9"/>
    <sheet name="G 2" sheetId="74" r:id="rId10"/>
    <sheet name="G 3" sheetId="78" r:id="rId11"/>
    <sheet name="G B3.1" sheetId="107" r:id="rId12"/>
    <sheet name="G B3.2" sheetId="106" r:id="rId13"/>
    <sheet name="KAPITOLA 4" sheetId="4" r:id="rId14"/>
    <sheet name="T 2" sheetId="80" r:id="rId15"/>
    <sheet name="T 3" sheetId="81" r:id="rId16"/>
    <sheet name="G 4" sheetId="101" r:id="rId17"/>
    <sheet name="G 5" sheetId="83" r:id="rId18"/>
    <sheet name="T 4" sheetId="84" r:id="rId19"/>
    <sheet name="G 6" sheetId="86" r:id="rId20"/>
    <sheet name="G 7" sheetId="85" r:id="rId21"/>
    <sheet name="T B4.1" sheetId="109" r:id="rId22"/>
    <sheet name="T B4.2" sheetId="110" r:id="rId23"/>
    <sheet name="T B4.3" sheetId="111" r:id="rId24"/>
  </sheets>
  <externalReferences>
    <externalReference r:id="rId25"/>
    <externalReference r:id="rId26"/>
  </externalReferences>
  <definedNames>
    <definedName name="_Toc52544076" localSheetId="0">OBSAH!$B$21</definedName>
    <definedName name="_Toc52544077" localSheetId="0">OBSAH!$B$30</definedName>
    <definedName name="_Toc52544078" localSheetId="0">OBSAH!$C$31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81" l="1"/>
  <c r="E5" i="81" s="1"/>
  <c r="D3" i="81"/>
  <c r="D5" i="81" s="1"/>
  <c r="C3" i="81"/>
  <c r="C5" i="81" s="1"/>
  <c r="B3" i="81"/>
  <c r="B5" i="81" s="1"/>
  <c r="B4" i="81" l="1"/>
  <c r="C4" i="81"/>
  <c r="D4" i="81"/>
  <c r="E4" i="81"/>
  <c r="E9" i="73" l="1"/>
  <c r="F9" i="73"/>
  <c r="G9" i="73"/>
</calcChain>
</file>

<file path=xl/sharedStrings.xml><?xml version="1.0" encoding="utf-8"?>
<sst xmlns="http://schemas.openxmlformats.org/spreadsheetml/2006/main" count="376" uniqueCount="274">
  <si>
    <t>ÚVOD</t>
  </si>
  <si>
    <t>1</t>
  </si>
  <si>
    <t>HOSPODAŘENÍ SEKTORU VEŘEJNÝCH INSTITUCÍ</t>
  </si>
  <si>
    <t>2</t>
  </si>
  <si>
    <t>PRAVIDLO LIMITU VÝŠE DLUHU</t>
  </si>
  <si>
    <t>Graf 1 Dluh sektoru veřejných institucí po odečtení rezervy peněžních prostředků při financování státního dluhu</t>
  </si>
  <si>
    <t>3</t>
  </si>
  <si>
    <t>PRAVIDLO STANOVENÍ CELKOVÝCH VÝDAJŮ SEKTORU VEŘEJNÝCH INSTITUCÍ A ODVOZENÍ VÝDAJOVÉHO RÁMCE STÁTNÍHO ROZPOČTU A STÁTNÍCH FONDŮ</t>
  </si>
  <si>
    <t>4</t>
  </si>
  <si>
    <t>HOSPODAŘENÍ ÚZEMNÍCH SAMOSPRÁVNÝCH CELKŮ</t>
  </si>
  <si>
    <t>4.1</t>
  </si>
  <si>
    <t>4.2</t>
  </si>
  <si>
    <t xml:space="preserve">Tabulka 4 Počet obcí překračujících 60% hodnotu dluhového kritéria pravidla rozpočtové odpovědnosti </t>
  </si>
  <si>
    <t>SHRNUTÍ</t>
  </si>
  <si>
    <t>Dluh sektoru veřejných institucí po odečtení rezervy peněžních prostředků při financování státního dluhu</t>
  </si>
  <si>
    <t>Zpět na Obsah</t>
  </si>
  <si>
    <t>Výdaje sektoru veřejných institucí</t>
  </si>
  <si>
    <t>Výdajový rámec SR a SF včetně EU</t>
  </si>
  <si>
    <t>Státní rozpočet</t>
  </si>
  <si>
    <t>Státní fondy</t>
  </si>
  <si>
    <t>Transfery ze státního rozpočtu státním fondům</t>
  </si>
  <si>
    <t>Celkem státní rozpočet a státní fondy</t>
  </si>
  <si>
    <t>HDP v běžných cenách</t>
  </si>
  <si>
    <t>Strukturální saldo (% HDP)</t>
  </si>
  <si>
    <t xml:space="preserve">Rozklad celkového salda sektoru veřejných institucí </t>
  </si>
  <si>
    <t>Celkové saldo</t>
  </si>
  <si>
    <t>Strukturální saldo</t>
  </si>
  <si>
    <t>Cyklická složka</t>
  </si>
  <si>
    <t>mld. Kč</t>
  </si>
  <si>
    <t>% HDP</t>
  </si>
  <si>
    <t>Příjmy</t>
  </si>
  <si>
    <t>Výdaje</t>
  </si>
  <si>
    <t>Saldo</t>
  </si>
  <si>
    <t>Dluh (mld. Kč)</t>
  </si>
  <si>
    <t>Počet obcí</t>
  </si>
  <si>
    <t xml:space="preserve">Počet obcí překračujících 60% hodnotu dluhového kritéria pravidla rozpočtové odpovědnosti </t>
  </si>
  <si>
    <t>Počet obyvatel obce</t>
  </si>
  <si>
    <t>Počet obcí překračujících 60% hodnotu dluhového kritéria</t>
  </si>
  <si>
    <t>Podíl obcí překračujících 60% hodnotu dluhového kritéria (%)</t>
  </si>
  <si>
    <t>101 – 200</t>
  </si>
  <si>
    <t>201 – 500</t>
  </si>
  <si>
    <t>1 001 – 2 000</t>
  </si>
  <si>
    <t>2 001 a více</t>
  </si>
  <si>
    <t>Celkem</t>
  </si>
  <si>
    <t>Počet obcí překračující 60% hodnotu dluhového kritéria</t>
  </si>
  <si>
    <t>Podíl obcí překračující 60% hodnotu dluhového kritéria na celkovém počtu obcí v kraji</t>
  </si>
  <si>
    <t>Hlavní město Praha</t>
  </si>
  <si>
    <t>Olomoucký kraj</t>
  </si>
  <si>
    <t>Jihomoravský kraj</t>
  </si>
  <si>
    <t>Královéhradecký kraj</t>
  </si>
  <si>
    <t>Plzeňský kraj</t>
  </si>
  <si>
    <t>Jihočeský kraj</t>
  </si>
  <si>
    <t>Moravskoslezský kraj</t>
  </si>
  <si>
    <t>Kraj Vysočina</t>
  </si>
  <si>
    <t>Středočeský kraj</t>
  </si>
  <si>
    <t>Karlovarský kraj</t>
  </si>
  <si>
    <t>Zlínský kraj</t>
  </si>
  <si>
    <t>Liberecký kraj</t>
  </si>
  <si>
    <t>Ústecký kraj</t>
  </si>
  <si>
    <t>Pardubický kraj</t>
  </si>
  <si>
    <t>Praha</t>
  </si>
  <si>
    <t>Olomoucký</t>
  </si>
  <si>
    <t>Zlínský</t>
  </si>
  <si>
    <t>Středočeský</t>
  </si>
  <si>
    <t>Jihomoravský</t>
  </si>
  <si>
    <t>Pardubický</t>
  </si>
  <si>
    <t>Ústecký</t>
  </si>
  <si>
    <t>Moravskoslezský</t>
  </si>
  <si>
    <t>Karlovarský</t>
  </si>
  <si>
    <t>Královéhradecký</t>
  </si>
  <si>
    <t>Liberecký</t>
  </si>
  <si>
    <t>Vysočina</t>
  </si>
  <si>
    <t>Plzeňský</t>
  </si>
  <si>
    <t>Jihočeský</t>
  </si>
  <si>
    <t xml:space="preserve">Graf 2 Strukturální saldo hospodaření sektoru veřejných institucí </t>
  </si>
  <si>
    <t>Graf 3 Rozklad celkového salda sektoru veřejných institucí</t>
  </si>
  <si>
    <t xml:space="preserve">Graf 6 Počet obcí překračujících 60% hodnotu dluhového kritéria pravidla rozpočtové odpovědnosti </t>
  </si>
  <si>
    <t>Produkční mezera (% pot. produktu)</t>
  </si>
  <si>
    <t>Podíl z celkového dluhu sektoru veřejných institucí (%)</t>
  </si>
  <si>
    <t>Hranice dluhové brzdy dle Zákona</t>
  </si>
  <si>
    <t>(1)</t>
  </si>
  <si>
    <t>(2)</t>
  </si>
  <si>
    <t>(3)</t>
  </si>
  <si>
    <t>(4)</t>
  </si>
  <si>
    <t>(5)</t>
  </si>
  <si>
    <t xml:space="preserve">   0 – 100</t>
  </si>
  <si>
    <t xml:space="preserve">0–20 </t>
  </si>
  <si>
    <t xml:space="preserve">20–40 </t>
  </si>
  <si>
    <t xml:space="preserve">40–60 </t>
  </si>
  <si>
    <t xml:space="preserve">60–80 </t>
  </si>
  <si>
    <t xml:space="preserve">80–100 </t>
  </si>
  <si>
    <t xml:space="preserve">100–120 </t>
  </si>
  <si>
    <t xml:space="preserve">120–140 </t>
  </si>
  <si>
    <t xml:space="preserve">140–160 </t>
  </si>
  <si>
    <t xml:space="preserve">160–180 </t>
  </si>
  <si>
    <t xml:space="preserve">180–200 </t>
  </si>
  <si>
    <t>200  a více</t>
  </si>
  <si>
    <t xml:space="preserve">  501 – 1 000</t>
  </si>
  <si>
    <t>(6)</t>
  </si>
  <si>
    <t>Strukturální saldo hospodaření sektoru veřejných institucí</t>
  </si>
  <si>
    <t>Tvorba hrubého fixního kapitálu</t>
  </si>
  <si>
    <t>10letý průměr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</si>
  <si>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</si>
  <si>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</si>
  <si>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</si>
  <si>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</si>
  <si>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</si>
  <si>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</si>
  <si>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</si>
  <si>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</si>
  <si>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</si>
  <si>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</si>
  <si>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</si>
  <si>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</si>
  <si>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Zpráva o plnění pravidel rozpočtové odpovědnosti za rok 2024</t>
  </si>
  <si>
    <t>září 2025</t>
  </si>
  <si>
    <t>Tabulka 1 Vývoj klíčových ukazatelů výdajového pravidla a skutečně dosažené hodnoty v roce 2024 (v mld. Kč, pokud není uvedeno jinak)</t>
  </si>
  <si>
    <t>Vývoj klíčových ukazatelů výdajového pravidla a skutečně dosažené hodnoty v roce 2024 (v mld. Kč, pokud není uvedeno jinak)</t>
  </si>
  <si>
    <t>Graf B1.1 Poměr dluhu sektoru veřejných institucí k HDP v roce 2020 a změna poměru mezi lety 2020–2024 v zemích EU</t>
  </si>
  <si>
    <t xml:space="preserve">Graf B1.2 Faktory ovlivňující změnu poměru dluhu k HDP mezi lety 2020–2024 </t>
  </si>
  <si>
    <t>Graf B2.1 Vývoj zůstatků na bankovních účtech dle zdravotních pojišťoven</t>
  </si>
  <si>
    <t>Graf B2.2 Vývoj poměru zůstatků na bankovních účtech na celkových ročních výdajích dle zdravotních pojišťoven</t>
  </si>
  <si>
    <t xml:space="preserve">Graf B3.1 Predikce roční a kumulované odchylky od stanovené dráhy čistých výdajů v roce 2025 před zohledněním NEC </t>
  </si>
  <si>
    <t>Graf B3.2 Predikce roční a kumulované odchylky od stanovené dráhy čistých výdajů v roce 2025 po zohlednění NEC</t>
  </si>
  <si>
    <t>Vývoj hospodaření subsektoru místních vládních institucí ČR v letech 2021–2024</t>
  </si>
  <si>
    <t>Tabulka 2 Hospodaření subsektoru místních vládních institucí ČR v letech 2021 až 2024</t>
  </si>
  <si>
    <t>Tabulka 3 Dluh subsektoru místních vládních institucí ČR v letech 2021 až 2024</t>
  </si>
  <si>
    <t>Graf 4 Investice subsektoru místních vládních institucí ČR v letech 2021 až 2024</t>
  </si>
  <si>
    <t>Pravidlo rozpočtové odpovědnosti územních samosprávných celků a jeho dodržování v roce 2024</t>
  </si>
  <si>
    <t xml:space="preserve">Graf 5 Počty obcí v intervalech dle procentní výše ukazatele pravidla rozpočtové odpovědnosti, srovnání let 2023 a 2024 </t>
  </si>
  <si>
    <t>Graf 7 Kraje dle poměru dluhu k průměru příjmů za poslední čtyři roky, srovnání let 2023 a 2024</t>
  </si>
  <si>
    <t>Tabulka B4.1 Počet obcí a městských částí uplatňující místní koeficient v letech 2015–2025</t>
  </si>
  <si>
    <t>Tabulka B4.2 Počet obcí a městských částí podle hodnoty místního koeficient v letech 2015–2025</t>
  </si>
  <si>
    <t>Tabulka B4.3 Změny místních koeficientů v letech 2024–2025</t>
  </si>
  <si>
    <t>Výše dluhu dle ČSÚ (srpen, 2025)</t>
  </si>
  <si>
    <t>Predikce dle MF ČR (srpen, 2025)</t>
  </si>
  <si>
    <t>Dluh v roce 2020 (% HDP)</t>
  </si>
  <si>
    <t>Změna poměru dluhu 2020-2024 (p.b.)</t>
  </si>
  <si>
    <t>EU27</t>
  </si>
  <si>
    <t>EA19</t>
  </si>
  <si>
    <t>BEL</t>
  </si>
  <si>
    <t>BGR</t>
  </si>
  <si>
    <t>CZE</t>
  </si>
  <si>
    <t>DNK</t>
  </si>
  <si>
    <t>DEU</t>
  </si>
  <si>
    <t>EST</t>
  </si>
  <si>
    <t>IRL</t>
  </si>
  <si>
    <t>GRC</t>
  </si>
  <si>
    <t>ESP</t>
  </si>
  <si>
    <t>FRA</t>
  </si>
  <si>
    <t>HRV</t>
  </si>
  <si>
    <t>ITA</t>
  </si>
  <si>
    <t>CYP</t>
  </si>
  <si>
    <t>LVA</t>
  </si>
  <si>
    <t>LTU</t>
  </si>
  <si>
    <t>LUX</t>
  </si>
  <si>
    <t>HUN</t>
  </si>
  <si>
    <t>MLT</t>
  </si>
  <si>
    <t>NLD</t>
  </si>
  <si>
    <t>AUT</t>
  </si>
  <si>
    <t>POL</t>
  </si>
  <si>
    <t>PRT</t>
  </si>
  <si>
    <t>ROM</t>
  </si>
  <si>
    <t>SVN</t>
  </si>
  <si>
    <t>SVK</t>
  </si>
  <si>
    <t>FIN</t>
  </si>
  <si>
    <t>SWE</t>
  </si>
  <si>
    <t>Vliv primárního salda</t>
  </si>
  <si>
    <t>Vliv úrokových plateb</t>
  </si>
  <si>
    <t>Vliv implicitní úrokové míry</t>
  </si>
  <si>
    <t>Vliv SFA</t>
  </si>
  <si>
    <t>Změna poměru dluhu k HDP (2024–2020)</t>
  </si>
  <si>
    <t>Vliv tempa růstu reálného HDP</t>
  </si>
  <si>
    <t>Vliv míry inflace</t>
  </si>
  <si>
    <t xml:space="preserve"> </t>
  </si>
  <si>
    <t>Faktory ovlivňující změnu poměru dluhu k HDP mezi lety 2020–2024</t>
  </si>
  <si>
    <t>Poměr dluhu sektoru veřejných institucí k HDP v roce 2020 a změna poměru mezi lety 2020–2024 v zemích EU</t>
  </si>
  <si>
    <t>Rozpočtová strategie (červen 2023)</t>
  </si>
  <si>
    <t>Návrh státního rozpočtu (srpen 2023)</t>
  </si>
  <si>
    <t>Návrh státního rozpočtu (září 2023)</t>
  </si>
  <si>
    <t>Schválený státní rozpočet (listopad 2023)</t>
  </si>
  <si>
    <t>Novela státního rozpočtu (říjen 2024)</t>
  </si>
  <si>
    <t>Skutečnost (srpen 2025)</t>
  </si>
  <si>
    <t>–2,75</t>
  </si>
  <si>
    <t>–2,1</t>
  </si>
  <si>
    <t>–2,2</t>
  </si>
  <si>
    <t>–2,0</t>
  </si>
  <si>
    <t>–1,9</t>
  </si>
  <si>
    <t>–1,2</t>
  </si>
  <si>
    <t>–0,1</t>
  </si>
  <si>
    <t>–1,0</t>
  </si>
  <si>
    <t>–1,8</t>
  </si>
  <si>
    <t>Vývoj zůstatků na bankovních účtech dle zdravotních pojišťoven</t>
  </si>
  <si>
    <t>VZP ČR</t>
  </si>
  <si>
    <t>ZPMV ČR</t>
  </si>
  <si>
    <t>ČPZP</t>
  </si>
  <si>
    <t>OZP</t>
  </si>
  <si>
    <t>VoZP ČR</t>
  </si>
  <si>
    <t>RBP</t>
  </si>
  <si>
    <t>ZPŠ</t>
  </si>
  <si>
    <t>2025 (ZPP)</t>
  </si>
  <si>
    <t>Limit dle § 10 Zákona (původní znění, leden 2017)</t>
  </si>
  <si>
    <t>Limit dle § 10a Zákona (po první novele, duben 2020)</t>
  </si>
  <si>
    <t xml:space="preserve"> Limit dle § 10a Zákona (po druhé novele, leden 2021)</t>
  </si>
  <si>
    <t>Limit dle § 10 a § 10a Zákona (po třetí novele, leden 2024)</t>
  </si>
  <si>
    <t>Strukturální saldo dle MF ČR (srpen, 2025)</t>
  </si>
  <si>
    <t>Jednorázové a přechodné operace</t>
  </si>
  <si>
    <t>Země</t>
  </si>
  <si>
    <t>Roční deviace 2025</t>
  </si>
  <si>
    <t>Kumulativní deviace 2025</t>
  </si>
  <si>
    <t>BE</t>
  </si>
  <si>
    <t>FR</t>
  </si>
  <si>
    <t>IT</t>
  </si>
  <si>
    <t>HU</t>
  </si>
  <si>
    <t>MT</t>
  </si>
  <si>
    <t>PL</t>
  </si>
  <si>
    <t>RO</t>
  </si>
  <si>
    <t>SK</t>
  </si>
  <si>
    <t>BG</t>
  </si>
  <si>
    <t>CZ</t>
  </si>
  <si>
    <t>DK</t>
  </si>
  <si>
    <t>EE</t>
  </si>
  <si>
    <t>IE</t>
  </si>
  <si>
    <t>EL</t>
  </si>
  <si>
    <t>ES</t>
  </si>
  <si>
    <t>HR</t>
  </si>
  <si>
    <t>CY</t>
  </si>
  <si>
    <t>LV</t>
  </si>
  <si>
    <t>LT</t>
  </si>
  <si>
    <t>LU</t>
  </si>
  <si>
    <t>NL</t>
  </si>
  <si>
    <t>AT</t>
  </si>
  <si>
    <t>PT</t>
  </si>
  <si>
    <t>SI</t>
  </si>
  <si>
    <t>FI</t>
  </si>
  <si>
    <t>SE</t>
  </si>
  <si>
    <t xml:space="preserve">Predikce roční a kumulované odchylky od stanovené dráhy čistých výdajů v roce 2025 před zohledněním NEC </t>
  </si>
  <si>
    <t>Kumulativní deviace 2025 po NEC</t>
  </si>
  <si>
    <t>Predikce roční a kumulované odchylky od stanovené dráhy čistých výdajů v roce 2025 po zohlednění NEC</t>
  </si>
  <si>
    <t>Hospodaření subsektoru místních vládních institucí ČR v letech 2021 až 2024</t>
  </si>
  <si>
    <t>Dluh subsektoru místních vládních institucí ČR v letech 2021 až 2024</t>
  </si>
  <si>
    <t>Poměr k HDP (%)</t>
  </si>
  <si>
    <t>Investice subsektoru místních vládních institucí ČR v letech 2021 až 2024</t>
  </si>
  <si>
    <t>2024Q1</t>
  </si>
  <si>
    <t>2024Q2</t>
  </si>
  <si>
    <t>2024Q3</t>
  </si>
  <si>
    <t>2024Q4</t>
  </si>
  <si>
    <t>Počty obcí v intervalech dle procentní výše ukazatele pravidla rozpočtové odpovědnosti, 
srovnání let 2023 a 2024</t>
  </si>
  <si>
    <t>Poměr dluhu k příjmům</t>
  </si>
  <si>
    <t>Kraj</t>
  </si>
  <si>
    <t>Rok</t>
  </si>
  <si>
    <t>Počet obcí a městských částí</t>
  </si>
  <si>
    <t>Průměrná hodnota místního koeficientu</t>
  </si>
  <si>
    <t>Počet obcí a městských částí uplatňující místní koeficient v letech 2015–2025</t>
  </si>
  <si>
    <t>Počet obcí a městských částí s hodnotou koeficientu v intervalu</t>
  </si>
  <si>
    <t xml:space="preserve"> (0;1)</t>
  </si>
  <si>
    <t xml:space="preserve"> [1;2)</t>
  </si>
  <si>
    <t xml:space="preserve"> [2;3)</t>
  </si>
  <si>
    <t>[3;4)</t>
  </si>
  <si>
    <t xml:space="preserve"> [4;5)</t>
  </si>
  <si>
    <t>[5]</t>
  </si>
  <si>
    <t>Meziroční změny</t>
  </si>
  <si>
    <t>Celkový počet obyvatel</t>
  </si>
  <si>
    <t>Průměrný počet obyvatel</t>
  </si>
  <si>
    <t>Obce a městské části, které v roce 2025 nově uplatňují místní koeficient na celém území obce</t>
  </si>
  <si>
    <t>Obce a městské části, které v roce 2025 meziročně snížily místní koeficient</t>
  </si>
  <si>
    <t>1 533 789</t>
  </si>
  <si>
    <t>Obce a městské části, které uplatňují stejný místní koeficient v letech 2024 a 2025</t>
  </si>
  <si>
    <t>2 329 391</t>
  </si>
  <si>
    <t>Obce a městské části, které v roce 2025 meziročně zvýšily místní koeficient</t>
  </si>
  <si>
    <t>Změny místních koeficientů v letech 2024–2025</t>
  </si>
  <si>
    <t>Vývoj poměru zůstatků na bankovních účtech na celkových ročních výdajích dle zdravotních pojišťoven</t>
  </si>
  <si>
    <t>Kraje dle poměru dluhu k průměru příjmů za poslední 4 roky; v %, srovnání let 2023 a 2024</t>
  </si>
  <si>
    <t>Počet obcí a městských částí podle hodnoty místního koeficientu v letech 2015–2025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</si>
</sst>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5" formatCode="#,##0\ &quot;Kč&quot;;\-#,##0\ &quot;Kč&quot;"/>
    <numFmt numFmtId="42" formatCode="_-* #,##0\ &quot;Kč&quot;_-;\-* #,##0\ &quot;Kč&quot;_-;_-* &quot;-&quot;\ &quot;Kč&quot;_-;_-@_-"/>
    <numFmt numFmtId="41" formatCode="_-* #,##0_-;\-* #,##0_-;_-* &quot;-&quot;_-;_-@_-"/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\ _K_č_-;\-* #,##0\ _K_č_-;_-* &quot;-&quot;\ _K_č_-;_-@_-"/>
    <numFmt numFmtId="165" formatCode="_-* #,##0.00\ _K_č_-;\-* #,##0.00\ _K_č_-;_-* &quot;-&quot;??\ _K_č_-;_-@_-"/>
    <numFmt numFmtId="166" formatCode="0.0"/>
    <numFmt numFmtId="167" formatCode="General_);[Red]\-General_)"/>
    <numFmt numFmtId="168" formatCode="#,##0.0"/>
    <numFmt numFmtId="169" formatCode="#,##0_ ;\-#,##0\ "/>
    <numFmt numFmtId="170" formatCode="0.0%"/>
    <numFmt numFmtId="171" formatCode="_(&quot;$&quot;* #,##0_);_(&quot;$&quot;* \(#,##0\);_(&quot;$&quot;* &quot;-&quot;_);_(@_)"/>
    <numFmt numFmtId="172" formatCode="General_)"/>
    <numFmt numFmtId="173" formatCode="0.0_)"/>
    <numFmt numFmtId="174" formatCode="m\o\n\th\ d\,\ \y\y\y\y"/>
    <numFmt numFmtId="175" formatCode="&quot;$&quot;#,##0\ ;\(&quot;$&quot;#,##0\)"/>
    <numFmt numFmtId="176" formatCode="\$#,##0\ ;\(\$#,##0\)"/>
    <numFmt numFmtId="177" formatCode="_-* #,##0_-;\-* #,##0_-;_-* &quot;-&quot;??_-;_-@_-"/>
  </numFmts>
  <fonts count="4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38"/>
    </font>
    <font>
      <sz val="10"/>
      <name val="Arial CE"/>
      <family val="2"/>
      <charset val="238"/>
    </font>
    <font>
      <sz val="8"/>
      <color theme="1"/>
      <name val="Calibri"/>
      <family val="2"/>
      <scheme val="minor"/>
    </font>
    <font>
      <sz val="10"/>
      <name val="Arial CE"/>
      <charset val="238"/>
    </font>
    <font>
      <sz val="8"/>
      <name val="Arial CE"/>
      <charset val="238"/>
    </font>
    <font>
      <b/>
      <sz val="12"/>
      <color rgb="FF181717"/>
      <name val="Arial"/>
      <family val="2"/>
      <charset val="238"/>
    </font>
    <font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theme="0"/>
      <name val="Arial"/>
      <family val="2"/>
      <charset val="238"/>
    </font>
    <font>
      <u/>
      <sz val="9"/>
      <color theme="1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11"/>
      <color theme="1"/>
      <name val="Calibri"/>
      <family val="2"/>
      <scheme val="minor"/>
    </font>
    <font>
      <i/>
      <sz val="9"/>
      <name val="Arial"/>
      <family val="2"/>
      <charset val="238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charset val="238"/>
    </font>
    <font>
      <u/>
      <sz val="8"/>
      <color rgb="FF417D95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"/>
      <color indexed="8"/>
      <name val="Courier"/>
      <family val="1"/>
      <charset val="238"/>
    </font>
    <font>
      <u/>
      <sz val="10"/>
      <color indexed="12"/>
      <name val="Times New Roman CE"/>
      <family val="2"/>
      <charset val="238"/>
    </font>
    <font>
      <sz val="1"/>
      <color indexed="8"/>
      <name val="Courier"/>
      <family val="1"/>
      <charset val="238"/>
    </font>
    <font>
      <u/>
      <sz val="10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Courier"/>
      <family val="3"/>
      <charset val="238"/>
    </font>
    <font>
      <u/>
      <sz val="10"/>
      <color indexed="12"/>
      <name val="Arial"/>
      <family val="2"/>
      <charset val="238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9"/>
      <color theme="0" tint="-0.34998626667073579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0070C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ck">
        <color rgb="FF0070C0"/>
      </right>
      <top/>
      <bottom/>
      <diagonal/>
    </border>
    <border>
      <left/>
      <right/>
      <top/>
      <bottom style="medium">
        <color rgb="FF0070C0"/>
      </bottom>
      <diagonal/>
    </border>
    <border>
      <left/>
      <right style="thin">
        <color rgb="FF0070C0"/>
      </right>
      <top/>
      <bottom style="medium">
        <color rgb="FF0070C0"/>
      </bottom>
      <diagonal/>
    </border>
    <border>
      <left/>
      <right style="thin">
        <color rgb="FF0070C0"/>
      </right>
      <top/>
      <bottom style="thick">
        <color rgb="FF0070C0"/>
      </bottom>
      <diagonal/>
    </border>
    <border>
      <left/>
      <right style="thin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indexed="8"/>
      </top>
      <bottom/>
      <diagonal/>
    </border>
    <border>
      <left style="thick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70C0"/>
      </left>
      <right style="medium">
        <color rgb="FF0070C0"/>
      </right>
      <top/>
      <bottom style="thick">
        <color rgb="FF0070C0"/>
      </bottom>
      <diagonal/>
    </border>
    <border>
      <left style="thick">
        <color rgb="FF0070C0"/>
      </left>
      <right style="medium">
        <color rgb="FF0070C0"/>
      </right>
      <top/>
      <bottom/>
      <diagonal/>
    </border>
    <border>
      <left style="thick">
        <color rgb="FF0070C0"/>
      </left>
      <right/>
      <top/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 style="thin">
        <color rgb="FF0070C0"/>
      </bottom>
      <diagonal/>
    </border>
  </borders>
  <cellStyleXfs count="122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4" fillId="0" borderId="0"/>
    <xf numFmtId="0" fontId="6" fillId="0" borderId="0"/>
    <xf numFmtId="0" fontId="7" fillId="0" borderId="0"/>
    <xf numFmtId="0" fontId="7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5" fillId="0" borderId="0"/>
    <xf numFmtId="0" fontId="21" fillId="0" borderId="0">
      <protection locked="0"/>
    </xf>
    <xf numFmtId="0" fontId="21" fillId="0" borderId="0">
      <protection locked="0"/>
    </xf>
    <xf numFmtId="171" fontId="17" fillId="0" borderId="0" applyFont="0" applyFill="0" applyBorder="0" applyAlignment="0" applyProtection="0"/>
    <xf numFmtId="0" fontId="21" fillId="0" borderId="0">
      <protection locked="0"/>
    </xf>
    <xf numFmtId="41" fontId="17" fillId="0" borderId="0" applyFont="0" applyFill="0" applyBorder="0" applyAlignment="0" applyProtection="0"/>
    <xf numFmtId="0" fontId="22" fillId="0" borderId="0" applyNumberFormat="0" applyFill="0" applyBorder="0">
      <protection locked="0"/>
    </xf>
    <xf numFmtId="0" fontId="19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4" fillId="0" borderId="0"/>
    <xf numFmtId="0" fontId="23" fillId="0" borderId="0">
      <protection locked="0"/>
    </xf>
    <xf numFmtId="0" fontId="23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3" fillId="0" borderId="29">
      <protection locked="0"/>
    </xf>
    <xf numFmtId="0" fontId="20" fillId="0" borderId="0"/>
    <xf numFmtId="0" fontId="23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5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5" fillId="0" borderId="0">
      <alignment vertical="center"/>
    </xf>
    <xf numFmtId="0" fontId="24" fillId="0" borderId="0" applyNumberFormat="0" applyFill="0" applyBorder="0" applyAlignment="0" applyProtection="0"/>
    <xf numFmtId="0" fontId="20" fillId="0" borderId="0"/>
    <xf numFmtId="0" fontId="25" fillId="0" borderId="0"/>
    <xf numFmtId="172" fontId="26" fillId="0" borderId="0"/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5" fillId="0" borderId="0"/>
    <xf numFmtId="0" fontId="25" fillId="0" borderId="0"/>
    <xf numFmtId="0" fontId="25" fillId="0" borderId="0"/>
    <xf numFmtId="172" fontId="26" fillId="0" borderId="0"/>
    <xf numFmtId="0" fontId="21" fillId="0" borderId="30">
      <protection locked="0"/>
    </xf>
    <xf numFmtId="172" fontId="26" fillId="0" borderId="0"/>
    <xf numFmtId="0" fontId="24" fillId="0" borderId="0" applyNumberFormat="0" applyFill="0" applyBorder="0" applyAlignment="0" applyProtection="0"/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4" fillId="0" borderId="0"/>
    <xf numFmtId="0" fontId="17" fillId="0" borderId="0"/>
    <xf numFmtId="0" fontId="27" fillId="0" borderId="0" applyNumberFormat="0" applyFill="0" applyBorder="0">
      <protection locked="0"/>
    </xf>
    <xf numFmtId="0" fontId="25" fillId="0" borderId="0"/>
    <xf numFmtId="0" fontId="17" fillId="0" borderId="0"/>
    <xf numFmtId="0" fontId="27" fillId="0" borderId="0" applyNumberFormat="0" applyFill="0" applyBorder="0">
      <protection locked="0"/>
    </xf>
    <xf numFmtId="0" fontId="17" fillId="0" borderId="0"/>
    <xf numFmtId="0" fontId="27" fillId="0" borderId="0" applyNumberFormat="0" applyFill="0" applyBorder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175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30" applyNumberFormat="0" applyFont="0" applyFill="0" applyAlignment="0" applyProtection="0"/>
    <xf numFmtId="173" fontId="18" fillId="0" borderId="0"/>
    <xf numFmtId="2" fontId="4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7" fillId="0" borderId="0">
      <alignment vertical="top"/>
    </xf>
    <xf numFmtId="0" fontId="17" fillId="0" borderId="31" applyNumberFormat="0" applyFont="0" applyFill="0" applyAlignment="0" applyProtection="0"/>
    <xf numFmtId="0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2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31" applyNumberFormat="0" applyFont="0" applyFill="0" applyAlignment="0" applyProtection="0"/>
    <xf numFmtId="0" fontId="4" fillId="2" borderId="31" applyNumberFormat="0" applyFont="0" applyFill="0" applyAlignment="0" applyProtection="0"/>
    <xf numFmtId="0" fontId="4" fillId="2" borderId="0" applyFont="0" applyFill="0" applyBorder="0" applyAlignment="0" applyProtection="0"/>
    <xf numFmtId="3" fontId="4" fillId="2" borderId="0" applyFont="0" applyFill="0" applyBorder="0" applyAlignment="0" applyProtection="0"/>
    <xf numFmtId="176" fontId="4" fillId="2" borderId="0" applyFont="0" applyFill="0" applyBorder="0" applyAlignment="0" applyProtection="0"/>
    <xf numFmtId="2" fontId="4" fillId="2" borderId="0" applyFont="0" applyFill="0" applyBorder="0" applyAlignment="0" applyProtection="0"/>
    <xf numFmtId="0" fontId="28" fillId="2" borderId="0" applyNumberFormat="0" applyFill="0" applyBorder="0" applyAlignment="0" applyProtection="0"/>
    <xf numFmtId="0" fontId="29" fillId="2" borderId="0" applyNumberFormat="0" applyFill="0" applyBorder="0" applyAlignment="0" applyProtection="0"/>
    <xf numFmtId="172" fontId="18" fillId="0" borderId="0"/>
    <xf numFmtId="0" fontId="23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174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3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3" fillId="0" borderId="0">
      <protection locked="0"/>
    </xf>
    <xf numFmtId="0" fontId="23" fillId="0" borderId="29">
      <protection locked="0"/>
    </xf>
  </cellStyleXfs>
  <cellXfs count="218">
    <xf numFmtId="0" fontId="0" fillId="0" borderId="0" xfId="0"/>
    <xf numFmtId="49" fontId="3" fillId="0" borderId="0" xfId="1" applyNumberFormat="1" applyFont="1"/>
    <xf numFmtId="49" fontId="1" fillId="0" borderId="0" xfId="0" applyNumberFormat="1" applyFont="1"/>
    <xf numFmtId="0" fontId="1" fillId="0" borderId="0" xfId="0" applyFont="1"/>
    <xf numFmtId="0" fontId="9" fillId="0" borderId="0" xfId="0" applyFont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1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3" fontId="10" fillId="0" borderId="0" xfId="0" applyNumberFormat="1" applyFont="1" applyAlignment="1">
      <alignment horizontal="right" vertical="center"/>
    </xf>
    <xf numFmtId="3" fontId="12" fillId="0" borderId="0" xfId="1" applyNumberFormat="1" applyFont="1" applyFill="1" applyBorder="1" applyAlignment="1">
      <alignment horizontal="center" vertical="center" wrapText="1"/>
    </xf>
    <xf numFmtId="3" fontId="10" fillId="0" borderId="0" xfId="0" applyNumberFormat="1" applyFont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168" fontId="10" fillId="0" borderId="0" xfId="0" applyNumberFormat="1" applyFont="1" applyAlignment="1">
      <alignment horizontal="center" vertical="center" wrapText="1"/>
    </xf>
    <xf numFmtId="0" fontId="10" fillId="0" borderId="17" xfId="0" applyFont="1" applyBorder="1"/>
    <xf numFmtId="0" fontId="10" fillId="0" borderId="2" xfId="0" applyFont="1" applyBorder="1"/>
    <xf numFmtId="0" fontId="13" fillId="0" borderId="4" xfId="0" applyFont="1" applyBorder="1" applyAlignment="1">
      <alignment horizontal="right"/>
    </xf>
    <xf numFmtId="0" fontId="13" fillId="0" borderId="20" xfId="0" applyFont="1" applyBorder="1" applyAlignment="1">
      <alignment horizontal="right"/>
    </xf>
    <xf numFmtId="166" fontId="10" fillId="0" borderId="0" xfId="0" applyNumberFormat="1" applyFont="1"/>
    <xf numFmtId="166" fontId="10" fillId="0" borderId="21" xfId="0" applyNumberFormat="1" applyFont="1" applyBorder="1"/>
    <xf numFmtId="166" fontId="9" fillId="0" borderId="0" xfId="0" applyNumberFormat="1" applyFont="1"/>
    <xf numFmtId="166" fontId="10" fillId="0" borderId="23" xfId="0" applyNumberFormat="1" applyFont="1" applyBorder="1"/>
    <xf numFmtId="166" fontId="10" fillId="0" borderId="24" xfId="0" applyNumberFormat="1" applyFont="1" applyBorder="1"/>
    <xf numFmtId="0" fontId="15" fillId="0" borderId="0" xfId="0" applyFont="1"/>
    <xf numFmtId="0" fontId="9" fillId="0" borderId="0" xfId="0" applyFont="1" applyAlignment="1">
      <alignment vertical="center"/>
    </xf>
    <xf numFmtId="0" fontId="3" fillId="0" borderId="0" xfId="1" applyFont="1" applyAlignment="1">
      <alignment horizontal="left"/>
    </xf>
    <xf numFmtId="0" fontId="9" fillId="0" borderId="1" xfId="0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vertical="center"/>
    </xf>
    <xf numFmtId="0" fontId="12" fillId="0" borderId="0" xfId="1" applyFont="1" applyAlignment="1"/>
    <xf numFmtId="0" fontId="9" fillId="0" borderId="1" xfId="0" applyFont="1" applyBorder="1" applyAlignment="1">
      <alignment vertical="center" wrapText="1"/>
    </xf>
    <xf numFmtId="166" fontId="9" fillId="0" borderId="1" xfId="0" applyNumberFormat="1" applyFont="1" applyBorder="1"/>
    <xf numFmtId="166" fontId="10" fillId="0" borderId="1" xfId="0" applyNumberFormat="1" applyFont="1" applyBorder="1"/>
    <xf numFmtId="0" fontId="32" fillId="0" borderId="0" xfId="0" applyFont="1"/>
    <xf numFmtId="0" fontId="13" fillId="0" borderId="36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18" xfId="0" applyFont="1" applyBorder="1" applyAlignment="1">
      <alignment vertical="center"/>
    </xf>
    <xf numFmtId="177" fontId="9" fillId="0" borderId="26" xfId="7" applyNumberFormat="1" applyFont="1" applyBorder="1"/>
    <xf numFmtId="177" fontId="9" fillId="0" borderId="25" xfId="7" applyNumberFormat="1" applyFont="1" applyBorder="1"/>
    <xf numFmtId="177" fontId="9" fillId="0" borderId="28" xfId="7" applyNumberFormat="1" applyFont="1" applyBorder="1"/>
    <xf numFmtId="177" fontId="9" fillId="0" borderId="27" xfId="7" applyNumberFormat="1" applyFont="1" applyBorder="1"/>
    <xf numFmtId="166" fontId="9" fillId="0" borderId="23" xfId="0" applyNumberFormat="1" applyFont="1" applyBorder="1"/>
    <xf numFmtId="2" fontId="9" fillId="0" borderId="1" xfId="0" applyNumberFormat="1" applyFont="1" applyBorder="1"/>
    <xf numFmtId="3" fontId="35" fillId="0" borderId="0" xfId="0" applyNumberFormat="1" applyFont="1" applyAlignment="1">
      <alignment vertical="center" wrapText="1"/>
    </xf>
    <xf numFmtId="3" fontId="35" fillId="0" borderId="0" xfId="0" applyNumberFormat="1" applyFont="1" applyAlignment="1">
      <alignment horizontal="right" vertical="center"/>
    </xf>
    <xf numFmtId="168" fontId="35" fillId="0" borderId="0" xfId="0" applyNumberFormat="1" applyFont="1" applyAlignment="1">
      <alignment horizontal="right" vertical="center"/>
    </xf>
    <xf numFmtId="0" fontId="9" fillId="0" borderId="0" xfId="4" applyFont="1"/>
    <xf numFmtId="1" fontId="9" fillId="0" borderId="1" xfId="0" applyNumberFormat="1" applyFont="1" applyBorder="1" applyAlignment="1">
      <alignment horizontal="center"/>
    </xf>
    <xf numFmtId="166" fontId="10" fillId="0" borderId="1" xfId="2" applyNumberFormat="1" applyFont="1" applyBorder="1" applyAlignment="1">
      <alignment horizontal="center" vertical="center"/>
    </xf>
    <xf numFmtId="166" fontId="9" fillId="0" borderId="1" xfId="2" applyNumberFormat="1" applyFont="1" applyBorder="1" applyAlignment="1">
      <alignment horizontal="center" vertical="center"/>
    </xf>
    <xf numFmtId="166" fontId="5" fillId="0" borderId="1" xfId="2" applyNumberFormat="1" applyBorder="1" applyAlignment="1">
      <alignment horizontal="right" indent="1"/>
    </xf>
    <xf numFmtId="2" fontId="9" fillId="0" borderId="1" xfId="0" applyNumberFormat="1" applyFont="1" applyBorder="1" applyAlignment="1">
      <alignment horizontal="center" vertical="center"/>
    </xf>
    <xf numFmtId="0" fontId="12" fillId="0" borderId="0" xfId="1" applyFont="1" applyAlignment="1">
      <alignment horizontal="left"/>
    </xf>
    <xf numFmtId="167" fontId="34" fillId="0" borderId="2" xfId="0" applyNumberFormat="1" applyFont="1" applyBorder="1" applyAlignment="1">
      <alignment vertical="center"/>
    </xf>
    <xf numFmtId="0" fontId="34" fillId="0" borderId="20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left" vertical="center" wrapText="1"/>
    </xf>
    <xf numFmtId="3" fontId="33" fillId="0" borderId="6" xfId="0" applyNumberFormat="1" applyFont="1" applyBorder="1" applyAlignment="1">
      <alignment horizontal="right" vertical="center"/>
    </xf>
    <xf numFmtId="3" fontId="35" fillId="0" borderId="7" xfId="0" applyNumberFormat="1" applyFont="1" applyBorder="1" applyAlignment="1">
      <alignment horizontal="right" vertical="center"/>
    </xf>
    <xf numFmtId="3" fontId="35" fillId="0" borderId="34" xfId="0" applyNumberFormat="1" applyFont="1" applyBorder="1" applyAlignment="1">
      <alignment horizontal="right" vertical="center"/>
    </xf>
    <xf numFmtId="0" fontId="35" fillId="0" borderId="8" xfId="0" applyFont="1" applyBorder="1" applyAlignment="1">
      <alignment horizontal="left" vertical="center" wrapText="1"/>
    </xf>
    <xf numFmtId="3" fontId="35" fillId="0" borderId="11" xfId="0" applyNumberFormat="1" applyFont="1" applyBorder="1" applyAlignment="1">
      <alignment horizontal="right" vertical="center"/>
    </xf>
    <xf numFmtId="3" fontId="35" fillId="0" borderId="12" xfId="0" applyNumberFormat="1" applyFont="1" applyBorder="1" applyAlignment="1">
      <alignment horizontal="right" vertical="center"/>
    </xf>
    <xf numFmtId="3" fontId="35" fillId="0" borderId="9" xfId="0" applyNumberFormat="1" applyFont="1" applyBorder="1" applyAlignment="1">
      <alignment horizontal="right" vertical="center"/>
    </xf>
    <xf numFmtId="3" fontId="35" fillId="0" borderId="10" xfId="0" applyNumberFormat="1" applyFont="1" applyBorder="1" applyAlignment="1">
      <alignment horizontal="right" vertical="center" wrapText="1"/>
    </xf>
    <xf numFmtId="3" fontId="35" fillId="0" borderId="10" xfId="0" applyNumberFormat="1" applyFont="1" applyBorder="1" applyAlignment="1">
      <alignment horizontal="right" vertical="center"/>
    </xf>
    <xf numFmtId="3" fontId="33" fillId="0" borderId="0" xfId="0" applyNumberFormat="1" applyFont="1" applyAlignment="1">
      <alignment horizontal="right" vertical="center"/>
    </xf>
    <xf numFmtId="3" fontId="35" fillId="0" borderId="12" xfId="0" applyNumberFormat="1" applyFont="1" applyBorder="1" applyAlignment="1">
      <alignment vertical="center"/>
    </xf>
    <xf numFmtId="168" fontId="35" fillId="0" borderId="9" xfId="0" applyNumberFormat="1" applyFont="1" applyBorder="1" applyAlignment="1">
      <alignment horizontal="right" vertical="center"/>
    </xf>
    <xf numFmtId="168" fontId="35" fillId="0" borderId="10" xfId="0" applyNumberFormat="1" applyFont="1" applyBorder="1" applyAlignment="1">
      <alignment horizontal="right" vertical="center"/>
    </xf>
    <xf numFmtId="3" fontId="35" fillId="0" borderId="13" xfId="0" applyNumberFormat="1" applyFont="1" applyBorder="1" applyAlignment="1">
      <alignment vertical="center" wrapText="1"/>
    </xf>
    <xf numFmtId="168" fontId="35" fillId="0" borderId="14" xfId="0" applyNumberFormat="1" applyFont="1" applyBorder="1" applyAlignment="1">
      <alignment horizontal="right" vertical="center"/>
    </xf>
    <xf numFmtId="168" fontId="35" fillId="0" borderId="13" xfId="0" applyNumberFormat="1" applyFont="1" applyBorder="1" applyAlignment="1">
      <alignment horizontal="right" vertical="center"/>
    </xf>
    <xf numFmtId="168" fontId="35" fillId="0" borderId="15" xfId="0" applyNumberFormat="1" applyFont="1" applyBorder="1" applyAlignment="1">
      <alignment horizontal="right" vertical="center"/>
    </xf>
    <xf numFmtId="168" fontId="35" fillId="0" borderId="16" xfId="0" applyNumberFormat="1" applyFont="1" applyBorder="1" applyAlignment="1">
      <alignment horizontal="right" vertical="center"/>
    </xf>
    <xf numFmtId="49" fontId="33" fillId="0" borderId="17" xfId="0" applyNumberFormat="1" applyFont="1" applyBorder="1"/>
    <xf numFmtId="49" fontId="34" fillId="0" borderId="32" xfId="0" applyNumberFormat="1" applyFont="1" applyBorder="1" applyAlignment="1">
      <alignment horizontal="center" vertical="center"/>
    </xf>
    <xf numFmtId="49" fontId="34" fillId="0" borderId="21" xfId="0" applyNumberFormat="1" applyFont="1" applyBorder="1" applyAlignment="1">
      <alignment horizontal="center" vertical="center"/>
    </xf>
    <xf numFmtId="49" fontId="34" fillId="0" borderId="33" xfId="0" applyNumberFormat="1" applyFont="1" applyBorder="1" applyAlignment="1">
      <alignment horizontal="center" vertical="center"/>
    </xf>
    <xf numFmtId="49" fontId="34" fillId="0" borderId="0" xfId="0" applyNumberFormat="1" applyFont="1" applyAlignment="1">
      <alignment horizontal="center" vertical="center"/>
    </xf>
    <xf numFmtId="0" fontId="9" fillId="3" borderId="0" xfId="0" applyFont="1" applyFill="1"/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3" fontId="9" fillId="0" borderId="0" xfId="0" applyNumberFormat="1" applyFont="1"/>
    <xf numFmtId="166" fontId="10" fillId="0" borderId="0" xfId="2" applyNumberFormat="1" applyFont="1" applyAlignment="1">
      <alignment horizontal="right" indent="1"/>
    </xf>
    <xf numFmtId="0" fontId="9" fillId="3" borderId="0" xfId="0" applyFont="1" applyFill="1" applyAlignment="1">
      <alignment wrapText="1"/>
    </xf>
    <xf numFmtId="0" fontId="9" fillId="3" borderId="0" xfId="2" applyFont="1" applyFill="1"/>
    <xf numFmtId="0" fontId="10" fillId="0" borderId="1" xfId="0" applyFont="1" applyBorder="1" applyAlignment="1">
      <alignment horizontal="center" vertical="center" wrapText="1"/>
    </xf>
    <xf numFmtId="0" fontId="10" fillId="0" borderId="1" xfId="51" applyFont="1" applyBorder="1"/>
    <xf numFmtId="168" fontId="10" fillId="0" borderId="1" xfId="0" applyNumberFormat="1" applyFont="1" applyBorder="1"/>
    <xf numFmtId="169" fontId="9" fillId="0" borderId="0" xfId="7" applyNumberFormat="1" applyFont="1" applyFill="1" applyAlignment="1">
      <alignment vertical="center"/>
    </xf>
    <xf numFmtId="0" fontId="9" fillId="0" borderId="39" xfId="0" applyFont="1" applyBorder="1" applyAlignment="1">
      <alignment horizontal="left" vertical="center"/>
    </xf>
    <xf numFmtId="166" fontId="9" fillId="0" borderId="0" xfId="0" applyNumberFormat="1" applyFont="1" applyAlignment="1">
      <alignment vertical="center"/>
    </xf>
    <xf numFmtId="170" fontId="9" fillId="0" borderId="0" xfId="0" applyNumberFormat="1" applyFont="1" applyAlignment="1">
      <alignment vertical="center"/>
    </xf>
    <xf numFmtId="0" fontId="9" fillId="0" borderId="37" xfId="0" applyFont="1" applyBorder="1" applyAlignment="1">
      <alignment vertical="center"/>
    </xf>
    <xf numFmtId="0" fontId="3" fillId="0" borderId="0" xfId="1" applyFont="1" applyFill="1"/>
    <xf numFmtId="0" fontId="9" fillId="0" borderId="0" xfId="0" applyFont="1" applyAlignment="1">
      <alignment horizontal="center" vertical="center"/>
    </xf>
    <xf numFmtId="0" fontId="36" fillId="0" borderId="1" xfId="0" applyFont="1" applyBorder="1"/>
    <xf numFmtId="166" fontId="11" fillId="0" borderId="1" xfId="0" applyNumberFormat="1" applyFont="1" applyBorder="1"/>
    <xf numFmtId="0" fontId="10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 vertical="center"/>
    </xf>
    <xf numFmtId="166" fontId="10" fillId="0" borderId="1" xfId="0" applyNumberFormat="1" applyFont="1" applyBorder="1" applyAlignment="1">
      <alignment horizontal="right" vertical="center" shrinkToFit="1"/>
    </xf>
    <xf numFmtId="0" fontId="37" fillId="0" borderId="0" xfId="0" applyFont="1"/>
    <xf numFmtId="0" fontId="37" fillId="0" borderId="1" xfId="0" applyFont="1" applyBorder="1"/>
    <xf numFmtId="166" fontId="37" fillId="0" borderId="1" xfId="0" applyNumberFormat="1" applyFont="1" applyBorder="1"/>
    <xf numFmtId="0" fontId="9" fillId="0" borderId="0" xfId="0" applyFont="1" applyAlignment="1">
      <alignment horizontal="left"/>
    </xf>
    <xf numFmtId="2" fontId="9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3" fontId="33" fillId="0" borderId="11" xfId="0" applyNumberFormat="1" applyFont="1" applyBorder="1" applyAlignment="1">
      <alignment horizontal="right" vertical="center"/>
    </xf>
    <xf numFmtId="3" fontId="33" fillId="0" borderId="24" xfId="0" applyNumberFormat="1" applyFont="1" applyBorder="1" applyAlignment="1">
      <alignment horizontal="right" vertical="center"/>
    </xf>
    <xf numFmtId="3" fontId="35" fillId="0" borderId="15" xfId="0" applyNumberFormat="1" applyFont="1" applyBorder="1" applyAlignment="1">
      <alignment horizontal="right" vertical="center"/>
    </xf>
    <xf numFmtId="0" fontId="9" fillId="0" borderId="1" xfId="0" applyFont="1" applyBorder="1" applyAlignment="1">
      <alignment horizontal="left"/>
    </xf>
    <xf numFmtId="43" fontId="9" fillId="0" borderId="1" xfId="7" applyFont="1" applyBorder="1"/>
    <xf numFmtId="177" fontId="9" fillId="0" borderId="0" xfId="7" applyNumberFormat="1" applyFont="1"/>
    <xf numFmtId="0" fontId="9" fillId="0" borderId="1" xfId="0" applyFont="1" applyBorder="1" applyAlignment="1">
      <alignment horizontal="center" vertical="center"/>
    </xf>
    <xf numFmtId="177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1" xfId="2" applyFont="1" applyBorder="1"/>
    <xf numFmtId="0" fontId="9" fillId="0" borderId="1" xfId="2" applyFont="1" applyBorder="1" applyAlignment="1">
      <alignment horizontal="right" indent="1"/>
    </xf>
    <xf numFmtId="166" fontId="9" fillId="0" borderId="1" xfId="2" applyNumberFormat="1" applyFont="1" applyBorder="1" applyAlignment="1">
      <alignment horizontal="right" indent="1"/>
    </xf>
    <xf numFmtId="0" fontId="9" fillId="3" borderId="37" xfId="0" applyFont="1" applyFill="1" applyBorder="1" applyAlignment="1">
      <alignment horizontal="center" vertical="center"/>
    </xf>
    <xf numFmtId="0" fontId="9" fillId="3" borderId="40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9" fillId="3" borderId="42" xfId="0" applyFont="1" applyFill="1" applyBorder="1"/>
    <xf numFmtId="166" fontId="9" fillId="3" borderId="1" xfId="0" applyNumberFormat="1" applyFont="1" applyFill="1" applyBorder="1"/>
    <xf numFmtId="166" fontId="9" fillId="3" borderId="43" xfId="0" applyNumberFormat="1" applyFont="1" applyFill="1" applyBorder="1"/>
    <xf numFmtId="0" fontId="38" fillId="0" borderId="0" xfId="0" applyFont="1"/>
    <xf numFmtId="0" fontId="9" fillId="3" borderId="44" xfId="0" applyFont="1" applyFill="1" applyBorder="1"/>
    <xf numFmtId="166" fontId="9" fillId="3" borderId="45" xfId="0" applyNumberFormat="1" applyFont="1" applyFill="1" applyBorder="1"/>
    <xf numFmtId="166" fontId="9" fillId="3" borderId="46" xfId="0" applyNumberFormat="1" applyFont="1" applyFill="1" applyBorder="1"/>
    <xf numFmtId="166" fontId="10" fillId="3" borderId="37" xfId="0" applyNumberFormat="1" applyFont="1" applyFill="1" applyBorder="1" applyAlignment="1">
      <alignment horizontal="center" vertical="center"/>
    </xf>
    <xf numFmtId="166" fontId="10" fillId="3" borderId="40" xfId="0" applyNumberFormat="1" applyFont="1" applyFill="1" applyBorder="1" applyAlignment="1">
      <alignment horizontal="center" vertical="center" wrapText="1"/>
    </xf>
    <xf numFmtId="166" fontId="10" fillId="3" borderId="41" xfId="0" applyNumberFormat="1" applyFont="1" applyFill="1" applyBorder="1" applyAlignment="1">
      <alignment horizontal="center" vertical="center" wrapText="1"/>
    </xf>
    <xf numFmtId="166" fontId="10" fillId="3" borderId="42" xfId="0" applyNumberFormat="1" applyFont="1" applyFill="1" applyBorder="1"/>
    <xf numFmtId="166" fontId="10" fillId="3" borderId="1" xfId="0" applyNumberFormat="1" applyFont="1" applyFill="1" applyBorder="1"/>
    <xf numFmtId="166" fontId="10" fillId="3" borderId="43" xfId="0" applyNumberFormat="1" applyFont="1" applyFill="1" applyBorder="1"/>
    <xf numFmtId="166" fontId="10" fillId="3" borderId="44" xfId="0" applyNumberFormat="1" applyFont="1" applyFill="1" applyBorder="1"/>
    <xf numFmtId="166" fontId="10" fillId="3" borderId="45" xfId="0" applyNumberFormat="1" applyFont="1" applyFill="1" applyBorder="1"/>
    <xf numFmtId="166" fontId="10" fillId="3" borderId="46" xfId="0" applyNumberFormat="1" applyFont="1" applyFill="1" applyBorder="1"/>
    <xf numFmtId="0" fontId="39" fillId="0" borderId="0" xfId="0" applyFont="1"/>
    <xf numFmtId="0" fontId="9" fillId="3" borderId="0" xfId="0" applyFont="1" applyFill="1" applyAlignment="1">
      <alignment horizontal="center" vertical="center" wrapText="1"/>
    </xf>
    <xf numFmtId="166" fontId="9" fillId="3" borderId="0" xfId="0" applyNumberFormat="1" applyFont="1" applyFill="1"/>
    <xf numFmtId="166" fontId="10" fillId="0" borderId="0" xfId="0" applyNumberFormat="1" applyFont="1" applyAlignment="1">
      <alignment horizontal="center" vertical="center" wrapText="1"/>
    </xf>
    <xf numFmtId="0" fontId="10" fillId="0" borderId="22" xfId="0" applyFont="1" applyBorder="1"/>
    <xf numFmtId="0" fontId="40" fillId="0" borderId="0" xfId="0" applyFont="1"/>
    <xf numFmtId="0" fontId="10" fillId="0" borderId="2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left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48" xfId="0" applyFont="1" applyBorder="1"/>
    <xf numFmtId="2" fontId="9" fillId="0" borderId="0" xfId="0" applyNumberFormat="1" applyFont="1" applyAlignment="1">
      <alignment horizontal="right"/>
    </xf>
    <xf numFmtId="3" fontId="9" fillId="0" borderId="48" xfId="0" applyNumberFormat="1" applyFont="1" applyBorder="1"/>
    <xf numFmtId="0" fontId="9" fillId="0" borderId="37" xfId="4" applyFont="1" applyBorder="1"/>
    <xf numFmtId="0" fontId="9" fillId="0" borderId="38" xfId="4" applyFont="1" applyBorder="1" applyAlignment="1">
      <alignment horizontal="center" vertical="center" wrapText="1"/>
    </xf>
    <xf numFmtId="0" fontId="9" fillId="0" borderId="39" xfId="4" applyFont="1" applyBorder="1"/>
    <xf numFmtId="169" fontId="9" fillId="0" borderId="0" xfId="8" applyNumberFormat="1" applyFont="1" applyBorder="1"/>
    <xf numFmtId="170" fontId="9" fillId="0" borderId="0" xfId="4" applyNumberFormat="1" applyFont="1"/>
    <xf numFmtId="0" fontId="13" fillId="0" borderId="5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9" fillId="0" borderId="32" xfId="0" applyFont="1" applyBorder="1"/>
    <xf numFmtId="0" fontId="9" fillId="0" borderId="33" xfId="0" applyFont="1" applyBorder="1"/>
    <xf numFmtId="0" fontId="9" fillId="0" borderId="21" xfId="0" applyFont="1" applyBorder="1"/>
    <xf numFmtId="3" fontId="9" fillId="0" borderId="32" xfId="0" applyNumberFormat="1" applyFont="1" applyBorder="1"/>
    <xf numFmtId="0" fontId="13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9" fillId="0" borderId="17" xfId="0" applyFont="1" applyBorder="1" applyAlignment="1">
      <alignment horizontal="left" vertical="center" wrapText="1"/>
    </xf>
    <xf numFmtId="0" fontId="9" fillId="0" borderId="32" xfId="0" applyFont="1" applyBorder="1" applyAlignment="1">
      <alignment horizontal="right" vertical="center"/>
    </xf>
    <xf numFmtId="3" fontId="9" fillId="0" borderId="33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/>
    </xf>
    <xf numFmtId="0" fontId="3" fillId="0" borderId="0" xfId="1" applyFont="1" applyFill="1"/>
    <xf numFmtId="0" fontId="3" fillId="0" borderId="0" xfId="1" applyFont="1"/>
    <xf numFmtId="0" fontId="3" fillId="0" borderId="0" xfId="1" applyFont="1" applyFill="1" applyAlignment="1">
      <alignment horizontal="left"/>
    </xf>
    <xf numFmtId="0" fontId="3" fillId="0" borderId="0" xfId="1" applyFont="1" applyAlignment="1">
      <alignment horizontal="left"/>
    </xf>
    <xf numFmtId="0" fontId="1" fillId="0" borderId="0" xfId="0" applyFont="1" applyAlignment="1">
      <alignment horizontal="left"/>
    </xf>
    <xf numFmtId="0" fontId="12" fillId="0" borderId="0" xfId="1" applyFont="1" applyAlignment="1">
      <alignment horizontal="left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2" fillId="0" borderId="0" xfId="1" applyFont="1" applyAlignment="1">
      <alignment horizontal="left" vertical="center"/>
    </xf>
    <xf numFmtId="0" fontId="9" fillId="0" borderId="3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</cellXfs>
  <cellStyles count="122">
    <cellStyle name="Celkem 2" xfId="90" xr:uid="{DAF1EE9E-E4C0-43EA-A52A-2195D01FE3C9}"/>
    <cellStyle name="Celkem 3" xfId="101" xr:uid="{E19865F9-96BF-4ACB-B3B2-F2398216F428}"/>
    <cellStyle name="Celkem 4" xfId="102" xr:uid="{0D48B164-F70B-44C0-A5EC-1CB23105C314}"/>
    <cellStyle name="Celkem 5" xfId="84" xr:uid="{1230429C-4AB0-4863-847D-350F69FFA04A}"/>
    <cellStyle name="Comma" xfId="13" xr:uid="{75A3782F-66AB-4E6E-B565-5638FC1E882B}"/>
    <cellStyle name="Comma [0]" xfId="14" xr:uid="{8C43CE23-2726-4725-AC2E-E0DA87E43693}"/>
    <cellStyle name="Comma [0] 2" xfId="42" xr:uid="{F89B553D-7241-4B43-9C94-7806492DAAEA}"/>
    <cellStyle name="Comma 2" xfId="23" xr:uid="{00559BB4-14F8-4134-9ADD-C47EEE421F74}"/>
    <cellStyle name="Comma 3" xfId="32" xr:uid="{4A52FCDF-5A63-4236-83B3-BD047E571FEA}"/>
    <cellStyle name="Comma 4" xfId="80" xr:uid="{2E8E046B-523F-4C98-BC12-A123DF9890D9}"/>
    <cellStyle name="Comma 5" xfId="110" xr:uid="{A7680313-6AC0-4A6F-AB02-5F0FA475C480}"/>
    <cellStyle name="Comma_PCENY" xfId="48" xr:uid="{D47A3D2A-8269-4194-AE2B-F9CE6A9A8DEA}"/>
    <cellStyle name="Comma0" xfId="33" xr:uid="{F7564855-2B1E-4C23-978D-B51AFF565246}"/>
    <cellStyle name="Comma0 2" xfId="111" xr:uid="{8F484699-1BFA-47AC-82DF-13F3D63EA040}"/>
    <cellStyle name="Currency" xfId="11" xr:uid="{EB78D8C6-60B9-4D17-8CA3-E35815A4EB63}"/>
    <cellStyle name="Currency [0]" xfId="12" xr:uid="{233C605D-8EE0-4990-923A-85531F5BD43C}"/>
    <cellStyle name="Currency 2" xfId="24" xr:uid="{820DC039-3D1D-47B6-A5DC-D0870A6E09E3}"/>
    <cellStyle name="Currency 3" xfId="34" xr:uid="{74038C22-7CEE-4E40-8AE2-CABEA015E006}"/>
    <cellStyle name="Currency 4" xfId="79" xr:uid="{ED9CF14A-0054-4763-AAA4-B705AF95B664}"/>
    <cellStyle name="Currency 5" xfId="112" xr:uid="{CF0F4698-BC17-454E-93B7-BE57391B06AE}"/>
    <cellStyle name="Currency_PCENY" xfId="78" xr:uid="{AB44F32C-EC0A-4053-9EE3-1D89C2EE7840}"/>
    <cellStyle name="Currency0" xfId="35" xr:uid="{3ACDE113-DD89-45EE-9B02-F51F50173BCB}"/>
    <cellStyle name="Currency0 2" xfId="113" xr:uid="{0E497F51-C137-4DFA-A655-8D80EBBE875C}"/>
    <cellStyle name="Čárka" xfId="7" builtinId="3"/>
    <cellStyle name="Čárka 2" xfId="8" xr:uid="{5C743894-DDDA-4F7C-B31B-A9414F5B5F1A}"/>
    <cellStyle name="Čárka 3" xfId="17" xr:uid="{8067930F-7C40-4647-93D9-FF825F5394E9}"/>
    <cellStyle name="Čárky bez des. míst 2" xfId="18" xr:uid="{A3B9C7FC-5972-4283-887F-6CB10947A5A6}"/>
    <cellStyle name="Date" xfId="25" xr:uid="{6E4B415A-EF26-4B38-B4EA-0E337A30DE8D}"/>
    <cellStyle name="Date 2" xfId="49" xr:uid="{E6C0E926-D8B7-455D-823A-6966D8CE32E9}"/>
    <cellStyle name="Date 3" xfId="114" xr:uid="{7211C73C-4DEA-4BC7-9535-0674388CAA4E}"/>
    <cellStyle name="Datum" xfId="36" xr:uid="{EDBFA366-C4E7-434A-90E9-FF8DEB677A1F}"/>
    <cellStyle name="Datum 2" xfId="91" xr:uid="{1412E510-C4E8-4D99-9D2F-F9F937F588FC}"/>
    <cellStyle name="Datum 3" xfId="100" xr:uid="{908D7B16-0AC1-410F-837F-A96103CB86C5}"/>
    <cellStyle name="Datum 4" xfId="103" xr:uid="{CCBCAC18-BD31-4CCD-BBED-40E13FC2D4EA}"/>
    <cellStyle name="Datum 5" xfId="83" xr:uid="{70EAC6BF-DFF1-46B4-BDA5-969330E8631D}"/>
    <cellStyle name="Finanční0" xfId="37" xr:uid="{1827FE9D-EADE-4B57-9FB2-76CA11804DEB}"/>
    <cellStyle name="Finanční0 2" xfId="92" xr:uid="{B47E1314-E754-4A56-8F6C-CD333842EBBB}"/>
    <cellStyle name="Finanční0 3" xfId="99" xr:uid="{F1FA2C9E-7DB6-433F-8AF4-B3C14B98D815}"/>
    <cellStyle name="Finanční0 4" xfId="104" xr:uid="{3502B165-4C09-4AC9-A78F-B65DBED627BC}"/>
    <cellStyle name="Finanční0 5" xfId="82" xr:uid="{E40ABBE9-C40B-45EF-944F-332F75D66854}"/>
    <cellStyle name="Fixed" xfId="26" xr:uid="{DC9D9102-4918-49C1-A847-3140A402DA19}"/>
    <cellStyle name="Fixed 2" xfId="50" xr:uid="{04CB2C4A-3A69-43C7-9AB8-BA710402ADC8}"/>
    <cellStyle name="Fixed 3" xfId="115" xr:uid="{CEEABCA9-222B-4ED9-8C13-6391A5247CF6}"/>
    <cellStyle name="Heading 1" xfId="38" xr:uid="{53165BB2-469F-4F2C-9C3D-6CDC959EA6FB}"/>
    <cellStyle name="Heading 1 2" xfId="116" xr:uid="{71006549-6D3D-4D81-A3DE-EFB9C552B28A}"/>
    <cellStyle name="Heading 2" xfId="39" xr:uid="{A8B9475C-AEEF-4D4E-8E1A-BE6FEEB3D095}"/>
    <cellStyle name="Heading 2 2" xfId="117" xr:uid="{02141677-9D5E-4855-AB3A-FD38C2E2F6AF}"/>
    <cellStyle name="Heading1" xfId="27" xr:uid="{D2DA55FD-E89C-4E10-8D21-F6111FE5A0A8}"/>
    <cellStyle name="Heading1 2" xfId="118" xr:uid="{47C67FC5-27FA-4225-984B-EB5C00CF8698}"/>
    <cellStyle name="Heading2" xfId="28" xr:uid="{03D12194-6735-4742-BA2D-C17CAF03450A}"/>
    <cellStyle name="Heading2 2" xfId="119" xr:uid="{6265DFA2-805D-4885-9FCD-5E77E0630EC6}"/>
    <cellStyle name="Hyperlink" xfId="15" xr:uid="{E22866C2-5832-4F21-95F3-6912A30B6850}"/>
    <cellStyle name="Hypertextový odkaz" xfId="1" builtinId="8"/>
    <cellStyle name="Hypertextový odkaz 10" xfId="16" xr:uid="{DB5D7DBB-4010-454C-8339-525481662AE8}"/>
    <cellStyle name="Hypertextový odkaz 2" xfId="44" xr:uid="{D8262DDC-DDB0-4DBD-B6F3-CDFF8929C5D9}"/>
    <cellStyle name="Hypertextový odkaz 2 2" xfId="60" xr:uid="{3FB37067-329F-4700-839C-B60B1F1A4835}"/>
    <cellStyle name="Hypertextový odkaz 3" xfId="62" xr:uid="{A00C2BFF-542B-4C47-9614-F45671724599}"/>
    <cellStyle name="Hypertextový odkaz 4" xfId="65" xr:uid="{5C10F9BE-F701-427F-B8FF-DB2B306EB927}"/>
    <cellStyle name="Hypertextový odkaz 5" xfId="68" xr:uid="{C113FE67-A56B-4AF2-A74B-EDFF83C9547F}"/>
    <cellStyle name="Hypertextový odkaz 6" xfId="72" xr:uid="{F27EDBC9-9673-4963-B6AC-6D96994089E3}"/>
    <cellStyle name="Hypertextový odkaz 7" xfId="75" xr:uid="{14FD4854-322F-4275-91FA-F4EE9A37D523}"/>
    <cellStyle name="Hypertextový odkaz 8" xfId="77" xr:uid="{C4DCA386-EAE7-442D-BBAA-8784C95F76A2}"/>
    <cellStyle name="Hypertextový odkaz 9" xfId="57" xr:uid="{E20D3682-2BC7-413A-A044-F9C361321563}"/>
    <cellStyle name="Měna 2" xfId="19" xr:uid="{BF011F2C-F866-47ED-93BE-A50DA3A9E7EE}"/>
    <cellStyle name="Měna0" xfId="40" xr:uid="{9DADC283-F2F9-4A20-BB06-94854FACEDB0}"/>
    <cellStyle name="Měna0 2" xfId="93" xr:uid="{5B0B4216-6F2C-418F-B9F3-125434F57582}"/>
    <cellStyle name="Měna0 3" xfId="98" xr:uid="{C6CB5FD7-80AA-4B00-ACC7-95374380FB6A}"/>
    <cellStyle name="Měna0 4" xfId="105" xr:uid="{3B840530-B65A-4288-B301-932694847FB5}"/>
    <cellStyle name="Měna0 5" xfId="81" xr:uid="{4DA70C75-79B5-4C45-9610-51AF6FDD3E3C}"/>
    <cellStyle name="Měny bez des. míst 2" xfId="20" xr:uid="{12434280-2060-49F4-B72C-D3C10BB8A0EF}"/>
    <cellStyle name="Normal" xfId="2" xr:uid="{BE1C8916-68E7-4065-92F7-F92ABC320357}"/>
    <cellStyle name="Normal 2" xfId="3" xr:uid="{D453EC04-A8E4-4398-9D28-0FA4C54910F4}"/>
    <cellStyle name="Normální" xfId="0" builtinId="0"/>
    <cellStyle name="Normální 10" xfId="63" xr:uid="{CA1488A0-A06C-4F15-8FFD-E3A0ACF91A0A}"/>
    <cellStyle name="Normální 11" xfId="64" xr:uid="{7ADF0E3A-5B12-4D50-A99C-1F74C5FC6984}"/>
    <cellStyle name="Normální 12" xfId="66" xr:uid="{D043BC05-02AA-4A93-8D3D-E8F5E3195F4E}"/>
    <cellStyle name="Normální 13" xfId="67" xr:uid="{D1F8831F-0504-4538-A58E-1FD806B6C1B2}"/>
    <cellStyle name="Normální 14" xfId="69" xr:uid="{FC1D5379-8668-453F-AF1C-21C4F9C26707}"/>
    <cellStyle name="Normální 15" xfId="70" xr:uid="{5A093076-0CED-482C-B3F1-92DBC8B69953}"/>
    <cellStyle name="Normální 16" xfId="71" xr:uid="{B49836B7-5E81-4AF6-85AD-79722C6D1756}"/>
    <cellStyle name="Normální 17" xfId="73" xr:uid="{DB46B633-4381-404C-BE86-FDC2FAE34417}"/>
    <cellStyle name="Normální 18" xfId="74" xr:uid="{32B3C61D-B8BB-4262-B9CC-89B59F6376B7}"/>
    <cellStyle name="Normální 19" xfId="76" xr:uid="{30188EA5-BDD7-41C3-BA5A-F3010F4CBCE2}"/>
    <cellStyle name="Normální 2" xfId="4" xr:uid="{18F4BB7C-3182-4A5F-9EF3-20D975EB862F}"/>
    <cellStyle name="Normální 2 2" xfId="51" xr:uid="{CB26B3CE-F460-46DE-8BAA-1A980298C1B6}"/>
    <cellStyle name="Normální 2 3" xfId="46" xr:uid="{AB596983-4BE4-4177-BD49-81449D2BD280}"/>
    <cellStyle name="Normální 2 4" xfId="22" xr:uid="{D7B35D66-1D35-4912-B8B6-EFC05BD1CCAC}"/>
    <cellStyle name="Normální 20" xfId="45" xr:uid="{B3E86C55-9801-405C-AD93-5C34240244D4}"/>
    <cellStyle name="Normální 21" xfId="85" xr:uid="{B3CB1E6C-6AEA-487D-BEA0-EE07BBEC9532}"/>
    <cellStyle name="Normální 22" xfId="109" xr:uid="{E19E2206-649C-430E-B928-8C2ECACB0B6F}"/>
    <cellStyle name="Normální 23" xfId="9" xr:uid="{5B6C0316-5829-4872-A990-169575A92D09}"/>
    <cellStyle name="Normální 3" xfId="31" xr:uid="{D41A76E9-1537-4A6D-B00E-49B993E67015}"/>
    <cellStyle name="Normální 3 2" xfId="52" xr:uid="{C5A5DC81-DEC3-4C44-885B-B70E093CA401}"/>
    <cellStyle name="Normální 3 3" xfId="47" xr:uid="{BE577D02-3636-46E8-9F60-B0D9CAB77082}"/>
    <cellStyle name="Normální 3 4" xfId="89" xr:uid="{FF319D32-3AE5-4278-A6BE-675B1630AE36}"/>
    <cellStyle name="Normální 4" xfId="5" xr:uid="{98D07333-8A21-4BC2-9DCB-D92FCC8BAC6F}"/>
    <cellStyle name="Normální 4 2" xfId="53" xr:uid="{6A798F33-C8D7-4C7E-B2A7-E912520F7867}"/>
    <cellStyle name="Normální 5" xfId="54" xr:uid="{3E7844C1-CF19-4397-BCFC-B82ED3F1B357}"/>
    <cellStyle name="Normální 6" xfId="6" xr:uid="{64489C72-D225-47AB-9E38-238CE01BB2D7}"/>
    <cellStyle name="Normální 6 2" xfId="56" xr:uid="{816064D9-3CFF-4333-971A-97DC82BD2505}"/>
    <cellStyle name="Normální 7" xfId="58" xr:uid="{903FEA2C-C110-4587-8327-0927CDCCC763}"/>
    <cellStyle name="Normální 8" xfId="59" xr:uid="{111B6EE1-1D29-4DF8-9BCF-E252771E16EC}"/>
    <cellStyle name="Normální 9" xfId="61" xr:uid="{7630B847-74E9-4302-A9FD-DF26B6E998DE}"/>
    <cellStyle name="Percent" xfId="10" xr:uid="{C3797CB1-63AE-47F4-B886-620C50708591}"/>
    <cellStyle name="Percent 2" xfId="29" xr:uid="{B65C39D0-748F-4188-83B6-F2D47993D07F}"/>
    <cellStyle name="Percent 3" xfId="120" xr:uid="{1CAC78F3-D480-420D-A773-383466C0EB1F}"/>
    <cellStyle name="Pevný" xfId="41" xr:uid="{081C2F11-DB66-4A25-8993-5FEBEF6BCCFA}"/>
    <cellStyle name="Pevný 2" xfId="94" xr:uid="{82278263-1730-46F8-AA56-08FEC91E1560}"/>
    <cellStyle name="Pevný 3" xfId="97" xr:uid="{EB1177B7-D266-42C6-BA1B-4D4903D2B835}"/>
    <cellStyle name="Pevný 4" xfId="106" xr:uid="{31F3F18B-FFC4-4FF6-A155-3BD626FBD27D}"/>
    <cellStyle name="Pevný 5" xfId="86" xr:uid="{89B4DE48-D026-4FA2-8EE7-B69BE3B54C92}"/>
    <cellStyle name="Procenta 2" xfId="21" xr:uid="{AE2E2EC5-63F5-486E-AEE9-A00E2539A13E}"/>
    <cellStyle name="Styl 1" xfId="43" xr:uid="{BC38C14F-C61E-4D86-98BC-12ADABE13756}"/>
    <cellStyle name="Total" xfId="30" xr:uid="{067BB61B-E8A1-49FC-9561-7F84A949D04B}"/>
    <cellStyle name="Total 2" xfId="55" xr:uid="{537547D2-5A1C-4A1D-8568-4C1DC70F9F01}"/>
    <cellStyle name="Total 3" xfId="121" xr:uid="{CEFF6C56-9AA0-49EC-B74C-C2A0911495F6}"/>
    <cellStyle name="Záhlaví 1" xfId="87" xr:uid="{F0A225A8-C853-4EA0-9CF3-C7F44A614975}"/>
    <cellStyle name="Záhlaví 1 2" xfId="95" xr:uid="{8C204C52-ECAE-4758-8D3C-A07A1E484088}"/>
    <cellStyle name="Záhlaví 1 3" xfId="107" xr:uid="{7FB60850-2908-49DB-8927-52D4CC637B0F}"/>
    <cellStyle name="Záhlaví 2" xfId="88" xr:uid="{4E77CA95-5B67-43EA-B73D-AC8FEB6FFC6B}"/>
    <cellStyle name="Záhlaví 2 2" xfId="96" xr:uid="{54132C5E-5C41-4D24-B655-C832557D02E0}"/>
    <cellStyle name="Záhlaví 2 3" xfId="108" xr:uid="{FB0A2604-4AA2-46F3-970C-19D83581312C}"/>
  </cellStyles>
  <dxfs count="16">
    <dxf>
      <font>
        <strike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166" formatCode="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166" formatCode="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166" formatCode="0.0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166" formatCode="0.0"/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166" formatCode="0.0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166" formatCode="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166" formatCode="0.0"/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5911083365218E-2"/>
          <c:y val="2.5533736636578964E-2"/>
          <c:w val="0.68076756549932538"/>
          <c:h val="0.89087326355547025"/>
        </c:manualLayout>
      </c:layout>
      <c:barChart>
        <c:barDir val="col"/>
        <c:grouping val="clustered"/>
        <c:varyColors val="0"/>
        <c:ser>
          <c:idx val="2"/>
          <c:order val="3"/>
          <c:tx>
            <c:strRef>
              <c:f>'G 1'!$A$6</c:f>
              <c:strCache>
                <c:ptCount val="1"/>
              </c:strCache>
            </c:strRef>
          </c:tx>
          <c:spPr>
            <a:solidFill>
              <a:schemeClr val="bg1">
                <a:lumMod val="85000"/>
                <a:alpha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'G 1'!$B$2:$M$2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'G 1'!$B$6:$M$6</c:f>
              <c:numCache>
                <c:formatCode>General</c:formatCode>
                <c:ptCount val="12"/>
                <c:pt idx="11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D-489F-97E1-1B9CA00AA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353694552"/>
        <c:axId val="353694944"/>
      </c:barChart>
      <c:lineChart>
        <c:grouping val="standard"/>
        <c:varyColors val="0"/>
        <c:ser>
          <c:idx val="3"/>
          <c:order val="0"/>
          <c:tx>
            <c:strRef>
              <c:f>'G 1'!$A$3</c:f>
              <c:strCache>
                <c:ptCount val="1"/>
                <c:pt idx="0">
                  <c:v>Výše dluhu dle ČSÚ (srpen, 2025)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1'!$B$2:$M$2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'G 1'!$B$3:$M$3</c:f>
              <c:numCache>
                <c:formatCode>0.0</c:formatCode>
                <c:ptCount val="12"/>
                <c:pt idx="0">
                  <c:v>41.546179514759167</c:v>
                </c:pt>
                <c:pt idx="1">
                  <c:v>39.469492862245318</c:v>
                </c:pt>
                <c:pt idx="2">
                  <c:v>36.232214130410092</c:v>
                </c:pt>
                <c:pt idx="3">
                  <c:v>33.781826424350264</c:v>
                </c:pt>
                <c:pt idx="4">
                  <c:v>31.677755816393411</c:v>
                </c:pt>
                <c:pt idx="5">
                  <c:v>29.551735655861933</c:v>
                </c:pt>
                <c:pt idx="6">
                  <c:v>36.882939468985739</c:v>
                </c:pt>
                <c:pt idx="7">
                  <c:v>40.692005317264226</c:v>
                </c:pt>
                <c:pt idx="8">
                  <c:v>42.520374838011243</c:v>
                </c:pt>
                <c:pt idx="9">
                  <c:v>42.222228024630354</c:v>
                </c:pt>
                <c:pt idx="10">
                  <c:v>43.339879995511993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32-4DDE-933A-190675FA21EE}"/>
            </c:ext>
          </c:extLst>
        </c:ser>
        <c:ser>
          <c:idx val="0"/>
          <c:order val="1"/>
          <c:tx>
            <c:strRef>
              <c:f>'G 1'!$A$4</c:f>
              <c:strCache>
                <c:ptCount val="1"/>
                <c:pt idx="0">
                  <c:v>Predikce dle MF ČR (srpen, 2025)</c:v>
                </c:pt>
              </c:strCache>
            </c:strRef>
          </c:tx>
          <c:spPr>
            <a:ln w="28575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1'!$B$2:$M$2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'G 1'!$B$4:$M$4</c:f>
              <c:numCache>
                <c:formatCode>0.00</c:formatCode>
                <c:ptCount val="12"/>
                <c:pt idx="10" formatCode="0.0">
                  <c:v>43.339879995511993</c:v>
                </c:pt>
                <c:pt idx="11" formatCode="0.0">
                  <c:v>44.2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32-4DDE-933A-190675FA21EE}"/>
            </c:ext>
          </c:extLst>
        </c:ser>
        <c:ser>
          <c:idx val="1"/>
          <c:order val="2"/>
          <c:tx>
            <c:strRef>
              <c:f>'G 1'!$A$5</c:f>
              <c:strCache>
                <c:ptCount val="1"/>
                <c:pt idx="0">
                  <c:v>Hranice dluhové brzdy dle Zákona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 1'!$B$2:$M$2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'G 1'!$B$5:$M$5</c:f>
              <c:numCache>
                <c:formatCode>General</c:formatCode>
                <c:ptCount val="12"/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55</c:v>
                </c:pt>
                <c:pt idx="10">
                  <c:v>55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32-4DDE-933A-190675FA2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3694552"/>
        <c:axId val="353694944"/>
      </c:lineChart>
      <c:catAx>
        <c:axId val="35369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944"/>
        <c:crosses val="autoZero"/>
        <c:auto val="1"/>
        <c:lblAlgn val="ctr"/>
        <c:lblOffset val="100"/>
        <c:noMultiLvlLbl val="0"/>
      </c:catAx>
      <c:valAx>
        <c:axId val="353694944"/>
        <c:scaling>
          <c:orientation val="minMax"/>
          <c:max val="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% HDP</a:t>
                </a:r>
              </a:p>
            </c:rich>
          </c:tx>
          <c:layout>
            <c:manualLayout>
              <c:xMode val="edge"/>
              <c:yMode val="edge"/>
              <c:x val="2.4296675191815861E-3"/>
              <c:y val="0.385457345288486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3536945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924129528565963"/>
          <c:y val="9.9942348246931559E-2"/>
          <c:w val="0.20534164367561472"/>
          <c:h val="0.743513039916253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802593521814874E-2"/>
          <c:y val="8.9886113030949281E-3"/>
          <c:w val="0.89121422172859588"/>
          <c:h val="0.88268413179013305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dPt>
            <c:idx val="4"/>
            <c:marker>
              <c:symbol val="circle"/>
              <c:size val="5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5-4D64-49F5-94B4-5C49DFB3913B}"/>
              </c:ext>
            </c:extLst>
          </c:dPt>
          <c:dLbls>
            <c:dLbl>
              <c:idx val="0"/>
              <c:layout>
                <c:manualLayout>
                  <c:x val="1.0037924120407139E-2"/>
                  <c:y val="5.50297272676758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EU27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4D64-49F5-94B4-5C49DFB3913B}"/>
                </c:ext>
              </c:extLst>
            </c:dLbl>
            <c:dLbl>
              <c:idx val="1"/>
              <c:layout>
                <c:manualLayout>
                  <c:x val="6.0227544722442773E-2"/>
                  <c:y val="2.2659299463160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EA19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4D64-49F5-94B4-5C49DFB3913B}"/>
                </c:ext>
              </c:extLst>
            </c:dLbl>
            <c:dLbl>
              <c:idx val="2"/>
              <c:layout>
                <c:manualLayout>
                  <c:x val="2.0075848240814216E-2"/>
                  <c:y val="-1.61852139022576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4D64-49F5-94B4-5C49DFB3913B}"/>
                </c:ext>
              </c:extLst>
            </c:dLbl>
            <c:dLbl>
              <c:idx val="3"/>
              <c:layout>
                <c:manualLayout>
                  <c:x val="-7.5284430903053562E-2"/>
                  <c:y val="5.17926844872243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BGR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D64-49F5-94B4-5C49DFB3913B}"/>
                </c:ext>
              </c:extLst>
            </c:dLbl>
            <c:dLbl>
              <c:idx val="4"/>
              <c:layout>
                <c:manualLayout>
                  <c:x val="-9.7394247710091447E-2"/>
                  <c:y val="-9.16089452167687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CZE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D64-49F5-94B4-5C49DFB3913B}"/>
                </c:ext>
              </c:extLst>
            </c:dLbl>
            <c:dLbl>
              <c:idx val="5"/>
              <c:layout>
                <c:manualLayout>
                  <c:x val="-8.5322355023460708E-2"/>
                  <c:y val="3.560747058496682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DNK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4D64-49F5-94B4-5C49DFB3913B}"/>
                </c:ext>
              </c:extLst>
            </c:dLbl>
            <c:dLbl>
              <c:idx val="6"/>
              <c:layout>
                <c:manualLayout>
                  <c:x val="-2.174883559421547E-2"/>
                  <c:y val="-2.26592994631607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DEU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D64-49F5-94B4-5C49DFB3913B}"/>
                </c:ext>
              </c:extLst>
            </c:dLbl>
            <c:dLbl>
              <c:idx val="7"/>
              <c:layout>
                <c:manualLayout>
                  <c:x val="-6.8592481489448784E-2"/>
                  <c:y val="-2.58963422436121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EST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4D64-49F5-94B4-5C49DFB3913B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r>
                      <a:rPr lang="en-US"/>
                      <a:t>IRL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4D64-49F5-94B4-5C49DFB3913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GRC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4D64-49F5-94B4-5C49DFB3913B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r>
                      <a:rPr lang="en-US"/>
                      <a:t>ESP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4D64-49F5-94B4-5C49DFB3913B}"/>
                </c:ext>
              </c:extLst>
            </c:dLbl>
            <c:dLbl>
              <c:idx val="11"/>
              <c:layout>
                <c:manualLayout>
                  <c:x val="-1.2268432198966391E-16"/>
                  <c:y val="-5.82667700481274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4D64-49F5-94B4-5C49DFB3913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r>
                      <a:rPr lang="en-US"/>
                      <a:t>HRV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D-4D64-49F5-94B4-5C49DFB3913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r>
                      <a:rPr lang="en-US"/>
                      <a:t>ITA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4D64-49F5-94B4-5C49DFB3913B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/>
                      <a:t>CYP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4D64-49F5-94B4-5C49DFB3913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/>
                      <a:t>LVA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0-4D64-49F5-94B4-5C49DFB3913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r>
                      <a:rPr lang="en-US"/>
                      <a:t>LTU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4D64-49F5-94B4-5C49DFB3913B}"/>
                </c:ext>
              </c:extLst>
            </c:dLbl>
            <c:dLbl>
              <c:idx val="17"/>
              <c:layout>
                <c:manualLayout>
                  <c:x val="-1.8402860887413088E-2"/>
                  <c:y val="-6.797789838948199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LUX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2-4D64-49F5-94B4-5C49DFB3913B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r>
                      <a:rPr lang="en-US"/>
                      <a:t>HUN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4D64-49F5-94B4-5C49DFB3913B}"/>
                </c:ext>
              </c:extLst>
            </c:dLbl>
            <c:dLbl>
              <c:idx val="19"/>
              <c:layout>
                <c:manualLayout>
                  <c:x val="-7.6957418256454732E-2"/>
                  <c:y val="1.618521390225759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MLT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4D64-49F5-94B4-5C49DFB3913B}"/>
                </c:ext>
              </c:extLst>
            </c:dLbl>
            <c:dLbl>
              <c:idx val="20"/>
              <c:layout>
                <c:manualLayout>
                  <c:x val="3.3459747068023799E-3"/>
                  <c:y val="2.265929946316060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NLD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5-4D64-49F5-94B4-5C49DFB3913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r>
                      <a:rPr lang="en-US"/>
                      <a:t>AUT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4D64-49F5-94B4-5C49DFB3913B}"/>
                </c:ext>
              </c:extLst>
            </c:dLbl>
            <c:dLbl>
              <c:idx val="22"/>
              <c:layout>
                <c:manualLayout>
                  <c:x val="6.0227544722442836E-2"/>
                  <c:y val="-4.208155614586984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POL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4D64-49F5-94B4-5C49DFB3913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r>
                      <a:rPr lang="en-US"/>
                      <a:t>PRT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8-4D64-49F5-94B4-5C49DFB3913B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r>
                      <a:rPr lang="en-US"/>
                      <a:t>ROM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4D64-49F5-94B4-5C49DFB3913B}"/>
                </c:ext>
              </c:extLst>
            </c:dLbl>
            <c:dLbl>
              <c:idx val="25"/>
              <c:layout>
                <c:manualLayout>
                  <c:x val="-1.5056886180610709E-2"/>
                  <c:y val="3.88445133654182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SVN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4D64-49F5-94B4-5C49DFB3913B}"/>
                </c:ext>
              </c:extLst>
            </c:dLbl>
            <c:dLbl>
              <c:idx val="26"/>
              <c:layout>
                <c:manualLayout>
                  <c:x val="1.6729873534011286E-3"/>
                  <c:y val="-2.913338502406374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SVK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4D64-49F5-94B4-5C49DFB3913B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r>
                      <a:rPr lang="en-US"/>
                      <a:t>FIN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4D64-49F5-94B4-5C49DFB3913B}"/>
                </c:ext>
              </c:extLst>
            </c:dLbl>
            <c:dLbl>
              <c:idx val="28"/>
              <c:layout>
                <c:manualLayout>
                  <c:x val="-6.6976384100597502E-2"/>
                  <c:y val="4.208155614586981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SWE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C-D691-4C8F-A701-327CF3AE0A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'G B1.1'!$B$3:$B$31</c:f>
              <c:numCache>
                <c:formatCode>0.0</c:formatCode>
                <c:ptCount val="29"/>
                <c:pt idx="0">
                  <c:v>91.2</c:v>
                </c:pt>
                <c:pt idx="1">
                  <c:v>98.600000000000009</c:v>
                </c:pt>
                <c:pt idx="2">
                  <c:v>111.2</c:v>
                </c:pt>
                <c:pt idx="3">
                  <c:v>24.4</c:v>
                </c:pt>
                <c:pt idx="4">
                  <c:v>36.9</c:v>
                </c:pt>
                <c:pt idx="5">
                  <c:v>46.3</c:v>
                </c:pt>
                <c:pt idx="6">
                  <c:v>68.100000000000009</c:v>
                </c:pt>
                <c:pt idx="7">
                  <c:v>19.100000000000001</c:v>
                </c:pt>
                <c:pt idx="8">
                  <c:v>57</c:v>
                </c:pt>
                <c:pt idx="9">
                  <c:v>209.4</c:v>
                </c:pt>
                <c:pt idx="10">
                  <c:v>119.3</c:v>
                </c:pt>
                <c:pt idx="11">
                  <c:v>114.9</c:v>
                </c:pt>
                <c:pt idx="12">
                  <c:v>86.5</c:v>
                </c:pt>
                <c:pt idx="13">
                  <c:v>154.4</c:v>
                </c:pt>
                <c:pt idx="14">
                  <c:v>113.6</c:v>
                </c:pt>
                <c:pt idx="15">
                  <c:v>44</c:v>
                </c:pt>
                <c:pt idx="16">
                  <c:v>45.900000000000013</c:v>
                </c:pt>
                <c:pt idx="17">
                  <c:v>24.5</c:v>
                </c:pt>
                <c:pt idx="18">
                  <c:v>78.7</c:v>
                </c:pt>
                <c:pt idx="19">
                  <c:v>48.8</c:v>
                </c:pt>
                <c:pt idx="20">
                  <c:v>53.400000000000013</c:v>
                </c:pt>
                <c:pt idx="21">
                  <c:v>83.2</c:v>
                </c:pt>
                <c:pt idx="22">
                  <c:v>56.6</c:v>
                </c:pt>
                <c:pt idx="23">
                  <c:v>134.1</c:v>
                </c:pt>
                <c:pt idx="24">
                  <c:v>46.6</c:v>
                </c:pt>
                <c:pt idx="25">
                  <c:v>80.2</c:v>
                </c:pt>
                <c:pt idx="26">
                  <c:v>58.4</c:v>
                </c:pt>
                <c:pt idx="27">
                  <c:v>75.3</c:v>
                </c:pt>
                <c:pt idx="28">
                  <c:v>40.400000000000013</c:v>
                </c:pt>
              </c:numCache>
            </c:numRef>
          </c:xVal>
          <c:yVal>
            <c:numRef>
              <c:f>'G B1.1'!$C$3:$C$31</c:f>
              <c:numCache>
                <c:formatCode>0.0</c:formatCode>
                <c:ptCount val="29"/>
                <c:pt idx="0">
                  <c:v>-9</c:v>
                </c:pt>
                <c:pt idx="1">
                  <c:v>-9.5</c:v>
                </c:pt>
                <c:pt idx="2">
                  <c:v>-6.5</c:v>
                </c:pt>
                <c:pt idx="3">
                  <c:v>-0.29999999999999716</c:v>
                </c:pt>
                <c:pt idx="4">
                  <c:v>6.7000000000000028</c:v>
                </c:pt>
                <c:pt idx="5">
                  <c:v>-15.199999999999996</c:v>
                </c:pt>
                <c:pt idx="6">
                  <c:v>-5.6000000000000085</c:v>
                </c:pt>
                <c:pt idx="7">
                  <c:v>4.5</c:v>
                </c:pt>
                <c:pt idx="8">
                  <c:v>-16.099999999999987</c:v>
                </c:pt>
                <c:pt idx="9">
                  <c:v>-55.800000000000011</c:v>
                </c:pt>
                <c:pt idx="10">
                  <c:v>-17.5</c:v>
                </c:pt>
                <c:pt idx="11">
                  <c:v>-1.9000000000000057</c:v>
                </c:pt>
                <c:pt idx="12">
                  <c:v>-28.9</c:v>
                </c:pt>
                <c:pt idx="13">
                  <c:v>-19.099999999999994</c:v>
                </c:pt>
                <c:pt idx="14">
                  <c:v>-48.599999999999994</c:v>
                </c:pt>
                <c:pt idx="15">
                  <c:v>2.7999999999999972</c:v>
                </c:pt>
                <c:pt idx="16">
                  <c:v>-7.7000000000000099</c:v>
                </c:pt>
                <c:pt idx="17">
                  <c:v>1.8000000000000007</c:v>
                </c:pt>
                <c:pt idx="18">
                  <c:v>-5.2000000000000028</c:v>
                </c:pt>
                <c:pt idx="19">
                  <c:v>-1.3999999999999844</c:v>
                </c:pt>
                <c:pt idx="20">
                  <c:v>-10.100000000000016</c:v>
                </c:pt>
                <c:pt idx="21">
                  <c:v>-1.3999999999999915</c:v>
                </c:pt>
                <c:pt idx="22">
                  <c:v>-1.3000000000000043</c:v>
                </c:pt>
                <c:pt idx="23">
                  <c:v>-39.199999999999989</c:v>
                </c:pt>
                <c:pt idx="24">
                  <c:v>8.1999999999999957</c:v>
                </c:pt>
                <c:pt idx="25">
                  <c:v>-13.200000000000003</c:v>
                </c:pt>
                <c:pt idx="26">
                  <c:v>0.89999999999999858</c:v>
                </c:pt>
                <c:pt idx="27">
                  <c:v>6.8000000000000114</c:v>
                </c:pt>
                <c:pt idx="28">
                  <c:v>-6.9000000000000128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D691-4C8F-A701-327CF3AE0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2718960"/>
        <c:axId val="2012730960"/>
      </c:scatterChart>
      <c:valAx>
        <c:axId val="2012718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Poměr dluhu </a:t>
                </a:r>
                <a:r>
                  <a:rPr lang="cs-CZ"/>
                  <a:t>sektoru</a:t>
                </a:r>
                <a:r>
                  <a:rPr lang="cs-CZ" baseline="0"/>
                  <a:t> vládních institucí </a:t>
                </a:r>
                <a:r>
                  <a:rPr lang="en-US"/>
                  <a:t>k HDP (</a:t>
                </a:r>
                <a:r>
                  <a:rPr lang="cs-CZ"/>
                  <a:t>%, </a:t>
                </a:r>
                <a:r>
                  <a:rPr lang="en-US"/>
                  <a:t>rok 2020)</a:t>
                </a:r>
              </a:p>
            </c:rich>
          </c:tx>
          <c:layout>
            <c:manualLayout>
              <c:xMode val="edge"/>
              <c:yMode val="edge"/>
              <c:x val="0.33990420563064627"/>
              <c:y val="0.956338393551101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12730960"/>
        <c:crosses val="autoZero"/>
        <c:crossBetween val="midCat"/>
      </c:valAx>
      <c:valAx>
        <c:axId val="2012730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Změna poměru dluhu k HDP (</a:t>
                </a:r>
                <a:r>
                  <a:rPr lang="cs-CZ"/>
                  <a:t>p.b., </a:t>
                </a:r>
                <a:r>
                  <a:rPr lang="en-US"/>
                  <a:t>202</a:t>
                </a:r>
                <a:r>
                  <a:rPr lang="cs-CZ"/>
                  <a:t>0</a:t>
                </a:r>
                <a:r>
                  <a:rPr lang="en-US"/>
                  <a:t>–202</a:t>
                </a:r>
                <a:r>
                  <a:rPr lang="cs-CZ"/>
                  <a:t>4</a:t>
                </a:r>
                <a:r>
                  <a:rPr lang="en-US"/>
                  <a:t>)</a:t>
                </a:r>
              </a:p>
            </c:rich>
          </c:tx>
          <c:layout>
            <c:manualLayout>
              <c:xMode val="edge"/>
              <c:yMode val="edge"/>
              <c:x val="8.0218694115819292E-4"/>
              <c:y val="0.160064991857984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2012718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521421070682288E-2"/>
          <c:y val="2.2342162719274333E-2"/>
          <c:w val="0.92601265238599018"/>
          <c:h val="0.880575610541263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 B1.2'!$A$3</c:f>
              <c:strCache>
                <c:ptCount val="1"/>
                <c:pt idx="0">
                  <c:v>Vliv primárního salda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cat>
            <c:strRef>
              <c:f>'G B1.2'!$B$2:$AD$2</c:f>
              <c:strCache>
                <c:ptCount val="29"/>
                <c:pt idx="0">
                  <c:v>ROM</c:v>
                </c:pt>
                <c:pt idx="1">
                  <c:v>FIN</c:v>
                </c:pt>
                <c:pt idx="2">
                  <c:v>CZE</c:v>
                </c:pt>
                <c:pt idx="3">
                  <c:v>EST</c:v>
                </c:pt>
                <c:pt idx="4">
                  <c:v>LVA</c:v>
                </c:pt>
                <c:pt idx="5">
                  <c:v>LUX</c:v>
                </c:pt>
                <c:pt idx="6">
                  <c:v>SVK</c:v>
                </c:pt>
                <c:pt idx="7">
                  <c:v>BGR</c:v>
                </c:pt>
                <c:pt idx="8">
                  <c:v>MLT</c:v>
                </c:pt>
                <c:pt idx="9">
                  <c:v>POL</c:v>
                </c:pt>
                <c:pt idx="10">
                  <c:v>AUT</c:v>
                </c:pt>
                <c:pt idx="11">
                  <c:v>FRA</c:v>
                </c:pt>
                <c:pt idx="12">
                  <c:v>HUN</c:v>
                </c:pt>
                <c:pt idx="13">
                  <c:v>DEU</c:v>
                </c:pt>
                <c:pt idx="14">
                  <c:v>BEL</c:v>
                </c:pt>
                <c:pt idx="15">
                  <c:v>SWE</c:v>
                </c:pt>
                <c:pt idx="16">
                  <c:v>LTU</c:v>
                </c:pt>
                <c:pt idx="17">
                  <c:v>EU27</c:v>
                </c:pt>
                <c:pt idx="18">
                  <c:v>EA19</c:v>
                </c:pt>
                <c:pt idx="19">
                  <c:v>NLD</c:v>
                </c:pt>
                <c:pt idx="20">
                  <c:v>SVN</c:v>
                </c:pt>
                <c:pt idx="21">
                  <c:v>DNK</c:v>
                </c:pt>
                <c:pt idx="22">
                  <c:v>IRL</c:v>
                </c:pt>
                <c:pt idx="23">
                  <c:v>ESP</c:v>
                </c:pt>
                <c:pt idx="24">
                  <c:v>ITA</c:v>
                </c:pt>
                <c:pt idx="25">
                  <c:v>HRV</c:v>
                </c:pt>
                <c:pt idx="26">
                  <c:v>PRT</c:v>
                </c:pt>
                <c:pt idx="27">
                  <c:v>CYP</c:v>
                </c:pt>
                <c:pt idx="28">
                  <c:v>GRC</c:v>
                </c:pt>
              </c:strCache>
            </c:strRef>
          </c:cat>
          <c:val>
            <c:numRef>
              <c:f>'G B1.2'!$B$3:$AD$3</c:f>
              <c:numCache>
                <c:formatCode>0.00</c:formatCode>
                <c:ptCount val="29"/>
                <c:pt idx="0">
                  <c:v>22.501342344434349</c:v>
                </c:pt>
                <c:pt idx="1">
                  <c:v>6.3746547420307351</c:v>
                </c:pt>
                <c:pt idx="2">
                  <c:v>9.5121817219718849</c:v>
                </c:pt>
                <c:pt idx="3">
                  <c:v>7.5308230182642006</c:v>
                </c:pt>
                <c:pt idx="4">
                  <c:v>13.512389771135158</c:v>
                </c:pt>
                <c:pt idx="5">
                  <c:v>-2.3869257629009666</c:v>
                </c:pt>
                <c:pt idx="6">
                  <c:v>12.591818123056562</c:v>
                </c:pt>
                <c:pt idx="7">
                  <c:v>10.088905358111759</c:v>
                </c:pt>
                <c:pt idx="8">
                  <c:v>16.928714342606273</c:v>
                </c:pt>
                <c:pt idx="9">
                  <c:v>10.142669015160324</c:v>
                </c:pt>
                <c:pt idx="10">
                  <c:v>11.605644134706729</c:v>
                </c:pt>
                <c:pt idx="11">
                  <c:v>15.261400640672612</c:v>
                </c:pt>
                <c:pt idx="12">
                  <c:v>10.24587702065925</c:v>
                </c:pt>
                <c:pt idx="13">
                  <c:v>7.3278139751141325</c:v>
                </c:pt>
                <c:pt idx="14">
                  <c:v>10.115962790830434</c:v>
                </c:pt>
                <c:pt idx="15">
                  <c:v>-0.61049009597418713</c:v>
                </c:pt>
                <c:pt idx="16">
                  <c:v>1.7956172532246866</c:v>
                </c:pt>
                <c:pt idx="17">
                  <c:v>7.9250381514323891</c:v>
                </c:pt>
                <c:pt idx="18">
                  <c:v>8.4921501852443484</c:v>
                </c:pt>
                <c:pt idx="19">
                  <c:v>0.94265323258091671</c:v>
                </c:pt>
                <c:pt idx="20">
                  <c:v>6.5024971675689418</c:v>
                </c:pt>
                <c:pt idx="21">
                  <c:v>-17.947697774436381</c:v>
                </c:pt>
                <c:pt idx="22">
                  <c:v>-8.8454423624942926</c:v>
                </c:pt>
                <c:pt idx="23">
                  <c:v>8.6495752851206618</c:v>
                </c:pt>
                <c:pt idx="24">
                  <c:v>12.640074204079214</c:v>
                </c:pt>
                <c:pt idx="25">
                  <c:v>-0.52866022353681963</c:v>
                </c:pt>
                <c:pt idx="26">
                  <c:v>-7.1912606301491628</c:v>
                </c:pt>
                <c:pt idx="27">
                  <c:v>-12.611793918845493</c:v>
                </c:pt>
                <c:pt idx="28">
                  <c:v>-2.2841582413043158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31-4880-AA0D-9D41EA834009}"/>
            </c:ext>
          </c:extLst>
        </c:ser>
        <c:ser>
          <c:idx val="1"/>
          <c:order val="1"/>
          <c:tx>
            <c:strRef>
              <c:f>'G B1.2'!$A$4</c:f>
              <c:strCache>
                <c:ptCount val="1"/>
                <c:pt idx="0">
                  <c:v>Vliv úrokových plateb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 B1.2'!$B$2:$AD$2</c:f>
              <c:strCache>
                <c:ptCount val="29"/>
                <c:pt idx="0">
                  <c:v>ROM</c:v>
                </c:pt>
                <c:pt idx="1">
                  <c:v>FIN</c:v>
                </c:pt>
                <c:pt idx="2">
                  <c:v>CZE</c:v>
                </c:pt>
                <c:pt idx="3">
                  <c:v>EST</c:v>
                </c:pt>
                <c:pt idx="4">
                  <c:v>LVA</c:v>
                </c:pt>
                <c:pt idx="5">
                  <c:v>LUX</c:v>
                </c:pt>
                <c:pt idx="6">
                  <c:v>SVK</c:v>
                </c:pt>
                <c:pt idx="7">
                  <c:v>BGR</c:v>
                </c:pt>
                <c:pt idx="8">
                  <c:v>MLT</c:v>
                </c:pt>
                <c:pt idx="9">
                  <c:v>POL</c:v>
                </c:pt>
                <c:pt idx="10">
                  <c:v>AUT</c:v>
                </c:pt>
                <c:pt idx="11">
                  <c:v>FRA</c:v>
                </c:pt>
                <c:pt idx="12">
                  <c:v>HUN</c:v>
                </c:pt>
                <c:pt idx="13">
                  <c:v>DEU</c:v>
                </c:pt>
                <c:pt idx="14">
                  <c:v>BEL</c:v>
                </c:pt>
                <c:pt idx="15">
                  <c:v>SWE</c:v>
                </c:pt>
                <c:pt idx="16">
                  <c:v>LTU</c:v>
                </c:pt>
                <c:pt idx="17">
                  <c:v>EU27</c:v>
                </c:pt>
                <c:pt idx="18">
                  <c:v>EA19</c:v>
                </c:pt>
                <c:pt idx="19">
                  <c:v>NLD</c:v>
                </c:pt>
                <c:pt idx="20">
                  <c:v>SVN</c:v>
                </c:pt>
                <c:pt idx="21">
                  <c:v>DNK</c:v>
                </c:pt>
                <c:pt idx="22">
                  <c:v>IRL</c:v>
                </c:pt>
                <c:pt idx="23">
                  <c:v>ESP</c:v>
                </c:pt>
                <c:pt idx="24">
                  <c:v>ITA</c:v>
                </c:pt>
                <c:pt idx="25">
                  <c:v>HRV</c:v>
                </c:pt>
                <c:pt idx="26">
                  <c:v>PRT</c:v>
                </c:pt>
                <c:pt idx="27">
                  <c:v>CYP</c:v>
                </c:pt>
                <c:pt idx="28">
                  <c:v>GRC</c:v>
                </c:pt>
              </c:strCache>
            </c:strRef>
          </c:cat>
          <c:val>
            <c:numRef>
              <c:f>'G B1.2'!$B$4:$AD$4</c:f>
              <c:numCache>
                <c:formatCode>0.00</c:formatCode>
                <c:ptCount val="29"/>
                <c:pt idx="0">
                  <c:v>5.8694929334126069</c:v>
                </c:pt>
                <c:pt idx="1">
                  <c:v>3.5768654071700858</c:v>
                </c:pt>
                <c:pt idx="2">
                  <c:v>4.0047145891787492</c:v>
                </c:pt>
                <c:pt idx="3">
                  <c:v>0.65720064210739959</c:v>
                </c:pt>
                <c:pt idx="4">
                  <c:v>2.6758830137727814</c:v>
                </c:pt>
                <c:pt idx="5">
                  <c:v>0.78839300379749866</c:v>
                </c:pt>
                <c:pt idx="6">
                  <c:v>4.196309551183055</c:v>
                </c:pt>
                <c:pt idx="7">
                  <c:v>1.7154039077542991</c:v>
                </c:pt>
                <c:pt idx="8">
                  <c:v>4.1339526723288902</c:v>
                </c:pt>
                <c:pt idx="9">
                  <c:v>6.1677147879437388</c:v>
                </c:pt>
                <c:pt idx="10">
                  <c:v>4.5286315183749801</c:v>
                </c:pt>
                <c:pt idx="11">
                  <c:v>6.8641528020597251</c:v>
                </c:pt>
                <c:pt idx="12">
                  <c:v>13.188987185500936</c:v>
                </c:pt>
                <c:pt idx="13">
                  <c:v>3.1269979425093037</c:v>
                </c:pt>
                <c:pt idx="14">
                  <c:v>7.1548520880392665</c:v>
                </c:pt>
                <c:pt idx="15">
                  <c:v>2.0345427805545429</c:v>
                </c:pt>
                <c:pt idx="16">
                  <c:v>1.9901027483132425</c:v>
                </c:pt>
                <c:pt idx="17">
                  <c:v>5.2412698172696235</c:v>
                </c:pt>
                <c:pt idx="18">
                  <c:v>5.894864166501538</c:v>
                </c:pt>
                <c:pt idx="19">
                  <c:v>2.4237580878712555</c:v>
                </c:pt>
                <c:pt idx="20">
                  <c:v>4.5947181153336896</c:v>
                </c:pt>
                <c:pt idx="21">
                  <c:v>2.7100996899104639</c:v>
                </c:pt>
                <c:pt idx="22">
                  <c:v>2.6292229873948108</c:v>
                </c:pt>
                <c:pt idx="23">
                  <c:v>8.8551977066011354</c:v>
                </c:pt>
                <c:pt idx="24">
                  <c:v>14.526077832459144</c:v>
                </c:pt>
                <c:pt idx="25">
                  <c:v>5.8815346695365758</c:v>
                </c:pt>
                <c:pt idx="26">
                  <c:v>8.3599679040843071</c:v>
                </c:pt>
                <c:pt idx="27">
                  <c:v>5.5899345816052026</c:v>
                </c:pt>
                <c:pt idx="28">
                  <c:v>11.678974786188991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31-4880-AA0D-9D41EA834009}"/>
            </c:ext>
          </c:extLst>
        </c:ser>
        <c:ser>
          <c:idx val="2"/>
          <c:order val="2"/>
          <c:tx>
            <c:strRef>
              <c:f>'G B1.2'!$A$5</c:f>
              <c:strCache>
                <c:ptCount val="1"/>
                <c:pt idx="0">
                  <c:v>Vliv SFA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cat>
            <c:strRef>
              <c:f>'G B1.2'!$B$2:$AD$2</c:f>
              <c:strCache>
                <c:ptCount val="29"/>
                <c:pt idx="0">
                  <c:v>ROM</c:v>
                </c:pt>
                <c:pt idx="1">
                  <c:v>FIN</c:v>
                </c:pt>
                <c:pt idx="2">
                  <c:v>CZE</c:v>
                </c:pt>
                <c:pt idx="3">
                  <c:v>EST</c:v>
                </c:pt>
                <c:pt idx="4">
                  <c:v>LVA</c:v>
                </c:pt>
                <c:pt idx="5">
                  <c:v>LUX</c:v>
                </c:pt>
                <c:pt idx="6">
                  <c:v>SVK</c:v>
                </c:pt>
                <c:pt idx="7">
                  <c:v>BGR</c:v>
                </c:pt>
                <c:pt idx="8">
                  <c:v>MLT</c:v>
                </c:pt>
                <c:pt idx="9">
                  <c:v>POL</c:v>
                </c:pt>
                <c:pt idx="10">
                  <c:v>AUT</c:v>
                </c:pt>
                <c:pt idx="11">
                  <c:v>FRA</c:v>
                </c:pt>
                <c:pt idx="12">
                  <c:v>HUN</c:v>
                </c:pt>
                <c:pt idx="13">
                  <c:v>DEU</c:v>
                </c:pt>
                <c:pt idx="14">
                  <c:v>BEL</c:v>
                </c:pt>
                <c:pt idx="15">
                  <c:v>SWE</c:v>
                </c:pt>
                <c:pt idx="16">
                  <c:v>LTU</c:v>
                </c:pt>
                <c:pt idx="17">
                  <c:v>EU27</c:v>
                </c:pt>
                <c:pt idx="18">
                  <c:v>EA19</c:v>
                </c:pt>
                <c:pt idx="19">
                  <c:v>NLD</c:v>
                </c:pt>
                <c:pt idx="20">
                  <c:v>SVN</c:v>
                </c:pt>
                <c:pt idx="21">
                  <c:v>DNK</c:v>
                </c:pt>
                <c:pt idx="22">
                  <c:v>IRL</c:v>
                </c:pt>
                <c:pt idx="23">
                  <c:v>ESP</c:v>
                </c:pt>
                <c:pt idx="24">
                  <c:v>ITA</c:v>
                </c:pt>
                <c:pt idx="25">
                  <c:v>HRV</c:v>
                </c:pt>
                <c:pt idx="26">
                  <c:v>PRT</c:v>
                </c:pt>
                <c:pt idx="27">
                  <c:v>CYP</c:v>
                </c:pt>
                <c:pt idx="28">
                  <c:v>GRC</c:v>
                </c:pt>
              </c:strCache>
            </c:strRef>
          </c:cat>
          <c:val>
            <c:numRef>
              <c:f>'G B1.2'!$B$5:$AD$5</c:f>
              <c:numCache>
                <c:formatCode>0.00</c:formatCode>
                <c:ptCount val="29"/>
                <c:pt idx="0">
                  <c:v>1.0903992686976425</c:v>
                </c:pt>
                <c:pt idx="1">
                  <c:v>7.8388867833282347</c:v>
                </c:pt>
                <c:pt idx="2">
                  <c:v>5.0603872025897703</c:v>
                </c:pt>
                <c:pt idx="3">
                  <c:v>2.4681662914812899</c:v>
                </c:pt>
                <c:pt idx="4">
                  <c:v>0.14319208999547683</c:v>
                </c:pt>
                <c:pt idx="5">
                  <c:v>10.097729943150803</c:v>
                </c:pt>
                <c:pt idx="6">
                  <c:v>1.9185083273847325</c:v>
                </c:pt>
                <c:pt idx="7">
                  <c:v>-0.96474399998365445</c:v>
                </c:pt>
                <c:pt idx="8">
                  <c:v>-1.4697035357513681</c:v>
                </c:pt>
                <c:pt idx="9">
                  <c:v>3.0538787959756641</c:v>
                </c:pt>
                <c:pt idx="10">
                  <c:v>0.7752200831549142</c:v>
                </c:pt>
                <c:pt idx="11">
                  <c:v>0.99606437644763157</c:v>
                </c:pt>
                <c:pt idx="12">
                  <c:v>6.1138392590448021</c:v>
                </c:pt>
                <c:pt idx="13">
                  <c:v>-1.8287394299220483</c:v>
                </c:pt>
                <c:pt idx="14">
                  <c:v>4.8167310920960347</c:v>
                </c:pt>
                <c:pt idx="15">
                  <c:v>0.48333235465320401</c:v>
                </c:pt>
                <c:pt idx="16">
                  <c:v>6.1307050372091023</c:v>
                </c:pt>
                <c:pt idx="17">
                  <c:v>-2.2116435273166868E-2</c:v>
                </c:pt>
                <c:pt idx="18">
                  <c:v>-0.55858799522522418</c:v>
                </c:pt>
                <c:pt idx="19">
                  <c:v>2.1877755006780473</c:v>
                </c:pt>
                <c:pt idx="20">
                  <c:v>1.515224821377767</c:v>
                </c:pt>
                <c:pt idx="21">
                  <c:v>9.7338352545185067</c:v>
                </c:pt>
                <c:pt idx="22">
                  <c:v>6.8020671260586338</c:v>
                </c:pt>
                <c:pt idx="23">
                  <c:v>1.7960355257804048</c:v>
                </c:pt>
                <c:pt idx="24">
                  <c:v>-8.5325932226408607</c:v>
                </c:pt>
                <c:pt idx="25">
                  <c:v>2.0227934772872969</c:v>
                </c:pt>
                <c:pt idx="26">
                  <c:v>-1.0103410331916693</c:v>
                </c:pt>
                <c:pt idx="27">
                  <c:v>-5.0041672914115374</c:v>
                </c:pt>
                <c:pt idx="28">
                  <c:v>-1.6792569490640687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31-4880-AA0D-9D41EA834009}"/>
            </c:ext>
          </c:extLst>
        </c:ser>
        <c:ser>
          <c:idx val="4"/>
          <c:order val="4"/>
          <c:tx>
            <c:strRef>
              <c:f>'G B1.2'!$A$7</c:f>
              <c:strCache>
                <c:ptCount val="1"/>
                <c:pt idx="0">
                  <c:v>Vliv tempa růstu reálného HDP</c:v>
                </c:pt>
              </c:strCache>
            </c:strRef>
          </c:tx>
          <c:spPr>
            <a:pattFill prst="smConfetti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 B1.2'!$B$2:$AD$2</c:f>
              <c:strCache>
                <c:ptCount val="29"/>
                <c:pt idx="0">
                  <c:v>ROM</c:v>
                </c:pt>
                <c:pt idx="1">
                  <c:v>FIN</c:v>
                </c:pt>
                <c:pt idx="2">
                  <c:v>CZE</c:v>
                </c:pt>
                <c:pt idx="3">
                  <c:v>EST</c:v>
                </c:pt>
                <c:pt idx="4">
                  <c:v>LVA</c:v>
                </c:pt>
                <c:pt idx="5">
                  <c:v>LUX</c:v>
                </c:pt>
                <c:pt idx="6">
                  <c:v>SVK</c:v>
                </c:pt>
                <c:pt idx="7">
                  <c:v>BGR</c:v>
                </c:pt>
                <c:pt idx="8">
                  <c:v>MLT</c:v>
                </c:pt>
                <c:pt idx="9">
                  <c:v>POL</c:v>
                </c:pt>
                <c:pt idx="10">
                  <c:v>AUT</c:v>
                </c:pt>
                <c:pt idx="11">
                  <c:v>FRA</c:v>
                </c:pt>
                <c:pt idx="12">
                  <c:v>HUN</c:v>
                </c:pt>
                <c:pt idx="13">
                  <c:v>DEU</c:v>
                </c:pt>
                <c:pt idx="14">
                  <c:v>BEL</c:v>
                </c:pt>
                <c:pt idx="15">
                  <c:v>SWE</c:v>
                </c:pt>
                <c:pt idx="16">
                  <c:v>LTU</c:v>
                </c:pt>
                <c:pt idx="17">
                  <c:v>EU27</c:v>
                </c:pt>
                <c:pt idx="18">
                  <c:v>EA19</c:v>
                </c:pt>
                <c:pt idx="19">
                  <c:v>NLD</c:v>
                </c:pt>
                <c:pt idx="20">
                  <c:v>SVN</c:v>
                </c:pt>
                <c:pt idx="21">
                  <c:v>DNK</c:v>
                </c:pt>
                <c:pt idx="22">
                  <c:v>IRL</c:v>
                </c:pt>
                <c:pt idx="23">
                  <c:v>ESP</c:v>
                </c:pt>
                <c:pt idx="24">
                  <c:v>ITA</c:v>
                </c:pt>
                <c:pt idx="25">
                  <c:v>HRV</c:v>
                </c:pt>
                <c:pt idx="26">
                  <c:v>PRT</c:v>
                </c:pt>
                <c:pt idx="27">
                  <c:v>CYP</c:v>
                </c:pt>
                <c:pt idx="28">
                  <c:v>GRC</c:v>
                </c:pt>
              </c:strCache>
            </c:strRef>
          </c:cat>
          <c:val>
            <c:numRef>
              <c:f>'G B1.2'!$B$7:$AD$7</c:f>
              <c:numCache>
                <c:formatCode>0.00</c:formatCode>
                <c:ptCount val="29"/>
                <c:pt idx="0">
                  <c:v>-5.8126353927408942</c:v>
                </c:pt>
                <c:pt idx="1">
                  <c:v>-1.6933196936598744</c:v>
                </c:pt>
                <c:pt idx="2">
                  <c:v>-3.0016308152955777</c:v>
                </c:pt>
                <c:pt idx="3">
                  <c:v>-0.60409864576499095</c:v>
                </c:pt>
                <c:pt idx="4">
                  <c:v>-4.7673001641733173</c:v>
                </c:pt>
                <c:pt idx="5">
                  <c:v>-1.385719750508849</c:v>
                </c:pt>
                <c:pt idx="6">
                  <c:v>-5.7664526546749482</c:v>
                </c:pt>
                <c:pt idx="7">
                  <c:v>-3.7263164134665208</c:v>
                </c:pt>
                <c:pt idx="8">
                  <c:v>-13.473711475065125</c:v>
                </c:pt>
                <c:pt idx="9">
                  <c:v>-7.8417912285609885</c:v>
                </c:pt>
                <c:pt idx="10">
                  <c:v>-6.2525167873806256</c:v>
                </c:pt>
                <c:pt idx="11">
                  <c:v>-12.522730525471514</c:v>
                </c:pt>
                <c:pt idx="12">
                  <c:v>-8.1662876916377947</c:v>
                </c:pt>
                <c:pt idx="13">
                  <c:v>-3.0054718703407843</c:v>
                </c:pt>
                <c:pt idx="14">
                  <c:v>-13.189098582060954</c:v>
                </c:pt>
                <c:pt idx="15">
                  <c:v>-3.0603475258424435</c:v>
                </c:pt>
                <c:pt idx="16">
                  <c:v>-4.9032633665264242</c:v>
                </c:pt>
                <c:pt idx="17">
                  <c:v>-9.6033954634157475</c:v>
                </c:pt>
                <c:pt idx="18">
                  <c:v>-10.181260833513234</c:v>
                </c:pt>
                <c:pt idx="19">
                  <c:v>-6.0357059988076012</c:v>
                </c:pt>
                <c:pt idx="20">
                  <c:v>-10.850755250927687</c:v>
                </c:pt>
                <c:pt idx="21">
                  <c:v>-5.8158070702780309</c:v>
                </c:pt>
                <c:pt idx="22">
                  <c:v>-10.137512369246819</c:v>
                </c:pt>
                <c:pt idx="23">
                  <c:v>-20.269634882964304</c:v>
                </c:pt>
                <c:pt idx="24">
                  <c:v>-21.314759106004391</c:v>
                </c:pt>
                <c:pt idx="25">
                  <c:v>-19.600174296618214</c:v>
                </c:pt>
                <c:pt idx="26">
                  <c:v>-19.872025497767325</c:v>
                </c:pt>
                <c:pt idx="27">
                  <c:v>-22.584083330081118</c:v>
                </c:pt>
                <c:pt idx="28">
                  <c:v>-35.147583599127543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531-4880-AA0D-9D41EA834009}"/>
            </c:ext>
          </c:extLst>
        </c:ser>
        <c:ser>
          <c:idx val="5"/>
          <c:order val="5"/>
          <c:tx>
            <c:strRef>
              <c:f>'G B1.2'!$A$8</c:f>
              <c:strCache>
                <c:ptCount val="1"/>
                <c:pt idx="0">
                  <c:v>Vliv míry inflace</c:v>
                </c:pt>
              </c:strCache>
            </c:strRef>
          </c:tx>
          <c:spPr>
            <a:pattFill prst="pct8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'G B1.2'!$B$2:$AD$2</c:f>
              <c:strCache>
                <c:ptCount val="29"/>
                <c:pt idx="0">
                  <c:v>ROM</c:v>
                </c:pt>
                <c:pt idx="1">
                  <c:v>FIN</c:v>
                </c:pt>
                <c:pt idx="2">
                  <c:v>CZE</c:v>
                </c:pt>
                <c:pt idx="3">
                  <c:v>EST</c:v>
                </c:pt>
                <c:pt idx="4">
                  <c:v>LVA</c:v>
                </c:pt>
                <c:pt idx="5">
                  <c:v>LUX</c:v>
                </c:pt>
                <c:pt idx="6">
                  <c:v>SVK</c:v>
                </c:pt>
                <c:pt idx="7">
                  <c:v>BGR</c:v>
                </c:pt>
                <c:pt idx="8">
                  <c:v>MLT</c:v>
                </c:pt>
                <c:pt idx="9">
                  <c:v>POL</c:v>
                </c:pt>
                <c:pt idx="10">
                  <c:v>AUT</c:v>
                </c:pt>
                <c:pt idx="11">
                  <c:v>FRA</c:v>
                </c:pt>
                <c:pt idx="12">
                  <c:v>HUN</c:v>
                </c:pt>
                <c:pt idx="13">
                  <c:v>DEU</c:v>
                </c:pt>
                <c:pt idx="14">
                  <c:v>BEL</c:v>
                </c:pt>
                <c:pt idx="15">
                  <c:v>SWE</c:v>
                </c:pt>
                <c:pt idx="16">
                  <c:v>LTU</c:v>
                </c:pt>
                <c:pt idx="17">
                  <c:v>EU27</c:v>
                </c:pt>
                <c:pt idx="18">
                  <c:v>EA19</c:v>
                </c:pt>
                <c:pt idx="19">
                  <c:v>NLD</c:v>
                </c:pt>
                <c:pt idx="20">
                  <c:v>SVN</c:v>
                </c:pt>
                <c:pt idx="21">
                  <c:v>DNK</c:v>
                </c:pt>
                <c:pt idx="22">
                  <c:v>IRL</c:v>
                </c:pt>
                <c:pt idx="23">
                  <c:v>ESP</c:v>
                </c:pt>
                <c:pt idx="24">
                  <c:v>ITA</c:v>
                </c:pt>
                <c:pt idx="25">
                  <c:v>HRV</c:v>
                </c:pt>
                <c:pt idx="26">
                  <c:v>PRT</c:v>
                </c:pt>
                <c:pt idx="27">
                  <c:v>CYP</c:v>
                </c:pt>
                <c:pt idx="28">
                  <c:v>GRC</c:v>
                </c:pt>
              </c:strCache>
            </c:strRef>
          </c:cat>
          <c:val>
            <c:numRef>
              <c:f>'G B1.2'!$B$8:$AD$8</c:f>
              <c:numCache>
                <c:formatCode>0.00</c:formatCode>
                <c:ptCount val="29"/>
                <c:pt idx="0">
                  <c:v>-16.596674973301255</c:v>
                </c:pt>
                <c:pt idx="1">
                  <c:v>-9.604987648330134</c:v>
                </c:pt>
                <c:pt idx="2">
                  <c:v>-9.3336421190338488</c:v>
                </c:pt>
                <c:pt idx="3">
                  <c:v>-5.6296049839377709</c:v>
                </c:pt>
                <c:pt idx="4">
                  <c:v>-8.9272473012649414</c:v>
                </c:pt>
                <c:pt idx="5">
                  <c:v>-5.4256150050406715</c:v>
                </c:pt>
                <c:pt idx="6">
                  <c:v>-12.488217608347725</c:v>
                </c:pt>
                <c:pt idx="7">
                  <c:v>-7.617566020393352</c:v>
                </c:pt>
                <c:pt idx="8">
                  <c:v>-7.0830882514508611</c:v>
                </c:pt>
                <c:pt idx="9">
                  <c:v>-13.582188192498498</c:v>
                </c:pt>
                <c:pt idx="10">
                  <c:v>-12.306267558483764</c:v>
                </c:pt>
                <c:pt idx="11">
                  <c:v>-12.76986133993347</c:v>
                </c:pt>
                <c:pt idx="12">
                  <c:v>-28.134611769188357</c:v>
                </c:pt>
                <c:pt idx="13">
                  <c:v>-11.341229780930377</c:v>
                </c:pt>
                <c:pt idx="14">
                  <c:v>-15.833183474102141</c:v>
                </c:pt>
                <c:pt idx="15">
                  <c:v>-5.7935174207344557</c:v>
                </c:pt>
                <c:pt idx="16">
                  <c:v>-12.615785663233209</c:v>
                </c:pt>
                <c:pt idx="17">
                  <c:v>-13.862987133088374</c:v>
                </c:pt>
                <c:pt idx="18">
                  <c:v>-14.006389827271605</c:v>
                </c:pt>
                <c:pt idx="19">
                  <c:v>-9.6630758319409633</c:v>
                </c:pt>
                <c:pt idx="20">
                  <c:v>-14.915801543045319</c:v>
                </c:pt>
                <c:pt idx="21">
                  <c:v>-3.7461673261994521</c:v>
                </c:pt>
                <c:pt idx="22">
                  <c:v>-6.58172448195476</c:v>
                </c:pt>
                <c:pt idx="23">
                  <c:v>-16.914866348614044</c:v>
                </c:pt>
                <c:pt idx="24">
                  <c:v>-16.849527172978728</c:v>
                </c:pt>
                <c:pt idx="25">
                  <c:v>-17.061616235490291</c:v>
                </c:pt>
                <c:pt idx="26">
                  <c:v>-19.556295277645681</c:v>
                </c:pt>
                <c:pt idx="27">
                  <c:v>-14.002336035746866</c:v>
                </c:pt>
                <c:pt idx="28">
                  <c:v>-28.484624437434604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531-4880-AA0D-9D41EA834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534703536"/>
        <c:axId val="534700176"/>
      </c:barChart>
      <c:lineChart>
        <c:grouping val="standard"/>
        <c:varyColors val="0"/>
        <c:ser>
          <c:idx val="3"/>
          <c:order val="3"/>
          <c:tx>
            <c:strRef>
              <c:f>'G B1.2'!$A$6</c:f>
              <c:strCache>
                <c:ptCount val="1"/>
                <c:pt idx="0">
                  <c:v>Změna poměru dluhu k HDP (2024–2020)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cat>
            <c:strRef>
              <c:f>'G B1.2'!$B$2:$AD$2</c:f>
              <c:strCache>
                <c:ptCount val="29"/>
                <c:pt idx="0">
                  <c:v>ROM</c:v>
                </c:pt>
                <c:pt idx="1">
                  <c:v>FIN</c:v>
                </c:pt>
                <c:pt idx="2">
                  <c:v>CZE</c:v>
                </c:pt>
                <c:pt idx="3">
                  <c:v>EST</c:v>
                </c:pt>
                <c:pt idx="4">
                  <c:v>LVA</c:v>
                </c:pt>
                <c:pt idx="5">
                  <c:v>LUX</c:v>
                </c:pt>
                <c:pt idx="6">
                  <c:v>SVK</c:v>
                </c:pt>
                <c:pt idx="7">
                  <c:v>BGR</c:v>
                </c:pt>
                <c:pt idx="8">
                  <c:v>MLT</c:v>
                </c:pt>
                <c:pt idx="9">
                  <c:v>POL</c:v>
                </c:pt>
                <c:pt idx="10">
                  <c:v>AUT</c:v>
                </c:pt>
                <c:pt idx="11">
                  <c:v>FRA</c:v>
                </c:pt>
                <c:pt idx="12">
                  <c:v>HUN</c:v>
                </c:pt>
                <c:pt idx="13">
                  <c:v>DEU</c:v>
                </c:pt>
                <c:pt idx="14">
                  <c:v>BEL</c:v>
                </c:pt>
                <c:pt idx="15">
                  <c:v>SWE</c:v>
                </c:pt>
                <c:pt idx="16">
                  <c:v>LTU</c:v>
                </c:pt>
                <c:pt idx="17">
                  <c:v>EU27</c:v>
                </c:pt>
                <c:pt idx="18">
                  <c:v>EA19</c:v>
                </c:pt>
                <c:pt idx="19">
                  <c:v>NLD</c:v>
                </c:pt>
                <c:pt idx="20">
                  <c:v>SVN</c:v>
                </c:pt>
                <c:pt idx="21">
                  <c:v>DNK</c:v>
                </c:pt>
                <c:pt idx="22">
                  <c:v>IRL</c:v>
                </c:pt>
                <c:pt idx="23">
                  <c:v>ESP</c:v>
                </c:pt>
                <c:pt idx="24">
                  <c:v>ITA</c:v>
                </c:pt>
                <c:pt idx="25">
                  <c:v>HRV</c:v>
                </c:pt>
                <c:pt idx="26">
                  <c:v>PRT</c:v>
                </c:pt>
                <c:pt idx="27">
                  <c:v>CYP</c:v>
                </c:pt>
                <c:pt idx="28">
                  <c:v>GRC</c:v>
                </c:pt>
              </c:strCache>
            </c:strRef>
          </c:cat>
          <c:val>
            <c:numRef>
              <c:f>'G B1.2'!$B$6:$AD$6</c:f>
              <c:numCache>
                <c:formatCode>0.00</c:formatCode>
                <c:ptCount val="29"/>
                <c:pt idx="0">
                  <c:v>8.1483766497424455</c:v>
                </c:pt>
                <c:pt idx="1">
                  <c:v>6.7820959088230239</c:v>
                </c:pt>
                <c:pt idx="2">
                  <c:v>6.7066223038348198</c:v>
                </c:pt>
                <c:pt idx="3">
                  <c:v>4.5478880268590309</c:v>
                </c:pt>
                <c:pt idx="4">
                  <c:v>2.5880869624480312</c:v>
                </c:pt>
                <c:pt idx="5">
                  <c:v>1.7524241687599584</c:v>
                </c:pt>
                <c:pt idx="6">
                  <c:v>0.88243627208925091</c:v>
                </c:pt>
                <c:pt idx="7">
                  <c:v>-0.34206727472295739</c:v>
                </c:pt>
                <c:pt idx="8">
                  <c:v>-1.0555555555555571</c:v>
                </c:pt>
                <c:pt idx="9">
                  <c:v>-1.3319962514944592</c:v>
                </c:pt>
                <c:pt idx="10">
                  <c:v>-1.4170233010854503</c:v>
                </c:pt>
                <c:pt idx="11">
                  <c:v>-1.766515491392596</c:v>
                </c:pt>
                <c:pt idx="12">
                  <c:v>-5.2328983721344287</c:v>
                </c:pt>
                <c:pt idx="13">
                  <c:v>-5.6044869265637871</c:v>
                </c:pt>
                <c:pt idx="14">
                  <c:v>-6.5264498204184775</c:v>
                </c:pt>
                <c:pt idx="15">
                  <c:v>-6.8925634475567108</c:v>
                </c:pt>
                <c:pt idx="16">
                  <c:v>-7.6591471578691213</c:v>
                </c:pt>
                <c:pt idx="17">
                  <c:v>-8.9973620680482753</c:v>
                </c:pt>
                <c:pt idx="18">
                  <c:v>-9.5216363776739001</c:v>
                </c:pt>
                <c:pt idx="19">
                  <c:v>-10.06375266585539</c:v>
                </c:pt>
                <c:pt idx="20">
                  <c:v>-13.284860494103341</c:v>
                </c:pt>
                <c:pt idx="21">
                  <c:v>-15.18593257652692</c:v>
                </c:pt>
                <c:pt idx="22">
                  <c:v>-16.104649006786246</c:v>
                </c:pt>
                <c:pt idx="23">
                  <c:v>-17.45706982558184</c:v>
                </c:pt>
                <c:pt idx="24">
                  <c:v>-19.057989485858087</c:v>
                </c:pt>
                <c:pt idx="25">
                  <c:v>-28.994313259230623</c:v>
                </c:pt>
                <c:pt idx="26">
                  <c:v>-39.213504706481629</c:v>
                </c:pt>
                <c:pt idx="27">
                  <c:v>-48.511904761904759</c:v>
                </c:pt>
                <c:pt idx="28">
                  <c:v>-55.85539474345444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31-4880-AA0D-9D41EA834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4703536"/>
        <c:axId val="534700176"/>
      </c:lineChart>
      <c:catAx>
        <c:axId val="53470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34700176"/>
        <c:crosses val="autoZero"/>
        <c:auto val="1"/>
        <c:lblAlgn val="ctr"/>
        <c:lblOffset val="100"/>
        <c:noMultiLvlLbl val="0"/>
      </c:catAx>
      <c:valAx>
        <c:axId val="53470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p. b.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34703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384655254432228E-2"/>
          <c:y val="0.77343629524054314"/>
          <c:w val="0.87751254943447654"/>
          <c:h val="0.108371950538823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19685039370078741" l="0.19685039370078741" r="0.19685039370078741" t="0.19685039370078741" header="0.31496062992125984" footer="0.31496062992125984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538568996856841E-2"/>
          <c:y val="2.3152897976725175E-2"/>
          <c:w val="0.90290968989157072"/>
          <c:h val="0.84387587533391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B2.1'!$A$3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 B2.1'!$B$2:$H$2</c:f>
              <c:strCache>
                <c:ptCount val="7"/>
                <c:pt idx="0">
                  <c:v>VZP ČR</c:v>
                </c:pt>
                <c:pt idx="1">
                  <c:v>ZPMV ČR</c:v>
                </c:pt>
                <c:pt idx="2">
                  <c:v>ČPZP</c:v>
                </c:pt>
                <c:pt idx="3">
                  <c:v>OZP</c:v>
                </c:pt>
                <c:pt idx="4">
                  <c:v>VoZP ČR</c:v>
                </c:pt>
                <c:pt idx="5">
                  <c:v>RBP</c:v>
                </c:pt>
                <c:pt idx="6">
                  <c:v>ZPŠ</c:v>
                </c:pt>
              </c:strCache>
            </c:strRef>
          </c:cat>
          <c:val>
            <c:numRef>
              <c:f>'G B2.1'!$B$3:$H$3</c:f>
              <c:numCache>
                <c:formatCode>_(* #,##0.00_);_(* \(#,##0.00\);_(* "-"??_);_(@_)</c:formatCode>
                <c:ptCount val="7"/>
                <c:pt idx="0">
                  <c:v>31.454000000000001</c:v>
                </c:pt>
                <c:pt idx="1">
                  <c:v>5.7279999999999998</c:v>
                </c:pt>
                <c:pt idx="2">
                  <c:v>4.7320000000000002</c:v>
                </c:pt>
                <c:pt idx="3">
                  <c:v>3.5920000000000001</c:v>
                </c:pt>
                <c:pt idx="4">
                  <c:v>1.008</c:v>
                </c:pt>
                <c:pt idx="5">
                  <c:v>2.0339999999999998</c:v>
                </c:pt>
                <c:pt idx="6">
                  <c:v>0.85099999999999998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AB-450E-B1E0-749B1B8A16BE}"/>
            </c:ext>
          </c:extLst>
        </c:ser>
        <c:ser>
          <c:idx val="1"/>
          <c:order val="1"/>
          <c:tx>
            <c:strRef>
              <c:f>'G B2.1'!$A$4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B2.1'!$B$2:$H$2</c:f>
              <c:strCache>
                <c:ptCount val="7"/>
                <c:pt idx="0">
                  <c:v>VZP ČR</c:v>
                </c:pt>
                <c:pt idx="1">
                  <c:v>ZPMV ČR</c:v>
                </c:pt>
                <c:pt idx="2">
                  <c:v>ČPZP</c:v>
                </c:pt>
                <c:pt idx="3">
                  <c:v>OZP</c:v>
                </c:pt>
                <c:pt idx="4">
                  <c:v>VoZP ČR</c:v>
                </c:pt>
                <c:pt idx="5">
                  <c:v>RBP</c:v>
                </c:pt>
                <c:pt idx="6">
                  <c:v>ZPŠ</c:v>
                </c:pt>
              </c:strCache>
            </c:strRef>
          </c:cat>
          <c:val>
            <c:numRef>
              <c:f>'G B2.1'!$B$4:$H$4</c:f>
              <c:numCache>
                <c:formatCode>_(* #,##0.00_);_(* \(#,##0.00\);_(* "-"??_);_(@_)</c:formatCode>
                <c:ptCount val="7"/>
                <c:pt idx="0">
                  <c:v>39.438000000000002</c:v>
                </c:pt>
                <c:pt idx="1">
                  <c:v>5.4249999999999998</c:v>
                </c:pt>
                <c:pt idx="2">
                  <c:v>4.6479999999999997</c:v>
                </c:pt>
                <c:pt idx="3">
                  <c:v>2.8260000000000001</c:v>
                </c:pt>
                <c:pt idx="4">
                  <c:v>0.77700000000000002</c:v>
                </c:pt>
                <c:pt idx="5">
                  <c:v>1.7270000000000001</c:v>
                </c:pt>
                <c:pt idx="6">
                  <c:v>0.629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AB-450E-B1E0-749B1B8A16BE}"/>
            </c:ext>
          </c:extLst>
        </c:ser>
        <c:ser>
          <c:idx val="2"/>
          <c:order val="2"/>
          <c:tx>
            <c:strRef>
              <c:f>'G B2.1'!$A$5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B2.1'!$B$2:$H$2</c:f>
              <c:strCache>
                <c:ptCount val="7"/>
                <c:pt idx="0">
                  <c:v>VZP ČR</c:v>
                </c:pt>
                <c:pt idx="1">
                  <c:v>ZPMV ČR</c:v>
                </c:pt>
                <c:pt idx="2">
                  <c:v>ČPZP</c:v>
                </c:pt>
                <c:pt idx="3">
                  <c:v>OZP</c:v>
                </c:pt>
                <c:pt idx="4">
                  <c:v>VoZP ČR</c:v>
                </c:pt>
                <c:pt idx="5">
                  <c:v>RBP</c:v>
                </c:pt>
                <c:pt idx="6">
                  <c:v>ZPŠ</c:v>
                </c:pt>
              </c:strCache>
            </c:strRef>
          </c:cat>
          <c:val>
            <c:numRef>
              <c:f>'G B2.1'!$B$5:$H$5</c:f>
              <c:numCache>
                <c:formatCode>_(* #,##0.00_);_(* \(#,##0.00\);_(* "-"??_);_(@_)</c:formatCode>
                <c:ptCount val="7"/>
                <c:pt idx="0">
                  <c:v>31.305</c:v>
                </c:pt>
                <c:pt idx="1">
                  <c:v>4.359</c:v>
                </c:pt>
                <c:pt idx="2">
                  <c:v>4.2629999999999999</c:v>
                </c:pt>
                <c:pt idx="3">
                  <c:v>2.6749999999999998</c:v>
                </c:pt>
                <c:pt idx="4">
                  <c:v>0.71199999999999997</c:v>
                </c:pt>
                <c:pt idx="5">
                  <c:v>1.417</c:v>
                </c:pt>
                <c:pt idx="6">
                  <c:v>0.85199999999999998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AB-450E-B1E0-749B1B8A16BE}"/>
            </c:ext>
          </c:extLst>
        </c:ser>
        <c:ser>
          <c:idx val="3"/>
          <c:order val="3"/>
          <c:tx>
            <c:strRef>
              <c:f>'G B2.1'!$A$6</c:f>
              <c:strCache>
                <c:ptCount val="1"/>
                <c:pt idx="0">
                  <c:v>2025 (ZPP)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B2.1'!$B$2:$H$2</c:f>
              <c:strCache>
                <c:ptCount val="7"/>
                <c:pt idx="0">
                  <c:v>VZP ČR</c:v>
                </c:pt>
                <c:pt idx="1">
                  <c:v>ZPMV ČR</c:v>
                </c:pt>
                <c:pt idx="2">
                  <c:v>ČPZP</c:v>
                </c:pt>
                <c:pt idx="3">
                  <c:v>OZP</c:v>
                </c:pt>
                <c:pt idx="4">
                  <c:v>VoZP ČR</c:v>
                </c:pt>
                <c:pt idx="5">
                  <c:v>RBP</c:v>
                </c:pt>
                <c:pt idx="6">
                  <c:v>ZPŠ</c:v>
                </c:pt>
              </c:strCache>
            </c:strRef>
          </c:cat>
          <c:val>
            <c:numRef>
              <c:f>'G B2.1'!$B$6:$H$6</c:f>
              <c:numCache>
                <c:formatCode>_(* #,##0.00_);_(* \(#,##0.00\);_(* "-"??_);_(@_)</c:formatCode>
                <c:ptCount val="7"/>
                <c:pt idx="0">
                  <c:v>24.602</c:v>
                </c:pt>
                <c:pt idx="1">
                  <c:v>2.6920000000000002</c:v>
                </c:pt>
                <c:pt idx="2">
                  <c:v>3.0489999999999999</c:v>
                </c:pt>
                <c:pt idx="3">
                  <c:v>1.9910000000000001</c:v>
                </c:pt>
                <c:pt idx="4">
                  <c:v>0.86099999999999999</c:v>
                </c:pt>
                <c:pt idx="5">
                  <c:v>1.294</c:v>
                </c:pt>
                <c:pt idx="6">
                  <c:v>0.57499999999999996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AB-450E-B1E0-749B1B8A1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613216"/>
        <c:axId val="1255606976"/>
      </c:barChart>
      <c:catAx>
        <c:axId val="125561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5606976"/>
        <c:crosses val="autoZero"/>
        <c:auto val="1"/>
        <c:lblAlgn val="ctr"/>
        <c:lblOffset val="100"/>
        <c:noMultiLvlLbl val="0"/>
      </c:catAx>
      <c:valAx>
        <c:axId val="1255606976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Mld. Kč</a:t>
                </a:r>
              </a:p>
            </c:rich>
          </c:tx>
          <c:layout>
            <c:manualLayout>
              <c:xMode val="edge"/>
              <c:yMode val="edge"/>
              <c:x val="3.0297238805764922E-3"/>
              <c:y val="0.368161387978326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561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4545828297804"/>
          <c:y val="0.94356308302926617"/>
          <c:w val="0.41798642875904629"/>
          <c:h val="5.6436916970733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84380906830023E-2"/>
          <c:y val="2.3152762154229671E-2"/>
          <c:w val="0.90290968989157072"/>
          <c:h val="0.84387587533391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B2.2'!$A$3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'G B2.2'!$B$2:$H$2</c:f>
              <c:strCache>
                <c:ptCount val="7"/>
                <c:pt idx="0">
                  <c:v>VZP ČR</c:v>
                </c:pt>
                <c:pt idx="1">
                  <c:v>ZPMV ČR</c:v>
                </c:pt>
                <c:pt idx="2">
                  <c:v>ČPZP</c:v>
                </c:pt>
                <c:pt idx="3">
                  <c:v>OZP</c:v>
                </c:pt>
                <c:pt idx="4">
                  <c:v>VoZP ČR</c:v>
                </c:pt>
                <c:pt idx="5">
                  <c:v>RBP</c:v>
                </c:pt>
                <c:pt idx="6">
                  <c:v>ZPŠ</c:v>
                </c:pt>
              </c:strCache>
            </c:strRef>
          </c:cat>
          <c:val>
            <c:numRef>
              <c:f>'G B2.2'!$B$3:$H$3</c:f>
              <c:numCache>
                <c:formatCode>General</c:formatCode>
                <c:ptCount val="7"/>
                <c:pt idx="0">
                  <c:v>12.3</c:v>
                </c:pt>
                <c:pt idx="1">
                  <c:v>10.8</c:v>
                </c:pt>
                <c:pt idx="2">
                  <c:v>9.9</c:v>
                </c:pt>
                <c:pt idx="3">
                  <c:v>12.8</c:v>
                </c:pt>
                <c:pt idx="4">
                  <c:v>3.6</c:v>
                </c:pt>
                <c:pt idx="5">
                  <c:v>12.4</c:v>
                </c:pt>
                <c:pt idx="6">
                  <c:v>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A5-401E-A529-841464CDC0BF}"/>
            </c:ext>
          </c:extLst>
        </c:ser>
        <c:ser>
          <c:idx val="1"/>
          <c:order val="1"/>
          <c:tx>
            <c:strRef>
              <c:f>'G B2.2'!$A$4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 B2.2'!$B$2:$H$2</c:f>
              <c:strCache>
                <c:ptCount val="7"/>
                <c:pt idx="0">
                  <c:v>VZP ČR</c:v>
                </c:pt>
                <c:pt idx="1">
                  <c:v>ZPMV ČR</c:v>
                </c:pt>
                <c:pt idx="2">
                  <c:v>ČPZP</c:v>
                </c:pt>
                <c:pt idx="3">
                  <c:v>OZP</c:v>
                </c:pt>
                <c:pt idx="4">
                  <c:v>VoZP ČR</c:v>
                </c:pt>
                <c:pt idx="5">
                  <c:v>RBP</c:v>
                </c:pt>
                <c:pt idx="6">
                  <c:v>ZPŠ</c:v>
                </c:pt>
              </c:strCache>
            </c:strRef>
          </c:cat>
          <c:val>
            <c:numRef>
              <c:f>'G B2.2'!$B$4:$H$4</c:f>
              <c:numCache>
                <c:formatCode>General</c:formatCode>
                <c:ptCount val="7"/>
                <c:pt idx="0">
                  <c:v>14.3</c:v>
                </c:pt>
                <c:pt idx="1">
                  <c:v>9.4</c:v>
                </c:pt>
                <c:pt idx="2">
                  <c:v>8.9</c:v>
                </c:pt>
                <c:pt idx="3">
                  <c:v>9.1999999999999993</c:v>
                </c:pt>
                <c:pt idx="4">
                  <c:v>2.6</c:v>
                </c:pt>
                <c:pt idx="5">
                  <c:v>9.6999999999999993</c:v>
                </c:pt>
                <c:pt idx="6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A5-401E-A529-841464CDC0BF}"/>
            </c:ext>
          </c:extLst>
        </c:ser>
        <c:ser>
          <c:idx val="2"/>
          <c:order val="2"/>
          <c:tx>
            <c:strRef>
              <c:f>'G B2.2'!$A$5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'G B2.2'!$B$2:$H$2</c:f>
              <c:strCache>
                <c:ptCount val="7"/>
                <c:pt idx="0">
                  <c:v>VZP ČR</c:v>
                </c:pt>
                <c:pt idx="1">
                  <c:v>ZPMV ČR</c:v>
                </c:pt>
                <c:pt idx="2">
                  <c:v>ČPZP</c:v>
                </c:pt>
                <c:pt idx="3">
                  <c:v>OZP</c:v>
                </c:pt>
                <c:pt idx="4">
                  <c:v>VoZP ČR</c:v>
                </c:pt>
                <c:pt idx="5">
                  <c:v>RBP</c:v>
                </c:pt>
                <c:pt idx="6">
                  <c:v>ZPŠ</c:v>
                </c:pt>
              </c:strCache>
            </c:strRef>
          </c:cat>
          <c:val>
            <c:numRef>
              <c:f>'G B2.2'!$B$5:$H$5</c:f>
              <c:numCache>
                <c:formatCode>General</c:formatCode>
                <c:ptCount val="7"/>
                <c:pt idx="0">
                  <c:v>10.3</c:v>
                </c:pt>
                <c:pt idx="1">
                  <c:v>6.9</c:v>
                </c:pt>
                <c:pt idx="2">
                  <c:v>7.6</c:v>
                </c:pt>
                <c:pt idx="3">
                  <c:v>8.1</c:v>
                </c:pt>
                <c:pt idx="4">
                  <c:v>2.2000000000000002</c:v>
                </c:pt>
                <c:pt idx="5">
                  <c:v>7.6</c:v>
                </c:pt>
                <c:pt idx="6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A5-401E-A529-841464CDC0BF}"/>
            </c:ext>
          </c:extLst>
        </c:ser>
        <c:ser>
          <c:idx val="3"/>
          <c:order val="3"/>
          <c:tx>
            <c:strRef>
              <c:f>'G B2.2'!$A$6</c:f>
              <c:strCache>
                <c:ptCount val="1"/>
                <c:pt idx="0">
                  <c:v>2025 (ZPP)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'G B2.2'!$B$2:$H$2</c:f>
              <c:strCache>
                <c:ptCount val="7"/>
                <c:pt idx="0">
                  <c:v>VZP ČR</c:v>
                </c:pt>
                <c:pt idx="1">
                  <c:v>ZPMV ČR</c:v>
                </c:pt>
                <c:pt idx="2">
                  <c:v>ČPZP</c:v>
                </c:pt>
                <c:pt idx="3">
                  <c:v>OZP</c:v>
                </c:pt>
                <c:pt idx="4">
                  <c:v>VoZP ČR</c:v>
                </c:pt>
                <c:pt idx="5">
                  <c:v>RBP</c:v>
                </c:pt>
                <c:pt idx="6">
                  <c:v>ZPŠ</c:v>
                </c:pt>
              </c:strCache>
            </c:strRef>
          </c:cat>
          <c:val>
            <c:numRef>
              <c:f>'G B2.2'!$B$6:$H$6</c:f>
              <c:numCache>
                <c:formatCode>General</c:formatCode>
                <c:ptCount val="7"/>
                <c:pt idx="0">
                  <c:v>7.7</c:v>
                </c:pt>
                <c:pt idx="1">
                  <c:v>4</c:v>
                </c:pt>
                <c:pt idx="2">
                  <c:v>5.0999999999999996</c:v>
                </c:pt>
                <c:pt idx="3">
                  <c:v>5.7</c:v>
                </c:pt>
                <c:pt idx="4">
                  <c:v>2.6</c:v>
                </c:pt>
                <c:pt idx="5">
                  <c:v>6.6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A5-401E-A529-841464CDC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55613216"/>
        <c:axId val="1255606976"/>
      </c:barChart>
      <c:catAx>
        <c:axId val="125561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5606976"/>
        <c:crosses val="autoZero"/>
        <c:auto val="1"/>
        <c:lblAlgn val="ctr"/>
        <c:lblOffset val="100"/>
        <c:noMultiLvlLbl val="0"/>
      </c:catAx>
      <c:valAx>
        <c:axId val="125560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</a:p>
            </c:rich>
          </c:tx>
          <c:layout>
            <c:manualLayout>
              <c:xMode val="edge"/>
              <c:yMode val="edge"/>
              <c:x val="3.0297150415750087E-3"/>
              <c:y val="0.41460316281560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255613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011241671181116"/>
          <c:y val="0.94356308302926617"/>
          <c:w val="0.27977502908039942"/>
          <c:h val="5.64369169707337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992612034606788E-2"/>
          <c:y val="4.5985063722704764E-2"/>
          <c:w val="0.72200090729399569"/>
          <c:h val="0.8815141426799084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'[1]2025_graf 3'!$A$5</c:f>
              <c:strCache>
                <c:ptCount val="1"/>
                <c:pt idx="0">
                  <c:v>Strukturální saldo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pct80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131-4E6A-856D-CC8A536CF501}"/>
              </c:ext>
            </c:extLst>
          </c:dPt>
          <c:dPt>
            <c:idx val="11"/>
            <c:invertIfNegative val="0"/>
            <c:bubble3D val="0"/>
            <c:spPr>
              <a:pattFill prst="pct80">
                <a:fgClr>
                  <a:srgbClr val="0070C0"/>
                </a:fgClr>
                <a:bgClr>
                  <a:schemeClr val="bg1"/>
                </a:bgClr>
              </a:pattFill>
              <a:ln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131-4E6A-856D-CC8A536CF501}"/>
              </c:ext>
            </c:extLst>
          </c:dPt>
          <c:cat>
            <c:numRef>
              <c:f>'[1]2025_graf 3'!$B$2:$M$2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'[1]2025_graf 3'!$B$5:$M$5</c:f>
              <c:numCache>
                <c:formatCode>General</c:formatCode>
                <c:ptCount val="12"/>
                <c:pt idx="0">
                  <c:v>-1.1200000000000001</c:v>
                </c:pt>
                <c:pt idx="1">
                  <c:v>-0.33</c:v>
                </c:pt>
                <c:pt idx="2">
                  <c:v>0.88</c:v>
                </c:pt>
                <c:pt idx="3">
                  <c:v>0.85</c:v>
                </c:pt>
                <c:pt idx="4">
                  <c:v>0.17</c:v>
                </c:pt>
                <c:pt idx="5">
                  <c:v>-0.91</c:v>
                </c:pt>
                <c:pt idx="6">
                  <c:v>-2.2999999999999998</c:v>
                </c:pt>
                <c:pt idx="7">
                  <c:v>-3.31</c:v>
                </c:pt>
                <c:pt idx="8">
                  <c:v>-2.41</c:v>
                </c:pt>
                <c:pt idx="9">
                  <c:v>-2.67</c:v>
                </c:pt>
                <c:pt idx="10">
                  <c:v>-1.71</c:v>
                </c:pt>
                <c:pt idx="11">
                  <c:v>-1.75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31-4E6A-856D-CC8A536CF501}"/>
            </c:ext>
          </c:extLst>
        </c:ser>
        <c:ser>
          <c:idx val="2"/>
          <c:order val="2"/>
          <c:tx>
            <c:strRef>
              <c:f>'[1]2025_graf 3'!$A$6</c:f>
              <c:strCache>
                <c:ptCount val="1"/>
                <c:pt idx="0">
                  <c:v>Jednorázové a přechodné operace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pct80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131-4E6A-856D-CC8A536CF501}"/>
              </c:ext>
            </c:extLst>
          </c:dPt>
          <c:dPt>
            <c:idx val="11"/>
            <c:invertIfNegative val="0"/>
            <c:bubble3D val="0"/>
            <c:spPr>
              <a:pattFill prst="pct80">
                <a:fgClr>
                  <a:srgbClr val="FF0000"/>
                </a:fgClr>
                <a:bgClr>
                  <a:schemeClr val="bg1"/>
                </a:bgClr>
              </a:pattFill>
              <a:ln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131-4E6A-856D-CC8A536CF501}"/>
              </c:ext>
            </c:extLst>
          </c:dPt>
          <c:cat>
            <c:numRef>
              <c:f>'[1]2025_graf 3'!$B$2:$M$2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'[1]2025_graf 3'!$B$6:$M$6</c:f>
              <c:numCache>
                <c:formatCode>General</c:formatCode>
                <c:ptCount val="12"/>
                <c:pt idx="0">
                  <c:v>-0.42</c:v>
                </c:pt>
                <c:pt idx="1">
                  <c:v>-0.28000000000000003</c:v>
                </c:pt>
                <c:pt idx="2">
                  <c:v>0.06</c:v>
                </c:pt>
                <c:pt idx="3">
                  <c:v>0</c:v>
                </c:pt>
                <c:pt idx="4">
                  <c:v>-0.08</c:v>
                </c:pt>
                <c:pt idx="5">
                  <c:v>0</c:v>
                </c:pt>
                <c:pt idx="6">
                  <c:v>-2.23</c:v>
                </c:pt>
                <c:pt idx="7">
                  <c:v>-1.51</c:v>
                </c:pt>
                <c:pt idx="8">
                  <c:v>-0.84</c:v>
                </c:pt>
                <c:pt idx="9">
                  <c:v>-0.82</c:v>
                </c:pt>
                <c:pt idx="10">
                  <c:v>0.33</c:v>
                </c:pt>
                <c:pt idx="11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131-4E6A-856D-CC8A536CF501}"/>
            </c:ext>
          </c:extLst>
        </c:ser>
        <c:ser>
          <c:idx val="3"/>
          <c:order val="3"/>
          <c:tx>
            <c:strRef>
              <c:f>'[1]2025_graf 3'!$A$7</c:f>
              <c:strCache>
                <c:ptCount val="1"/>
                <c:pt idx="0">
                  <c:v>Cyklická složka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pattFill prst="pct8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131-4E6A-856D-CC8A536CF501}"/>
              </c:ext>
            </c:extLst>
          </c:dPt>
          <c:dPt>
            <c:idx val="11"/>
            <c:invertIfNegative val="0"/>
            <c:bubble3D val="0"/>
            <c:spPr>
              <a:pattFill prst="pct80">
                <a:fgClr>
                  <a:schemeClr val="bg1">
                    <a:lumMod val="50000"/>
                  </a:schemeClr>
                </a:fgClr>
                <a:bgClr>
                  <a:schemeClr val="bg1"/>
                </a:bgClr>
              </a:pattFill>
              <a:ln>
                <a:solidFill>
                  <a:schemeClr val="bg1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131-4E6A-856D-CC8A536CF501}"/>
              </c:ext>
            </c:extLst>
          </c:dPt>
          <c:cat>
            <c:numRef>
              <c:f>'[1]2025_graf 3'!$B$2:$M$2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'[1]2025_graf 3'!$B$7:$M$7</c:f>
              <c:numCache>
                <c:formatCode>General</c:formatCode>
                <c:ptCount val="12"/>
                <c:pt idx="0">
                  <c:v>-0.55000000000000004</c:v>
                </c:pt>
                <c:pt idx="1">
                  <c:v>-0.06</c:v>
                </c:pt>
                <c:pt idx="2">
                  <c:v>-0.25</c:v>
                </c:pt>
                <c:pt idx="3">
                  <c:v>0.61</c:v>
                </c:pt>
                <c:pt idx="4">
                  <c:v>0.79</c:v>
                </c:pt>
                <c:pt idx="5">
                  <c:v>1.2</c:v>
                </c:pt>
                <c:pt idx="6">
                  <c:v>-1.1200000000000001</c:v>
                </c:pt>
                <c:pt idx="7">
                  <c:v>-0.13</c:v>
                </c:pt>
                <c:pt idx="8">
                  <c:v>0.19</c:v>
                </c:pt>
                <c:pt idx="9">
                  <c:v>-0.24</c:v>
                </c:pt>
                <c:pt idx="10">
                  <c:v>-0.61</c:v>
                </c:pt>
                <c:pt idx="11">
                  <c:v>-0.3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31-4E6A-856D-CC8A536CF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760239119"/>
        <c:axId val="1760246607"/>
      </c:barChart>
      <c:lineChart>
        <c:grouping val="standard"/>
        <c:varyColors val="0"/>
        <c:ser>
          <c:idx val="0"/>
          <c:order val="0"/>
          <c:tx>
            <c:strRef>
              <c:f>'[1]2025_graf 3'!$A$3</c:f>
              <c:strCache>
                <c:ptCount val="1"/>
                <c:pt idx="0">
                  <c:v>Celkové saldo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1"/>
            <c:marker>
              <c:symbol val="none"/>
            </c:marker>
            <c:bubble3D val="0"/>
            <c:spPr>
              <a:ln w="28575" cap="rnd">
                <a:solidFill>
                  <a:schemeClr val="tx1"/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10-1131-4E6A-856D-CC8A536CF501}"/>
              </c:ext>
            </c:extLst>
          </c:dPt>
          <c:cat>
            <c:numRef>
              <c:f>'[1]2025_graf 3'!$B$2:$M$2</c:f>
              <c:numCache>
                <c:formatCode>General</c:formatCode>
                <c:ptCount val="12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  <c:pt idx="11">
                  <c:v>2025</c:v>
                </c:pt>
              </c:numCache>
            </c:numRef>
          </c:cat>
          <c:val>
            <c:numRef>
              <c:f>'[1]2025_graf 3'!$B$3:$M$3</c:f>
              <c:numCache>
                <c:formatCode>General</c:formatCode>
                <c:ptCount val="12"/>
                <c:pt idx="0">
                  <c:v>-2.09</c:v>
                </c:pt>
                <c:pt idx="1">
                  <c:v>-0.67</c:v>
                </c:pt>
                <c:pt idx="2">
                  <c:v>0.68</c:v>
                </c:pt>
                <c:pt idx="3">
                  <c:v>1.46</c:v>
                </c:pt>
                <c:pt idx="4">
                  <c:v>0.88</c:v>
                </c:pt>
                <c:pt idx="5">
                  <c:v>0.28000000000000003</c:v>
                </c:pt>
                <c:pt idx="6">
                  <c:v>-5.65</c:v>
                </c:pt>
                <c:pt idx="7">
                  <c:v>-4.95</c:v>
                </c:pt>
                <c:pt idx="8">
                  <c:v>-3.07</c:v>
                </c:pt>
                <c:pt idx="9">
                  <c:v>-3.73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1131-4E6A-856D-CC8A536CF501}"/>
            </c:ext>
          </c:extLst>
        </c:ser>
        <c:ser>
          <c:idx val="4"/>
          <c:order val="4"/>
          <c:tx>
            <c:strRef>
              <c:f>'[1]2025_graf 3'!$A$4</c:f>
              <c:strCache>
                <c:ptCount val="1"/>
                <c:pt idx="0">
                  <c:v>Celkové saldo (predikce MF ČR 08/2025)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val>
            <c:numRef>
              <c:f>'[1]2025_graf 3'!$B$4:$M$4</c:f>
              <c:numCache>
                <c:formatCode>General</c:formatCode>
                <c:ptCount val="12"/>
                <c:pt idx="9">
                  <c:v>-3.73</c:v>
                </c:pt>
                <c:pt idx="10">
                  <c:v>-1.99</c:v>
                </c:pt>
                <c:pt idx="11">
                  <c:v>-1.92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131-4E6A-856D-CC8A536CF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239119"/>
        <c:axId val="1760246607"/>
      </c:lineChart>
      <c:catAx>
        <c:axId val="1760239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0246607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760246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</a:t>
                </a:r>
                <a:r>
                  <a:rPr lang="cs-CZ" baseline="0"/>
                  <a:t> HDP</a:t>
                </a:r>
                <a:endParaRPr lang="cs-CZ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76023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0.81819707584272006"/>
          <c:y val="2.0221879481559634E-2"/>
          <c:w val="0.18180293952617624"/>
          <c:h val="0.932469356278918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10103136427885E-2"/>
          <c:y val="3.5274186898854851E-2"/>
          <c:w val="0.70944358078892078"/>
          <c:h val="0.79767000174781555"/>
        </c:manualLayout>
      </c:layout>
      <c:lineChart>
        <c:grouping val="standard"/>
        <c:varyColors val="0"/>
        <c:ser>
          <c:idx val="0"/>
          <c:order val="0"/>
          <c:tx>
            <c:strRef>
              <c:f>'G 4'!$B$2</c:f>
              <c:strCache>
                <c:ptCount val="1"/>
                <c:pt idx="0">
                  <c:v>Tvorba hrubého fixního kapitálu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'G 4'!$A$3:$A$18</c:f>
              <c:strCache>
                <c:ptCount val="16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  <c:pt idx="11">
                  <c:v>2023Q4</c:v>
                </c:pt>
                <c:pt idx="12">
                  <c:v>2024Q1</c:v>
                </c:pt>
                <c:pt idx="13">
                  <c:v>2024Q2</c:v>
                </c:pt>
                <c:pt idx="14">
                  <c:v>2024Q3</c:v>
                </c:pt>
                <c:pt idx="15">
                  <c:v>2024Q4</c:v>
                </c:pt>
              </c:strCache>
            </c:strRef>
          </c:cat>
          <c:val>
            <c:numRef>
              <c:f>'G 4'!$B$3:$B$18</c:f>
              <c:numCache>
                <c:formatCode>#\ ##0.0</c:formatCode>
                <c:ptCount val="16"/>
                <c:pt idx="0">
                  <c:v>2.2999999999999998</c:v>
                </c:pt>
                <c:pt idx="1">
                  <c:v>1.9</c:v>
                </c:pt>
                <c:pt idx="2">
                  <c:v>1.9</c:v>
                </c:pt>
                <c:pt idx="3">
                  <c:v>2.1</c:v>
                </c:pt>
                <c:pt idx="4">
                  <c:v>2.1</c:v>
                </c:pt>
                <c:pt idx="5">
                  <c:v>1.9</c:v>
                </c:pt>
                <c:pt idx="6">
                  <c:v>2.2999999999999998</c:v>
                </c:pt>
                <c:pt idx="7">
                  <c:v>2.2000000000000002</c:v>
                </c:pt>
                <c:pt idx="8">
                  <c:v>2.2000000000000002</c:v>
                </c:pt>
                <c:pt idx="9">
                  <c:v>2.2000000000000002</c:v>
                </c:pt>
                <c:pt idx="10">
                  <c:v>2.1</c:v>
                </c:pt>
                <c:pt idx="11">
                  <c:v>2.4</c:v>
                </c:pt>
                <c:pt idx="12">
                  <c:v>1.9</c:v>
                </c:pt>
                <c:pt idx="13">
                  <c:v>1.7</c:v>
                </c:pt>
                <c:pt idx="14">
                  <c:v>2.2000000000000002</c:v>
                </c:pt>
                <c:pt idx="15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4-442D-9E3F-E44EA491DF97}"/>
            </c:ext>
          </c:extLst>
        </c:ser>
        <c:ser>
          <c:idx val="1"/>
          <c:order val="1"/>
          <c:tx>
            <c:strRef>
              <c:f>'G 4'!$C$2</c:f>
              <c:strCache>
                <c:ptCount val="1"/>
                <c:pt idx="0">
                  <c:v>10letý průměr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'G 4'!$A$3:$A$18</c:f>
              <c:strCache>
                <c:ptCount val="16"/>
                <c:pt idx="0">
                  <c:v>2021Q1</c:v>
                </c:pt>
                <c:pt idx="1">
                  <c:v>2021Q2</c:v>
                </c:pt>
                <c:pt idx="2">
                  <c:v>2021Q3</c:v>
                </c:pt>
                <c:pt idx="3">
                  <c:v>2021Q4</c:v>
                </c:pt>
                <c:pt idx="4">
                  <c:v>2022Q1</c:v>
                </c:pt>
                <c:pt idx="5">
                  <c:v>2022Q2</c:v>
                </c:pt>
                <c:pt idx="6">
                  <c:v>2022Q3</c:v>
                </c:pt>
                <c:pt idx="7">
                  <c:v>2022Q4</c:v>
                </c:pt>
                <c:pt idx="8">
                  <c:v>2023Q1</c:v>
                </c:pt>
                <c:pt idx="9">
                  <c:v>2023Q2</c:v>
                </c:pt>
                <c:pt idx="10">
                  <c:v>2023Q3</c:v>
                </c:pt>
                <c:pt idx="11">
                  <c:v>2023Q4</c:v>
                </c:pt>
                <c:pt idx="12">
                  <c:v>2024Q1</c:v>
                </c:pt>
                <c:pt idx="13">
                  <c:v>2024Q2</c:v>
                </c:pt>
                <c:pt idx="14">
                  <c:v>2024Q3</c:v>
                </c:pt>
                <c:pt idx="15">
                  <c:v>2024Q4</c:v>
                </c:pt>
              </c:strCache>
            </c:strRef>
          </c:cat>
          <c:val>
            <c:numRef>
              <c:f>'G 4'!$C$3:$C$18</c:f>
              <c:numCache>
                <c:formatCode>0.0</c:formatCode>
                <c:ptCount val="16"/>
                <c:pt idx="0">
                  <c:v>2.0200000000000005</c:v>
                </c:pt>
                <c:pt idx="1">
                  <c:v>2.0200000000000005</c:v>
                </c:pt>
                <c:pt idx="2">
                  <c:v>2.0200000000000005</c:v>
                </c:pt>
                <c:pt idx="3">
                  <c:v>2.0200000000000005</c:v>
                </c:pt>
                <c:pt idx="4">
                  <c:v>2.0200000000000005</c:v>
                </c:pt>
                <c:pt idx="5">
                  <c:v>2.0200000000000005</c:v>
                </c:pt>
                <c:pt idx="6">
                  <c:v>2.0200000000000005</c:v>
                </c:pt>
                <c:pt idx="7">
                  <c:v>2.0200000000000005</c:v>
                </c:pt>
                <c:pt idx="8">
                  <c:v>2.0200000000000005</c:v>
                </c:pt>
                <c:pt idx="9">
                  <c:v>2.0200000000000005</c:v>
                </c:pt>
                <c:pt idx="10">
                  <c:v>2.0200000000000005</c:v>
                </c:pt>
                <c:pt idx="11">
                  <c:v>2.0200000000000005</c:v>
                </c:pt>
                <c:pt idx="12">
                  <c:v>2.0200000000000005</c:v>
                </c:pt>
                <c:pt idx="13">
                  <c:v>2.0200000000000005</c:v>
                </c:pt>
                <c:pt idx="14">
                  <c:v>2.0200000000000005</c:v>
                </c:pt>
                <c:pt idx="15">
                  <c:v>2.0200000000000005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4-442D-9E3F-E44EA491D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50192760"/>
        <c:axId val="650190136"/>
      </c:lineChart>
      <c:catAx>
        <c:axId val="650192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0136"/>
        <c:crosses val="autoZero"/>
        <c:auto val="1"/>
        <c:lblAlgn val="ctr"/>
        <c:lblOffset val="100"/>
        <c:tickLblSkip val="1"/>
        <c:noMultiLvlLbl val="0"/>
      </c:catAx>
      <c:valAx>
        <c:axId val="650190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/>
                  <a:t>% HDP</a:t>
                </a:r>
              </a:p>
            </c:rich>
          </c:tx>
          <c:layout>
            <c:manualLayout>
              <c:xMode val="edge"/>
              <c:yMode val="edge"/>
              <c:x val="3.660764365293783E-3"/>
              <c:y val="0.356789196098235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650192760"/>
        <c:crosses val="autoZero"/>
        <c:crossBetween val="midCat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79796417116743368"/>
          <c:y val="0.1639624446469479"/>
          <c:w val="0.19873725005071718"/>
          <c:h val="0.49159943195607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94821465134037E-2"/>
          <c:y val="9.0259235954037065E-2"/>
          <c:w val="0.9001993525249683"/>
          <c:h val="0.65532672346842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5'!$B$6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5'!$A$7:$A$17</c:f>
              <c:strCache>
                <c:ptCount val="11"/>
                <c:pt idx="0">
                  <c:v>0–20 </c:v>
                </c:pt>
                <c:pt idx="1">
                  <c:v>20–40 </c:v>
                </c:pt>
                <c:pt idx="2">
                  <c:v>40–60 </c:v>
                </c:pt>
                <c:pt idx="3">
                  <c:v>60–80 </c:v>
                </c:pt>
                <c:pt idx="4">
                  <c:v>80–100 </c:v>
                </c:pt>
                <c:pt idx="5">
                  <c:v>100–120 </c:v>
                </c:pt>
                <c:pt idx="6">
                  <c:v>120–140 </c:v>
                </c:pt>
                <c:pt idx="7">
                  <c:v>140–160 </c:v>
                </c:pt>
                <c:pt idx="8">
                  <c:v>160–180 </c:v>
                </c:pt>
                <c:pt idx="9">
                  <c:v>180–200 </c:v>
                </c:pt>
                <c:pt idx="10">
                  <c:v>200  a více</c:v>
                </c:pt>
              </c:strCache>
            </c:strRef>
          </c:cat>
          <c:val>
            <c:numRef>
              <c:f>'G 5'!$B$7:$B$17</c:f>
              <c:numCache>
                <c:formatCode>#\ ##0_ ;\-#\ ##0\ </c:formatCode>
                <c:ptCount val="11"/>
                <c:pt idx="0">
                  <c:v>4721</c:v>
                </c:pt>
                <c:pt idx="1">
                  <c:v>562</c:v>
                </c:pt>
                <c:pt idx="2">
                  <c:v>401</c:v>
                </c:pt>
                <c:pt idx="3">
                  <c:v>233</c:v>
                </c:pt>
                <c:pt idx="4">
                  <c:v>128</c:v>
                </c:pt>
                <c:pt idx="5">
                  <c:v>86</c:v>
                </c:pt>
                <c:pt idx="6">
                  <c:v>52</c:v>
                </c:pt>
                <c:pt idx="7">
                  <c:v>26</c:v>
                </c:pt>
                <c:pt idx="8">
                  <c:v>17</c:v>
                </c:pt>
                <c:pt idx="9">
                  <c:v>7</c:v>
                </c:pt>
                <c:pt idx="1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8-4992-8965-30A93E695D4F}"/>
            </c:ext>
          </c:extLst>
        </c:ser>
        <c:ser>
          <c:idx val="1"/>
          <c:order val="1"/>
          <c:tx>
            <c:strRef>
              <c:f>'G 5'!$C$6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7.199424046076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78-4992-8965-30A93E695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5'!$A$7:$A$17</c:f>
              <c:strCache>
                <c:ptCount val="11"/>
                <c:pt idx="0">
                  <c:v>0–20 </c:v>
                </c:pt>
                <c:pt idx="1">
                  <c:v>20–40 </c:v>
                </c:pt>
                <c:pt idx="2">
                  <c:v>40–60 </c:v>
                </c:pt>
                <c:pt idx="3">
                  <c:v>60–80 </c:v>
                </c:pt>
                <c:pt idx="4">
                  <c:v>80–100 </c:v>
                </c:pt>
                <c:pt idx="5">
                  <c:v>100–120 </c:v>
                </c:pt>
                <c:pt idx="6">
                  <c:v>120–140 </c:v>
                </c:pt>
                <c:pt idx="7">
                  <c:v>140–160 </c:v>
                </c:pt>
                <c:pt idx="8">
                  <c:v>160–180 </c:v>
                </c:pt>
                <c:pt idx="9">
                  <c:v>180–200 </c:v>
                </c:pt>
                <c:pt idx="10">
                  <c:v>200  a více</c:v>
                </c:pt>
              </c:strCache>
            </c:strRef>
          </c:cat>
          <c:val>
            <c:numRef>
              <c:f>'G 5'!$C$7:$C$17</c:f>
              <c:numCache>
                <c:formatCode>#\ ##0_ ;\-#\ ##0\ </c:formatCode>
                <c:ptCount val="11"/>
                <c:pt idx="0">
                  <c:v>4729</c:v>
                </c:pt>
                <c:pt idx="1">
                  <c:v>600</c:v>
                </c:pt>
                <c:pt idx="2">
                  <c:v>372</c:v>
                </c:pt>
                <c:pt idx="3">
                  <c:v>231</c:v>
                </c:pt>
                <c:pt idx="4">
                  <c:v>129</c:v>
                </c:pt>
                <c:pt idx="5">
                  <c:v>67</c:v>
                </c:pt>
                <c:pt idx="6">
                  <c:v>51</c:v>
                </c:pt>
                <c:pt idx="7">
                  <c:v>23</c:v>
                </c:pt>
                <c:pt idx="8">
                  <c:v>14</c:v>
                </c:pt>
                <c:pt idx="9">
                  <c:v>15</c:v>
                </c:pt>
                <c:pt idx="1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78-4992-8965-30A93E695D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559509264"/>
        <c:axId val="1559510512"/>
      </c:barChart>
      <c:catAx>
        <c:axId val="1559509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Poměr</a:t>
                </a:r>
                <a:r>
                  <a:rPr lang="cs-CZ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dluhu k příjmům (%)</a:t>
                </a:r>
                <a:endParaRPr lang="cs-CZ" sz="9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10512"/>
        <c:crosses val="autoZero"/>
        <c:auto val="1"/>
        <c:lblAlgn val="ctr"/>
        <c:lblOffset val="100"/>
        <c:noMultiLvlLbl val="0"/>
      </c:catAx>
      <c:valAx>
        <c:axId val="1559510512"/>
        <c:scaling>
          <c:orientation val="minMax"/>
          <c:max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Počet obcí</a:t>
                </a:r>
              </a:p>
            </c:rich>
          </c:tx>
          <c:layout>
            <c:manualLayout>
              <c:xMode val="edge"/>
              <c:yMode val="edge"/>
              <c:x val="4.7454758661482875E-3"/>
              <c:y val="0.33058451386881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\ ##0_ ;\-#\ ##0\ 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1559509264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9305850981126991"/>
          <c:y val="6.7778042323543244E-2"/>
          <c:w val="0.18442740298273591"/>
          <c:h val="0.1389647568352012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77601630858195E-2"/>
          <c:y val="3.8279436599032358E-2"/>
          <c:w val="0.89517643769708843"/>
          <c:h val="0.681792935375159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 7'!$B$2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8797278264007971E-3"/>
                  <c:y val="-3.033380560646463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06-480B-891A-9C8BAB88579D}"/>
                </c:ext>
              </c:extLst>
            </c:dLbl>
            <c:dLbl>
              <c:idx val="1"/>
              <c:layout>
                <c:manualLayout>
                  <c:x val="-1.94081492526414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06-480B-891A-9C8BAB8857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0070C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7'!$A$3:$A$16</c:f>
              <c:strCache>
                <c:ptCount val="14"/>
                <c:pt idx="0">
                  <c:v>Liberecký</c:v>
                </c:pt>
                <c:pt idx="1">
                  <c:v>Karlovarský</c:v>
                </c:pt>
                <c:pt idx="2">
                  <c:v>Moravskoslezský</c:v>
                </c:pt>
                <c:pt idx="3">
                  <c:v>Zlínský</c:v>
                </c:pt>
                <c:pt idx="4">
                  <c:v>Ústecký</c:v>
                </c:pt>
                <c:pt idx="5">
                  <c:v>Olomoucký</c:v>
                </c:pt>
                <c:pt idx="6">
                  <c:v>Pardubický</c:v>
                </c:pt>
                <c:pt idx="7">
                  <c:v>Středočeský</c:v>
                </c:pt>
                <c:pt idx="8">
                  <c:v>Jihomoravský</c:v>
                </c:pt>
                <c:pt idx="9">
                  <c:v>Praha</c:v>
                </c:pt>
                <c:pt idx="10">
                  <c:v>Vysočina</c:v>
                </c:pt>
                <c:pt idx="11">
                  <c:v>Královéhradecký</c:v>
                </c:pt>
                <c:pt idx="12">
                  <c:v>Plzeňský</c:v>
                </c:pt>
                <c:pt idx="13">
                  <c:v>Jihočeský</c:v>
                </c:pt>
              </c:strCache>
            </c:strRef>
          </c:cat>
          <c:val>
            <c:numRef>
              <c:f>'G 7'!$B$3:$B$16</c:f>
              <c:numCache>
                <c:formatCode>0.0</c:formatCode>
                <c:ptCount val="14"/>
                <c:pt idx="0">
                  <c:v>14.48</c:v>
                </c:pt>
                <c:pt idx="1">
                  <c:v>16.39</c:v>
                </c:pt>
                <c:pt idx="2">
                  <c:v>8.2000000000000011</c:v>
                </c:pt>
                <c:pt idx="3">
                  <c:v>10.36</c:v>
                </c:pt>
                <c:pt idx="4">
                  <c:v>10.43</c:v>
                </c:pt>
                <c:pt idx="5">
                  <c:v>11.04</c:v>
                </c:pt>
                <c:pt idx="6">
                  <c:v>8.75</c:v>
                </c:pt>
                <c:pt idx="7">
                  <c:v>5.89</c:v>
                </c:pt>
                <c:pt idx="8">
                  <c:v>7.41</c:v>
                </c:pt>
                <c:pt idx="9">
                  <c:v>6.660000000000001</c:v>
                </c:pt>
                <c:pt idx="10">
                  <c:v>2.27</c:v>
                </c:pt>
                <c:pt idx="11">
                  <c:v>2.81</c:v>
                </c:pt>
                <c:pt idx="12">
                  <c:v>2.2200000000000002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06-480B-891A-9C8BAB88579D}"/>
            </c:ext>
          </c:extLst>
        </c:ser>
        <c:ser>
          <c:idx val="1"/>
          <c:order val="1"/>
          <c:tx>
            <c:strRef>
              <c:f>'G 7'!$C$2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rgbClr val="FF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cs-CZ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 7'!$A$3:$A$16</c:f>
              <c:strCache>
                <c:ptCount val="14"/>
                <c:pt idx="0">
                  <c:v>Liberecký</c:v>
                </c:pt>
                <c:pt idx="1">
                  <c:v>Karlovarský</c:v>
                </c:pt>
                <c:pt idx="2">
                  <c:v>Moravskoslezský</c:v>
                </c:pt>
                <c:pt idx="3">
                  <c:v>Zlínský</c:v>
                </c:pt>
                <c:pt idx="4">
                  <c:v>Ústecký</c:v>
                </c:pt>
                <c:pt idx="5">
                  <c:v>Olomoucký</c:v>
                </c:pt>
                <c:pt idx="6">
                  <c:v>Pardubický</c:v>
                </c:pt>
                <c:pt idx="7">
                  <c:v>Středočeský</c:v>
                </c:pt>
                <c:pt idx="8">
                  <c:v>Jihomoravský</c:v>
                </c:pt>
                <c:pt idx="9">
                  <c:v>Praha</c:v>
                </c:pt>
                <c:pt idx="10">
                  <c:v>Vysočina</c:v>
                </c:pt>
                <c:pt idx="11">
                  <c:v>Královéhradecký</c:v>
                </c:pt>
                <c:pt idx="12">
                  <c:v>Plzeňský</c:v>
                </c:pt>
                <c:pt idx="13">
                  <c:v>Jihočeský</c:v>
                </c:pt>
              </c:strCache>
            </c:strRef>
          </c:cat>
          <c:val>
            <c:numRef>
              <c:f>'G 7'!$C$3:$C$16</c:f>
              <c:numCache>
                <c:formatCode>0.0</c:formatCode>
                <c:ptCount val="14"/>
                <c:pt idx="0">
                  <c:v>13.65</c:v>
                </c:pt>
                <c:pt idx="1">
                  <c:v>13.569999999999999</c:v>
                </c:pt>
                <c:pt idx="2">
                  <c:v>9.08</c:v>
                </c:pt>
                <c:pt idx="3">
                  <c:v>8.7200000000000006</c:v>
                </c:pt>
                <c:pt idx="4">
                  <c:v>8.68</c:v>
                </c:pt>
                <c:pt idx="5">
                  <c:v>8.6</c:v>
                </c:pt>
                <c:pt idx="6">
                  <c:v>6.78</c:v>
                </c:pt>
                <c:pt idx="7">
                  <c:v>6.35</c:v>
                </c:pt>
                <c:pt idx="8">
                  <c:v>6.21</c:v>
                </c:pt>
                <c:pt idx="9">
                  <c:v>5.6899999999999995</c:v>
                </c:pt>
                <c:pt idx="10">
                  <c:v>1.83</c:v>
                </c:pt>
                <c:pt idx="11">
                  <c:v>1.7399999999999998</c:v>
                </c:pt>
                <c:pt idx="12">
                  <c:v>1.58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06-480B-891A-9C8BAB8857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521236096"/>
        <c:axId val="521233184"/>
      </c:barChart>
      <c:catAx>
        <c:axId val="521236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3184"/>
        <c:crosses val="autoZero"/>
        <c:auto val="1"/>
        <c:lblAlgn val="ctr"/>
        <c:lblOffset val="100"/>
        <c:noMultiLvlLbl val="0"/>
      </c:catAx>
      <c:valAx>
        <c:axId val="521233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cs-CZ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Poměr dluhu k průměru příjmů za poslední 4 roky (%)</a:t>
                </a:r>
              </a:p>
            </c:rich>
          </c:tx>
          <c:layout>
            <c:manualLayout>
              <c:xMode val="edge"/>
              <c:yMode val="edge"/>
              <c:x val="2.1431867534616924E-3"/>
              <c:y val="2.42590791726709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cs-CZ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cs-CZ"/>
          </a:p>
        </c:txPr>
        <c:crossAx val="52123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0.8334880387532877"/>
          <c:y val="3.4704147145583897E-2"/>
          <c:w val="0.14555409921502721"/>
          <c:h val="6.179491001113135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91441</xdr:colOff>
      <xdr:row>0</xdr:row>
      <xdr:rowOff>167641</xdr:rowOff>
    </xdr:from>
    <xdr:to>
      <xdr:col>7</xdr:col>
      <xdr:colOff>83820</xdr:colOff>
      <xdr:row>6</xdr:row>
      <xdr:rowOff>106680</xdr:rowOff>
    </xdr:to>
    <xdr:grpSp>
      <xdr:nvGrpSpPr>
        <xdr:cNvPr id="48" name="Group 507">
          <a:extLst>
            <a:ext uri="{FF2B5EF4-FFF2-40B4-BE49-F238E27FC236}">
              <a16:creationId xmlns:a16="http://schemas.microsoft.com/office/drawing/2014/main" id="{15F05B76-9938-48FC-9B5C-020BEB2B3CB5}"/>
            </a:ext>
          </a:extLst>
        </xdr:cNvPr>
        <xdr:cNvGrpSpPr/>
      </xdr:nvGrpSpPr>
      <xdr:grpSpPr>
        <a:xfrm>
          <a:off x="91441" y="158116"/>
          <a:ext cx="3164204" cy="920114"/>
          <a:chOff x="0" y="0"/>
          <a:chExt cx="4242979" cy="1297954"/>
        </a:xfrm>
      </xdr:grpSpPr>
      <xdr:sp macro="" textlink="">
        <xdr:nvSpPr>
          <xdr:cNvPr id="49" name="Shape 25">
            <a:extLst>
              <a:ext uri="{FF2B5EF4-FFF2-40B4-BE49-F238E27FC236}">
                <a16:creationId xmlns:a16="http://schemas.microsoft.com/office/drawing/2014/main" id="{DCB285F6-1605-4E81-888D-2A6C0784D5AD}"/>
              </a:ext>
            </a:extLst>
          </xdr:cNvPr>
          <xdr:cNvSpPr/>
        </xdr:nvSpPr>
        <xdr:spPr>
          <a:xfrm>
            <a:off x="1805078" y="10670"/>
            <a:ext cx="282397" cy="334378"/>
          </a:xfrm>
          <a:custGeom>
            <a:avLst/>
            <a:gdLst/>
            <a:ahLst/>
            <a:cxnLst/>
            <a:rect l="0" t="0" r="0" b="0"/>
            <a:pathLst>
              <a:path w="282397" h="334378">
                <a:moveTo>
                  <a:pt x="0" y="0"/>
                </a:moveTo>
                <a:lnTo>
                  <a:pt x="73050" y="0"/>
                </a:lnTo>
                <a:lnTo>
                  <a:pt x="212611" y="224320"/>
                </a:lnTo>
                <a:lnTo>
                  <a:pt x="213551" y="224320"/>
                </a:lnTo>
                <a:lnTo>
                  <a:pt x="213551" y="0"/>
                </a:lnTo>
                <a:lnTo>
                  <a:pt x="282397" y="0"/>
                </a:lnTo>
                <a:lnTo>
                  <a:pt x="282397" y="334378"/>
                </a:lnTo>
                <a:lnTo>
                  <a:pt x="208864" y="334378"/>
                </a:lnTo>
                <a:lnTo>
                  <a:pt x="69786" y="110528"/>
                </a:lnTo>
                <a:lnTo>
                  <a:pt x="68834" y="110528"/>
                </a:lnTo>
                <a:lnTo>
                  <a:pt x="68834" y="334378"/>
                </a:lnTo>
                <a:lnTo>
                  <a:pt x="0" y="33437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0" name="Shape 26">
            <a:extLst>
              <a:ext uri="{FF2B5EF4-FFF2-40B4-BE49-F238E27FC236}">
                <a16:creationId xmlns:a16="http://schemas.microsoft.com/office/drawing/2014/main" id="{09AA4B3C-0C3D-45A4-BA75-EBEEFE4FC1E1}"/>
              </a:ext>
            </a:extLst>
          </xdr:cNvPr>
          <xdr:cNvSpPr/>
        </xdr:nvSpPr>
        <xdr:spPr>
          <a:xfrm>
            <a:off x="2134674" y="201448"/>
            <a:ext cx="113811" cy="150154"/>
          </a:xfrm>
          <a:custGeom>
            <a:avLst/>
            <a:gdLst/>
            <a:ahLst/>
            <a:cxnLst/>
            <a:rect l="0" t="0" r="0" b="0"/>
            <a:pathLst>
              <a:path w="113811" h="150154">
                <a:moveTo>
                  <a:pt x="113811" y="0"/>
                </a:moveTo>
                <a:lnTo>
                  <a:pt x="113811" y="37956"/>
                </a:lnTo>
                <a:lnTo>
                  <a:pt x="105854" y="39169"/>
                </a:lnTo>
                <a:cubicBezTo>
                  <a:pt x="85242" y="43372"/>
                  <a:pt x="66510" y="50408"/>
                  <a:pt x="66510" y="74767"/>
                </a:cubicBezTo>
                <a:cubicBezTo>
                  <a:pt x="66510" y="99582"/>
                  <a:pt x="85712" y="105666"/>
                  <a:pt x="107251" y="105666"/>
                </a:cubicBezTo>
                <a:lnTo>
                  <a:pt x="113811" y="104225"/>
                </a:lnTo>
                <a:lnTo>
                  <a:pt x="113811" y="145346"/>
                </a:lnTo>
                <a:lnTo>
                  <a:pt x="82423" y="150154"/>
                </a:lnTo>
                <a:cubicBezTo>
                  <a:pt x="36538" y="150154"/>
                  <a:pt x="0" y="127205"/>
                  <a:pt x="0" y="77573"/>
                </a:cubicBezTo>
                <a:cubicBezTo>
                  <a:pt x="0" y="22773"/>
                  <a:pt x="41224" y="9667"/>
                  <a:pt x="82423" y="4053"/>
                </a:cubicBezTo>
                <a:cubicBezTo>
                  <a:pt x="92611" y="2529"/>
                  <a:pt x="102624" y="1474"/>
                  <a:pt x="111911" y="325"/>
                </a:cubicBezTo>
                <a:lnTo>
                  <a:pt x="113811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1" name="Shape 27">
            <a:extLst>
              <a:ext uri="{FF2B5EF4-FFF2-40B4-BE49-F238E27FC236}">
                <a16:creationId xmlns:a16="http://schemas.microsoft.com/office/drawing/2014/main" id="{52E1F4DE-99E6-4B51-B900-548751641A9C}"/>
              </a:ext>
            </a:extLst>
          </xdr:cNvPr>
          <xdr:cNvSpPr/>
        </xdr:nvSpPr>
        <xdr:spPr>
          <a:xfrm>
            <a:off x="2142180" y="97111"/>
            <a:ext cx="106306" cy="80286"/>
          </a:xfrm>
          <a:custGeom>
            <a:avLst/>
            <a:gdLst/>
            <a:ahLst/>
            <a:cxnLst/>
            <a:rect l="0" t="0" r="0" b="0"/>
            <a:pathLst>
              <a:path w="106306" h="80286">
                <a:moveTo>
                  <a:pt x="106306" y="0"/>
                </a:moveTo>
                <a:lnTo>
                  <a:pt x="106306" y="44255"/>
                </a:lnTo>
                <a:lnTo>
                  <a:pt x="93306" y="45778"/>
                </a:lnTo>
                <a:cubicBezTo>
                  <a:pt x="77915" y="49901"/>
                  <a:pt x="68259" y="60607"/>
                  <a:pt x="66497" y="80286"/>
                </a:cubicBezTo>
                <a:lnTo>
                  <a:pt x="0" y="80286"/>
                </a:lnTo>
                <a:cubicBezTo>
                  <a:pt x="2810" y="33565"/>
                  <a:pt x="34859" y="11356"/>
                  <a:pt x="73629" y="3171"/>
                </a:cubicBezTo>
                <a:lnTo>
                  <a:pt x="1063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2" name="Shape 28">
            <a:extLst>
              <a:ext uri="{FF2B5EF4-FFF2-40B4-BE49-F238E27FC236}">
                <a16:creationId xmlns:a16="http://schemas.microsoft.com/office/drawing/2014/main" id="{31C3D71D-A4B0-4CA5-8333-B0F4E95E1B3B}"/>
              </a:ext>
            </a:extLst>
          </xdr:cNvPr>
          <xdr:cNvSpPr/>
        </xdr:nvSpPr>
        <xdr:spPr>
          <a:xfrm>
            <a:off x="2226483" y="43454"/>
            <a:ext cx="22003" cy="32786"/>
          </a:xfrm>
          <a:custGeom>
            <a:avLst/>
            <a:gdLst/>
            <a:ahLst/>
            <a:cxnLst/>
            <a:rect l="0" t="0" r="0" b="0"/>
            <a:pathLst>
              <a:path w="22003" h="32786">
                <a:moveTo>
                  <a:pt x="22003" y="0"/>
                </a:moveTo>
                <a:lnTo>
                  <a:pt x="22003" y="32786"/>
                </a:lnTo>
                <a:lnTo>
                  <a:pt x="0" y="32786"/>
                </a:lnTo>
                <a:lnTo>
                  <a:pt x="220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3" name="Shape 29">
            <a:extLst>
              <a:ext uri="{FF2B5EF4-FFF2-40B4-BE49-F238E27FC236}">
                <a16:creationId xmlns:a16="http://schemas.microsoft.com/office/drawing/2014/main" id="{446CF3B1-7F11-4C85-9891-0FDF6636E8A5}"/>
              </a:ext>
            </a:extLst>
          </xdr:cNvPr>
          <xdr:cNvSpPr/>
        </xdr:nvSpPr>
        <xdr:spPr>
          <a:xfrm>
            <a:off x="2248486" y="96383"/>
            <a:ext cx="122231" cy="250411"/>
          </a:xfrm>
          <a:custGeom>
            <a:avLst/>
            <a:gdLst/>
            <a:ahLst/>
            <a:cxnLst/>
            <a:rect l="0" t="0" r="0" b="0"/>
            <a:pathLst>
              <a:path w="122231" h="250411">
                <a:moveTo>
                  <a:pt x="7499" y="0"/>
                </a:moveTo>
                <a:cubicBezTo>
                  <a:pt x="55734" y="0"/>
                  <a:pt x="113811" y="10770"/>
                  <a:pt x="113811" y="68834"/>
                </a:cubicBezTo>
                <a:lnTo>
                  <a:pt x="113811" y="194805"/>
                </a:lnTo>
                <a:cubicBezTo>
                  <a:pt x="113811" y="216814"/>
                  <a:pt x="116135" y="238836"/>
                  <a:pt x="122231" y="248666"/>
                </a:cubicBezTo>
                <a:lnTo>
                  <a:pt x="54781" y="248666"/>
                </a:lnTo>
                <a:cubicBezTo>
                  <a:pt x="52445" y="241173"/>
                  <a:pt x="50590" y="233210"/>
                  <a:pt x="50108" y="225247"/>
                </a:cubicBezTo>
                <a:cubicBezTo>
                  <a:pt x="39573" y="236258"/>
                  <a:pt x="26581" y="243751"/>
                  <a:pt x="12532" y="248491"/>
                </a:cubicBezTo>
                <a:lnTo>
                  <a:pt x="0" y="250411"/>
                </a:lnTo>
                <a:lnTo>
                  <a:pt x="0" y="209290"/>
                </a:lnTo>
                <a:lnTo>
                  <a:pt x="23786" y="204065"/>
                </a:lnTo>
                <a:cubicBezTo>
                  <a:pt x="46244" y="191794"/>
                  <a:pt x="47301" y="165891"/>
                  <a:pt x="47301" y="155004"/>
                </a:cubicBezTo>
                <a:lnTo>
                  <a:pt x="47301" y="130175"/>
                </a:lnTo>
                <a:cubicBezTo>
                  <a:pt x="41688" y="135090"/>
                  <a:pt x="33026" y="137668"/>
                  <a:pt x="23192" y="139486"/>
                </a:cubicBezTo>
                <a:lnTo>
                  <a:pt x="0" y="143021"/>
                </a:lnTo>
                <a:lnTo>
                  <a:pt x="0" y="105065"/>
                </a:lnTo>
                <a:lnTo>
                  <a:pt x="23239" y="101094"/>
                </a:lnTo>
                <a:cubicBezTo>
                  <a:pt x="37817" y="97288"/>
                  <a:pt x="47301" y="90849"/>
                  <a:pt x="47301" y="77267"/>
                </a:cubicBezTo>
                <a:cubicBezTo>
                  <a:pt x="47301" y="48692"/>
                  <a:pt x="27616" y="44488"/>
                  <a:pt x="4223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4" name="Shape 30">
            <a:extLst>
              <a:ext uri="{FF2B5EF4-FFF2-40B4-BE49-F238E27FC236}">
                <a16:creationId xmlns:a16="http://schemas.microsoft.com/office/drawing/2014/main" id="{8B0EB932-60DD-4759-9FD3-FE95E1F2F54C}"/>
              </a:ext>
            </a:extLst>
          </xdr:cNvPr>
          <xdr:cNvSpPr/>
        </xdr:nvSpPr>
        <xdr:spPr>
          <a:xfrm>
            <a:off x="2248486" y="6467"/>
            <a:ext cx="103499" cy="69774"/>
          </a:xfrm>
          <a:custGeom>
            <a:avLst/>
            <a:gdLst/>
            <a:ahLst/>
            <a:cxnLst/>
            <a:rect l="0" t="0" r="0" b="0"/>
            <a:pathLst>
              <a:path w="103499" h="69774">
                <a:moveTo>
                  <a:pt x="24822" y="0"/>
                </a:moveTo>
                <a:lnTo>
                  <a:pt x="103499" y="0"/>
                </a:lnTo>
                <a:lnTo>
                  <a:pt x="28099" y="69774"/>
                </a:lnTo>
                <a:lnTo>
                  <a:pt x="0" y="69774"/>
                </a:lnTo>
                <a:lnTo>
                  <a:pt x="0" y="36987"/>
                </a:lnTo>
                <a:lnTo>
                  <a:pt x="2482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5" name="Shape 31">
            <a:extLst>
              <a:ext uri="{FF2B5EF4-FFF2-40B4-BE49-F238E27FC236}">
                <a16:creationId xmlns:a16="http://schemas.microsoft.com/office/drawing/2014/main" id="{B7E0CA34-38A4-425A-9C4A-703D8D061C08}"/>
              </a:ext>
            </a:extLst>
          </xdr:cNvPr>
          <xdr:cNvSpPr/>
        </xdr:nvSpPr>
        <xdr:spPr>
          <a:xfrm>
            <a:off x="2413712" y="96378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40" y="0"/>
                </a:moveTo>
                <a:cubicBezTo>
                  <a:pt x="146126" y="0"/>
                  <a:pt x="151752" y="927"/>
                  <a:pt x="155956" y="2349"/>
                </a:cubicBezTo>
                <a:lnTo>
                  <a:pt x="155956" y="64148"/>
                </a:lnTo>
                <a:cubicBezTo>
                  <a:pt x="149873" y="62751"/>
                  <a:pt x="140030" y="61811"/>
                  <a:pt x="132067" y="61811"/>
                </a:cubicBezTo>
                <a:cubicBezTo>
                  <a:pt x="83363" y="61811"/>
                  <a:pt x="66523" y="96926"/>
                  <a:pt x="66523" y="139548"/>
                </a:cubicBezTo>
                <a:lnTo>
                  <a:pt x="66523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33" y="6553"/>
                </a:lnTo>
                <a:lnTo>
                  <a:pt x="63233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6" name="Shape 32">
            <a:extLst>
              <a:ext uri="{FF2B5EF4-FFF2-40B4-BE49-F238E27FC236}">
                <a16:creationId xmlns:a16="http://schemas.microsoft.com/office/drawing/2014/main" id="{F1D3C60C-BCB0-4C30-AADB-A0BED507BCC9}"/>
              </a:ext>
            </a:extLst>
          </xdr:cNvPr>
          <xdr:cNvSpPr/>
        </xdr:nvSpPr>
        <xdr:spPr>
          <a:xfrm>
            <a:off x="2579950" y="96385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44"/>
                </a:lnTo>
                <a:lnTo>
                  <a:pt x="125032" y="50089"/>
                </a:lnTo>
                <a:cubicBezTo>
                  <a:pt x="80073" y="50089"/>
                  <a:pt x="66497" y="88976"/>
                  <a:pt x="66497" y="127838"/>
                </a:cubicBezTo>
                <a:cubicBezTo>
                  <a:pt x="66497" y="166230"/>
                  <a:pt x="80073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71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7" name="Shape 33">
            <a:extLst>
              <a:ext uri="{FF2B5EF4-FFF2-40B4-BE49-F238E27FC236}">
                <a16:creationId xmlns:a16="http://schemas.microsoft.com/office/drawing/2014/main" id="{D73A1430-BACD-44E5-8CFA-296DC95E1681}"/>
              </a:ext>
            </a:extLst>
          </xdr:cNvPr>
          <xdr:cNvSpPr/>
        </xdr:nvSpPr>
        <xdr:spPr>
          <a:xfrm>
            <a:off x="2705217" y="96426"/>
            <a:ext cx="125279" cy="255137"/>
          </a:xfrm>
          <a:custGeom>
            <a:avLst/>
            <a:gdLst/>
            <a:ahLst/>
            <a:cxnLst/>
            <a:rect l="0" t="0" r="0" b="0"/>
            <a:pathLst>
              <a:path w="125279" h="255137">
                <a:moveTo>
                  <a:pt x="0" y="0"/>
                </a:moveTo>
                <a:lnTo>
                  <a:pt x="51583" y="9068"/>
                </a:lnTo>
                <a:cubicBezTo>
                  <a:pt x="97618" y="26913"/>
                  <a:pt x="125279" y="69847"/>
                  <a:pt x="125279" y="127797"/>
                </a:cubicBezTo>
                <a:cubicBezTo>
                  <a:pt x="125279" y="185395"/>
                  <a:pt x="97618" y="228248"/>
                  <a:pt x="51583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44" y="198400"/>
                </a:lnTo>
                <a:cubicBezTo>
                  <a:pt x="51126" y="185664"/>
                  <a:pt x="58769" y="156591"/>
                  <a:pt x="58769" y="127797"/>
                </a:cubicBezTo>
                <a:cubicBezTo>
                  <a:pt x="58769" y="98650"/>
                  <a:pt x="51126" y="69490"/>
                  <a:pt x="28144" y="56731"/>
                </a:cubicBezTo>
                <a:lnTo>
                  <a:pt x="0" y="5010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8" name="Shape 34">
            <a:extLst>
              <a:ext uri="{FF2B5EF4-FFF2-40B4-BE49-F238E27FC236}">
                <a16:creationId xmlns:a16="http://schemas.microsoft.com/office/drawing/2014/main" id="{FC71A071-64EE-47FE-9915-E97D0CAA2FE9}"/>
              </a:ext>
            </a:extLst>
          </xdr:cNvPr>
          <xdr:cNvSpPr/>
        </xdr:nvSpPr>
        <xdr:spPr>
          <a:xfrm>
            <a:off x="2863186" y="96375"/>
            <a:ext cx="124327" cy="255219"/>
          </a:xfrm>
          <a:custGeom>
            <a:avLst/>
            <a:gdLst/>
            <a:ahLst/>
            <a:cxnLst/>
            <a:rect l="0" t="0" r="0" b="0"/>
            <a:pathLst>
              <a:path w="124327" h="255219">
                <a:moveTo>
                  <a:pt x="107239" y="0"/>
                </a:moveTo>
                <a:lnTo>
                  <a:pt x="124327" y="3790"/>
                </a:lnTo>
                <a:lnTo>
                  <a:pt x="124327" y="50267"/>
                </a:lnTo>
                <a:lnTo>
                  <a:pt x="97508" y="56579"/>
                </a:lnTo>
                <a:cubicBezTo>
                  <a:pt x="74920" y="68986"/>
                  <a:pt x="66497" y="97530"/>
                  <a:pt x="66497" y="127381"/>
                </a:cubicBezTo>
                <a:cubicBezTo>
                  <a:pt x="66497" y="155823"/>
                  <a:pt x="76241" y="185336"/>
                  <a:pt x="98499" y="198315"/>
                </a:cubicBezTo>
                <a:lnTo>
                  <a:pt x="124327" y="204949"/>
                </a:lnTo>
                <a:lnTo>
                  <a:pt x="124327" y="253701"/>
                </a:lnTo>
                <a:lnTo>
                  <a:pt x="108636" y="255219"/>
                </a:lnTo>
                <a:cubicBezTo>
                  <a:pt x="35585" y="255219"/>
                  <a:pt x="0" y="192468"/>
                  <a:pt x="0" y="125501"/>
                </a:cubicBezTo>
                <a:cubicBezTo>
                  <a:pt x="0" y="60414"/>
                  <a:pt x="36068" y="0"/>
                  <a:pt x="1072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59" name="Shape 35">
            <a:extLst>
              <a:ext uri="{FF2B5EF4-FFF2-40B4-BE49-F238E27FC236}">
                <a16:creationId xmlns:a16="http://schemas.microsoft.com/office/drawing/2014/main" id="{9E94BBB0-E83E-4235-8135-E989D6B79736}"/>
              </a:ext>
            </a:extLst>
          </xdr:cNvPr>
          <xdr:cNvSpPr/>
        </xdr:nvSpPr>
        <xdr:spPr>
          <a:xfrm>
            <a:off x="2987512" y="10663"/>
            <a:ext cx="122003" cy="339413"/>
          </a:xfrm>
          <a:custGeom>
            <a:avLst/>
            <a:gdLst/>
            <a:ahLst/>
            <a:cxnLst/>
            <a:rect l="0" t="0" r="0" b="0"/>
            <a:pathLst>
              <a:path w="122003" h="339413">
                <a:moveTo>
                  <a:pt x="55506" y="0"/>
                </a:moveTo>
                <a:lnTo>
                  <a:pt x="122003" y="0"/>
                </a:lnTo>
                <a:lnTo>
                  <a:pt x="122003" y="334378"/>
                </a:lnTo>
                <a:lnTo>
                  <a:pt x="58782" y="334378"/>
                </a:lnTo>
                <a:lnTo>
                  <a:pt x="58782" y="303479"/>
                </a:lnTo>
                <a:lnTo>
                  <a:pt x="57829" y="303479"/>
                </a:lnTo>
                <a:cubicBezTo>
                  <a:pt x="46247" y="323148"/>
                  <a:pt x="28071" y="334381"/>
                  <a:pt x="6666" y="338768"/>
                </a:cubicBezTo>
                <a:lnTo>
                  <a:pt x="0" y="339413"/>
                </a:lnTo>
                <a:lnTo>
                  <a:pt x="0" y="290662"/>
                </a:lnTo>
                <a:lnTo>
                  <a:pt x="705" y="290843"/>
                </a:lnTo>
                <a:cubicBezTo>
                  <a:pt x="44748" y="290843"/>
                  <a:pt x="57829" y="252438"/>
                  <a:pt x="57829" y="212611"/>
                </a:cubicBezTo>
                <a:cubicBezTo>
                  <a:pt x="57829" y="173291"/>
                  <a:pt x="43796" y="135814"/>
                  <a:pt x="705" y="135814"/>
                </a:cubicBezTo>
                <a:lnTo>
                  <a:pt x="0" y="135980"/>
                </a:lnTo>
                <a:lnTo>
                  <a:pt x="0" y="89502"/>
                </a:lnTo>
                <a:lnTo>
                  <a:pt x="23835" y="94788"/>
                </a:lnTo>
                <a:cubicBezTo>
                  <a:pt x="36303" y="100819"/>
                  <a:pt x="47073" y="109836"/>
                  <a:pt x="54566" y="121780"/>
                </a:cubicBezTo>
                <a:lnTo>
                  <a:pt x="55506" y="121780"/>
                </a:lnTo>
                <a:lnTo>
                  <a:pt x="55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0" name="Shape 36">
            <a:extLst>
              <a:ext uri="{FF2B5EF4-FFF2-40B4-BE49-F238E27FC236}">
                <a16:creationId xmlns:a16="http://schemas.microsoft.com/office/drawing/2014/main" id="{5B63E817-D979-433F-AC95-22E16B9D5B9E}"/>
              </a:ext>
            </a:extLst>
          </xdr:cNvPr>
          <xdr:cNvSpPr/>
        </xdr:nvSpPr>
        <xdr:spPr>
          <a:xfrm>
            <a:off x="3159555" y="96378"/>
            <a:ext cx="227127" cy="248666"/>
          </a:xfrm>
          <a:custGeom>
            <a:avLst/>
            <a:gdLst/>
            <a:ahLst/>
            <a:cxnLst/>
            <a:rect l="0" t="0" r="0" b="0"/>
            <a:pathLst>
              <a:path w="227127" h="248666">
                <a:moveTo>
                  <a:pt x="138621" y="0"/>
                </a:moveTo>
                <a:cubicBezTo>
                  <a:pt x="209334" y="0"/>
                  <a:pt x="227127" y="39815"/>
                  <a:pt x="227127" y="99758"/>
                </a:cubicBezTo>
                <a:lnTo>
                  <a:pt x="227127" y="248666"/>
                </a:lnTo>
                <a:lnTo>
                  <a:pt x="160617" y="248666"/>
                </a:lnTo>
                <a:lnTo>
                  <a:pt x="160617" y="111925"/>
                </a:lnTo>
                <a:cubicBezTo>
                  <a:pt x="160617" y="72123"/>
                  <a:pt x="148908" y="52451"/>
                  <a:pt x="118008" y="52451"/>
                </a:cubicBezTo>
                <a:cubicBezTo>
                  <a:pt x="81940" y="52451"/>
                  <a:pt x="66510" y="72580"/>
                  <a:pt x="66510" y="121755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40272"/>
                </a:lnTo>
                <a:lnTo>
                  <a:pt x="64618" y="40272"/>
                </a:lnTo>
                <a:cubicBezTo>
                  <a:pt x="81483" y="13119"/>
                  <a:pt x="110515" y="0"/>
                  <a:pt x="13862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1" name="Shape 514">
            <a:extLst>
              <a:ext uri="{FF2B5EF4-FFF2-40B4-BE49-F238E27FC236}">
                <a16:creationId xmlns:a16="http://schemas.microsoft.com/office/drawing/2014/main" id="{719CC39A-265C-4B89-8CED-5B33C4C955BB}"/>
              </a:ext>
            </a:extLst>
          </xdr:cNvPr>
          <xdr:cNvSpPr/>
        </xdr:nvSpPr>
        <xdr:spPr>
          <a:xfrm>
            <a:off x="3439063" y="102936"/>
            <a:ext cx="66497" cy="242113"/>
          </a:xfrm>
          <a:custGeom>
            <a:avLst/>
            <a:gdLst/>
            <a:ahLst/>
            <a:cxnLst/>
            <a:rect l="0" t="0" r="0" b="0"/>
            <a:pathLst>
              <a:path w="66497" h="242113">
                <a:moveTo>
                  <a:pt x="0" y="0"/>
                </a:moveTo>
                <a:lnTo>
                  <a:pt x="66497" y="0"/>
                </a:lnTo>
                <a:lnTo>
                  <a:pt x="66497" y="242113"/>
                </a:lnTo>
                <a:lnTo>
                  <a:pt x="0" y="24211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2" name="Shape 38">
            <a:extLst>
              <a:ext uri="{FF2B5EF4-FFF2-40B4-BE49-F238E27FC236}">
                <a16:creationId xmlns:a16="http://schemas.microsoft.com/office/drawing/2014/main" id="{24CE4887-3EC5-4446-A5AC-989486B7D406}"/>
              </a:ext>
            </a:extLst>
          </xdr:cNvPr>
          <xdr:cNvSpPr/>
        </xdr:nvSpPr>
        <xdr:spPr>
          <a:xfrm>
            <a:off x="3448423" y="6467"/>
            <a:ext cx="125514" cy="69774"/>
          </a:xfrm>
          <a:custGeom>
            <a:avLst/>
            <a:gdLst/>
            <a:ahLst/>
            <a:cxnLst/>
            <a:rect l="0" t="0" r="0" b="0"/>
            <a:pathLst>
              <a:path w="125514" h="69774">
                <a:moveTo>
                  <a:pt x="46838" y="0"/>
                </a:moveTo>
                <a:lnTo>
                  <a:pt x="125514" y="0"/>
                </a:lnTo>
                <a:lnTo>
                  <a:pt x="50114" y="69774"/>
                </a:lnTo>
                <a:lnTo>
                  <a:pt x="0" y="69774"/>
                </a:lnTo>
                <a:lnTo>
                  <a:pt x="4683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3" name="Shape 39">
            <a:extLst>
              <a:ext uri="{FF2B5EF4-FFF2-40B4-BE49-F238E27FC236}">
                <a16:creationId xmlns:a16="http://schemas.microsoft.com/office/drawing/2014/main" id="{93B999E1-F9CF-4B0D-B476-4A6CB82C24B7}"/>
              </a:ext>
            </a:extLst>
          </xdr:cNvPr>
          <xdr:cNvSpPr/>
        </xdr:nvSpPr>
        <xdr:spPr>
          <a:xfrm>
            <a:off x="1798053" y="569555"/>
            <a:ext cx="155956" cy="248679"/>
          </a:xfrm>
          <a:custGeom>
            <a:avLst/>
            <a:gdLst/>
            <a:ahLst/>
            <a:cxnLst/>
            <a:rect l="0" t="0" r="0" b="0"/>
            <a:pathLst>
              <a:path w="155956" h="248679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60"/>
                </a:lnTo>
                <a:cubicBezTo>
                  <a:pt x="149860" y="62763"/>
                  <a:pt x="140030" y="61811"/>
                  <a:pt x="132055" y="61811"/>
                </a:cubicBezTo>
                <a:cubicBezTo>
                  <a:pt x="83363" y="61811"/>
                  <a:pt x="66510" y="96939"/>
                  <a:pt x="66510" y="139560"/>
                </a:cubicBezTo>
                <a:lnTo>
                  <a:pt x="66510" y="248679"/>
                </a:lnTo>
                <a:lnTo>
                  <a:pt x="0" y="248679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24"/>
                </a:lnTo>
                <a:lnTo>
                  <a:pt x="64173" y="51524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4" name="Shape 40">
            <a:extLst>
              <a:ext uri="{FF2B5EF4-FFF2-40B4-BE49-F238E27FC236}">
                <a16:creationId xmlns:a16="http://schemas.microsoft.com/office/drawing/2014/main" id="{4E4648EC-AC72-4A2A-BC4F-E6D4F88E4654}"/>
              </a:ext>
            </a:extLst>
          </xdr:cNvPr>
          <xdr:cNvSpPr/>
        </xdr:nvSpPr>
        <xdr:spPr>
          <a:xfrm>
            <a:off x="1964275" y="569560"/>
            <a:ext cx="125254" cy="255219"/>
          </a:xfrm>
          <a:custGeom>
            <a:avLst/>
            <a:gdLst/>
            <a:ahLst/>
            <a:cxnLst/>
            <a:rect l="0" t="0" r="0" b="0"/>
            <a:pathLst>
              <a:path w="125254" h="255219">
                <a:moveTo>
                  <a:pt x="125032" y="0"/>
                </a:moveTo>
                <a:lnTo>
                  <a:pt x="125254" y="39"/>
                </a:lnTo>
                <a:lnTo>
                  <a:pt x="125254" y="50154"/>
                </a:lnTo>
                <a:lnTo>
                  <a:pt x="125032" y="50102"/>
                </a:lnTo>
                <a:cubicBezTo>
                  <a:pt x="80074" y="50102"/>
                  <a:pt x="66472" y="88976"/>
                  <a:pt x="66472" y="127838"/>
                </a:cubicBezTo>
                <a:cubicBezTo>
                  <a:pt x="66472" y="166243"/>
                  <a:pt x="80074" y="205118"/>
                  <a:pt x="125032" y="205118"/>
                </a:cubicBezTo>
                <a:lnTo>
                  <a:pt x="125254" y="205065"/>
                </a:lnTo>
                <a:lnTo>
                  <a:pt x="125254" y="255180"/>
                </a:lnTo>
                <a:lnTo>
                  <a:pt x="125032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5" name="Shape 41">
            <a:extLst>
              <a:ext uri="{FF2B5EF4-FFF2-40B4-BE49-F238E27FC236}">
                <a16:creationId xmlns:a16="http://schemas.microsoft.com/office/drawing/2014/main" id="{6A166AD7-2557-4FAE-80F9-1D926A589327}"/>
              </a:ext>
            </a:extLst>
          </xdr:cNvPr>
          <xdr:cNvSpPr/>
        </xdr:nvSpPr>
        <xdr:spPr>
          <a:xfrm>
            <a:off x="2089528" y="569599"/>
            <a:ext cx="125279" cy="255141"/>
          </a:xfrm>
          <a:custGeom>
            <a:avLst/>
            <a:gdLst/>
            <a:ahLst/>
            <a:cxnLst/>
            <a:rect l="0" t="0" r="0" b="0"/>
            <a:pathLst>
              <a:path w="125279" h="255141">
                <a:moveTo>
                  <a:pt x="0" y="0"/>
                </a:moveTo>
                <a:lnTo>
                  <a:pt x="51588" y="9072"/>
                </a:lnTo>
                <a:cubicBezTo>
                  <a:pt x="97618" y="26920"/>
                  <a:pt x="125279" y="69859"/>
                  <a:pt x="125279" y="127799"/>
                </a:cubicBezTo>
                <a:cubicBezTo>
                  <a:pt x="125279" y="185397"/>
                  <a:pt x="97618" y="228250"/>
                  <a:pt x="51588" y="246076"/>
                </a:cubicBezTo>
                <a:lnTo>
                  <a:pt x="0" y="255141"/>
                </a:lnTo>
                <a:lnTo>
                  <a:pt x="0" y="205026"/>
                </a:lnTo>
                <a:lnTo>
                  <a:pt x="28157" y="198404"/>
                </a:lnTo>
                <a:cubicBezTo>
                  <a:pt x="51138" y="185671"/>
                  <a:pt x="58782" y="156603"/>
                  <a:pt x="58782" y="127799"/>
                </a:cubicBezTo>
                <a:cubicBezTo>
                  <a:pt x="58782" y="98653"/>
                  <a:pt x="51138" y="69499"/>
                  <a:pt x="28157" y="56744"/>
                </a:cubicBezTo>
                <a:lnTo>
                  <a:pt x="0" y="501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6" name="Shape 42">
            <a:extLst>
              <a:ext uri="{FF2B5EF4-FFF2-40B4-BE49-F238E27FC236}">
                <a16:creationId xmlns:a16="http://schemas.microsoft.com/office/drawing/2014/main" id="{5E38334C-E714-4440-AE95-8A091BFB39B3}"/>
              </a:ext>
            </a:extLst>
          </xdr:cNvPr>
          <xdr:cNvSpPr/>
        </xdr:nvSpPr>
        <xdr:spPr>
          <a:xfrm>
            <a:off x="2242842" y="576113"/>
            <a:ext cx="222453" cy="242113"/>
          </a:xfrm>
          <a:custGeom>
            <a:avLst/>
            <a:gdLst/>
            <a:ahLst/>
            <a:cxnLst/>
            <a:rect l="0" t="0" r="0" b="0"/>
            <a:pathLst>
              <a:path w="222453" h="242113">
                <a:moveTo>
                  <a:pt x="9347" y="0"/>
                </a:moveTo>
                <a:lnTo>
                  <a:pt x="213551" y="0"/>
                </a:lnTo>
                <a:lnTo>
                  <a:pt x="213551" y="50114"/>
                </a:lnTo>
                <a:lnTo>
                  <a:pt x="87567" y="191999"/>
                </a:lnTo>
                <a:lnTo>
                  <a:pt x="222453" y="191999"/>
                </a:lnTo>
                <a:lnTo>
                  <a:pt x="222453" y="242113"/>
                </a:lnTo>
                <a:lnTo>
                  <a:pt x="0" y="242113"/>
                </a:lnTo>
                <a:lnTo>
                  <a:pt x="0" y="191999"/>
                </a:lnTo>
                <a:lnTo>
                  <a:pt x="125984" y="50114"/>
                </a:lnTo>
                <a:lnTo>
                  <a:pt x="9347" y="50114"/>
                </a:lnTo>
                <a:lnTo>
                  <a:pt x="934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7" name="Shape 43">
            <a:extLst>
              <a:ext uri="{FF2B5EF4-FFF2-40B4-BE49-F238E27FC236}">
                <a16:creationId xmlns:a16="http://schemas.microsoft.com/office/drawing/2014/main" id="{9BDB8F0A-7E54-428E-B700-14BEA85F92ED}"/>
              </a:ext>
            </a:extLst>
          </xdr:cNvPr>
          <xdr:cNvSpPr/>
        </xdr:nvSpPr>
        <xdr:spPr>
          <a:xfrm>
            <a:off x="2500819" y="571024"/>
            <a:ext cx="121996" cy="332439"/>
          </a:xfrm>
          <a:custGeom>
            <a:avLst/>
            <a:gdLst/>
            <a:ahLst/>
            <a:cxnLst/>
            <a:rect l="0" t="0" r="0" b="0"/>
            <a:pathLst>
              <a:path w="121996" h="332439">
                <a:moveTo>
                  <a:pt x="121996" y="0"/>
                </a:moveTo>
                <a:lnTo>
                  <a:pt x="121996" y="48693"/>
                </a:lnTo>
                <a:lnTo>
                  <a:pt x="121755" y="48632"/>
                </a:lnTo>
                <a:cubicBezTo>
                  <a:pt x="78194" y="48632"/>
                  <a:pt x="64160" y="87507"/>
                  <a:pt x="64160" y="126852"/>
                </a:cubicBezTo>
                <a:cubicBezTo>
                  <a:pt x="64160" y="156351"/>
                  <a:pt x="72590" y="184799"/>
                  <a:pt x="94978" y="197180"/>
                </a:cubicBezTo>
                <a:lnTo>
                  <a:pt x="121996" y="203594"/>
                </a:lnTo>
                <a:lnTo>
                  <a:pt x="121996" y="249679"/>
                </a:lnTo>
                <a:lnTo>
                  <a:pt x="98817" y="244446"/>
                </a:lnTo>
                <a:cubicBezTo>
                  <a:pt x="86287" y="238300"/>
                  <a:pt x="75393" y="229169"/>
                  <a:pt x="67424" y="217225"/>
                </a:cubicBezTo>
                <a:lnTo>
                  <a:pt x="66510" y="217225"/>
                </a:lnTo>
                <a:lnTo>
                  <a:pt x="66510" y="332439"/>
                </a:lnTo>
                <a:lnTo>
                  <a:pt x="0" y="332439"/>
                </a:lnTo>
                <a:lnTo>
                  <a:pt x="0" y="5084"/>
                </a:lnTo>
                <a:lnTo>
                  <a:pt x="63221" y="5084"/>
                </a:lnTo>
                <a:lnTo>
                  <a:pt x="63221" y="35996"/>
                </a:lnTo>
                <a:lnTo>
                  <a:pt x="64160" y="35996"/>
                </a:lnTo>
                <a:cubicBezTo>
                  <a:pt x="76095" y="16670"/>
                  <a:pt x="93838" y="5259"/>
                  <a:pt x="114602" y="761"/>
                </a:cubicBezTo>
                <a:lnTo>
                  <a:pt x="1219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8" name="Shape 44">
            <a:extLst>
              <a:ext uri="{FF2B5EF4-FFF2-40B4-BE49-F238E27FC236}">
                <a16:creationId xmlns:a16="http://schemas.microsoft.com/office/drawing/2014/main" id="{45763383-2DBA-43D4-AC6E-9EFB434AC9D0}"/>
              </a:ext>
            </a:extLst>
          </xdr:cNvPr>
          <xdr:cNvSpPr/>
        </xdr:nvSpPr>
        <xdr:spPr>
          <a:xfrm>
            <a:off x="2622816" y="569554"/>
            <a:ext cx="124346" cy="255219"/>
          </a:xfrm>
          <a:custGeom>
            <a:avLst/>
            <a:gdLst/>
            <a:ahLst/>
            <a:cxnLst/>
            <a:rect l="0" t="0" r="0" b="0"/>
            <a:pathLst>
              <a:path w="124346" h="255219">
                <a:moveTo>
                  <a:pt x="14275" y="0"/>
                </a:moveTo>
                <a:cubicBezTo>
                  <a:pt x="90157" y="0"/>
                  <a:pt x="124346" y="61354"/>
                  <a:pt x="124346" y="130188"/>
                </a:cubicBezTo>
                <a:cubicBezTo>
                  <a:pt x="124346" y="194818"/>
                  <a:pt x="88747" y="255219"/>
                  <a:pt x="18034" y="255219"/>
                </a:cubicBezTo>
                <a:lnTo>
                  <a:pt x="0" y="251148"/>
                </a:lnTo>
                <a:lnTo>
                  <a:pt x="0" y="205063"/>
                </a:lnTo>
                <a:lnTo>
                  <a:pt x="228" y="205118"/>
                </a:lnTo>
                <a:cubicBezTo>
                  <a:pt x="43790" y="205118"/>
                  <a:pt x="57836" y="167653"/>
                  <a:pt x="57836" y="128321"/>
                </a:cubicBezTo>
                <a:cubicBezTo>
                  <a:pt x="57836" y="99527"/>
                  <a:pt x="49142" y="69926"/>
                  <a:pt x="26814" y="56924"/>
                </a:cubicBezTo>
                <a:lnTo>
                  <a:pt x="0" y="50162"/>
                </a:lnTo>
                <a:lnTo>
                  <a:pt x="0" y="1469"/>
                </a:lnTo>
                <a:lnTo>
                  <a:pt x="1427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69" name="Shape 45">
            <a:extLst>
              <a:ext uri="{FF2B5EF4-FFF2-40B4-BE49-F238E27FC236}">
                <a16:creationId xmlns:a16="http://schemas.microsoft.com/office/drawing/2014/main" id="{7488ABEF-3673-4081-8A1D-F93BB92C0EF2}"/>
              </a:ext>
            </a:extLst>
          </xdr:cNvPr>
          <xdr:cNvSpPr/>
        </xdr:nvSpPr>
        <xdr:spPr>
          <a:xfrm>
            <a:off x="2779399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19" y="0"/>
                </a:moveTo>
                <a:lnTo>
                  <a:pt x="125266" y="44"/>
                </a:lnTo>
                <a:lnTo>
                  <a:pt x="125266" y="50160"/>
                </a:lnTo>
                <a:lnTo>
                  <a:pt x="125019" y="50102"/>
                </a:lnTo>
                <a:cubicBezTo>
                  <a:pt x="80073" y="50102"/>
                  <a:pt x="66497" y="88976"/>
                  <a:pt x="66497" y="127838"/>
                </a:cubicBezTo>
                <a:cubicBezTo>
                  <a:pt x="66497" y="166243"/>
                  <a:pt x="80073" y="205118"/>
                  <a:pt x="125019" y="205118"/>
                </a:cubicBezTo>
                <a:lnTo>
                  <a:pt x="125266" y="205060"/>
                </a:lnTo>
                <a:lnTo>
                  <a:pt x="125266" y="255176"/>
                </a:lnTo>
                <a:lnTo>
                  <a:pt x="125019" y="255219"/>
                </a:lnTo>
                <a:cubicBezTo>
                  <a:pt x="49162" y="255219"/>
                  <a:pt x="0" y="204635"/>
                  <a:pt x="0" y="127838"/>
                </a:cubicBezTo>
                <a:cubicBezTo>
                  <a:pt x="0" y="50584"/>
                  <a:pt x="49162" y="0"/>
                  <a:pt x="12501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0" name="Shape 46">
            <a:extLst>
              <a:ext uri="{FF2B5EF4-FFF2-40B4-BE49-F238E27FC236}">
                <a16:creationId xmlns:a16="http://schemas.microsoft.com/office/drawing/2014/main" id="{6CCB28F9-E70D-4D1A-A0F4-B7126DFD0520}"/>
              </a:ext>
            </a:extLst>
          </xdr:cNvPr>
          <xdr:cNvSpPr/>
        </xdr:nvSpPr>
        <xdr:spPr>
          <a:xfrm>
            <a:off x="2904665" y="569603"/>
            <a:ext cx="125279" cy="255132"/>
          </a:xfrm>
          <a:custGeom>
            <a:avLst/>
            <a:gdLst/>
            <a:ahLst/>
            <a:cxnLst/>
            <a:rect l="0" t="0" r="0" b="0"/>
            <a:pathLst>
              <a:path w="125279" h="255132">
                <a:moveTo>
                  <a:pt x="0" y="0"/>
                </a:moveTo>
                <a:lnTo>
                  <a:pt x="51572" y="9067"/>
                </a:lnTo>
                <a:cubicBezTo>
                  <a:pt x="97611" y="26915"/>
                  <a:pt x="125279" y="69854"/>
                  <a:pt x="125279" y="127795"/>
                </a:cubicBezTo>
                <a:cubicBezTo>
                  <a:pt x="125279" y="185392"/>
                  <a:pt x="97611" y="228245"/>
                  <a:pt x="51572" y="246072"/>
                </a:cubicBezTo>
                <a:lnTo>
                  <a:pt x="0" y="255132"/>
                </a:lnTo>
                <a:lnTo>
                  <a:pt x="0" y="205016"/>
                </a:lnTo>
                <a:lnTo>
                  <a:pt x="28144" y="198400"/>
                </a:lnTo>
                <a:cubicBezTo>
                  <a:pt x="51133" y="185666"/>
                  <a:pt x="58769" y="156598"/>
                  <a:pt x="58769" y="127795"/>
                </a:cubicBezTo>
                <a:cubicBezTo>
                  <a:pt x="58769" y="98648"/>
                  <a:pt x="51133" y="69494"/>
                  <a:pt x="28144" y="56739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1" name="Shape 47">
            <a:extLst>
              <a:ext uri="{FF2B5EF4-FFF2-40B4-BE49-F238E27FC236}">
                <a16:creationId xmlns:a16="http://schemas.microsoft.com/office/drawing/2014/main" id="{E05290B4-84D3-4938-9919-717D5DA9F095}"/>
              </a:ext>
            </a:extLst>
          </xdr:cNvPr>
          <xdr:cNvSpPr/>
        </xdr:nvSpPr>
        <xdr:spPr>
          <a:xfrm>
            <a:off x="3065456" y="569558"/>
            <a:ext cx="238836" cy="255219"/>
          </a:xfrm>
          <a:custGeom>
            <a:avLst/>
            <a:gdLst/>
            <a:ahLst/>
            <a:cxnLst/>
            <a:rect l="0" t="0" r="0" b="0"/>
            <a:pathLst>
              <a:path w="238836" h="255219">
                <a:moveTo>
                  <a:pt x="123622" y="0"/>
                </a:moveTo>
                <a:cubicBezTo>
                  <a:pt x="180772" y="0"/>
                  <a:pt x="233210" y="29972"/>
                  <a:pt x="237426" y="91783"/>
                </a:cubicBezTo>
                <a:lnTo>
                  <a:pt x="172352" y="91783"/>
                </a:lnTo>
                <a:cubicBezTo>
                  <a:pt x="168135" y="64618"/>
                  <a:pt x="150787" y="50102"/>
                  <a:pt x="123177" y="50102"/>
                </a:cubicBezTo>
                <a:cubicBezTo>
                  <a:pt x="80543" y="50102"/>
                  <a:pt x="66497" y="93180"/>
                  <a:pt x="66497" y="128778"/>
                </a:cubicBezTo>
                <a:cubicBezTo>
                  <a:pt x="66497" y="163436"/>
                  <a:pt x="80086" y="205118"/>
                  <a:pt x="121742" y="205118"/>
                </a:cubicBezTo>
                <a:cubicBezTo>
                  <a:pt x="152667" y="205118"/>
                  <a:pt x="170459" y="185445"/>
                  <a:pt x="174689" y="155943"/>
                </a:cubicBezTo>
                <a:lnTo>
                  <a:pt x="238836" y="155943"/>
                </a:lnTo>
                <a:cubicBezTo>
                  <a:pt x="230403" y="220104"/>
                  <a:pt x="185915" y="255219"/>
                  <a:pt x="122225" y="255219"/>
                </a:cubicBezTo>
                <a:cubicBezTo>
                  <a:pt x="49174" y="255219"/>
                  <a:pt x="0" y="203708"/>
                  <a:pt x="0" y="131127"/>
                </a:cubicBezTo>
                <a:cubicBezTo>
                  <a:pt x="0" y="55728"/>
                  <a:pt x="44958" y="0"/>
                  <a:pt x="12362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2" name="Shape 48">
            <a:extLst>
              <a:ext uri="{FF2B5EF4-FFF2-40B4-BE49-F238E27FC236}">
                <a16:creationId xmlns:a16="http://schemas.microsoft.com/office/drawing/2014/main" id="{FF736B16-0E97-4298-9F00-E0C8E4571A4F}"/>
              </a:ext>
            </a:extLst>
          </xdr:cNvPr>
          <xdr:cNvSpPr/>
        </xdr:nvSpPr>
        <xdr:spPr>
          <a:xfrm>
            <a:off x="3102921" y="479642"/>
            <a:ext cx="169507" cy="69774"/>
          </a:xfrm>
          <a:custGeom>
            <a:avLst/>
            <a:gdLst/>
            <a:ahLst/>
            <a:cxnLst/>
            <a:rect l="0" t="0" r="0" b="0"/>
            <a:pathLst>
              <a:path w="169507" h="69774">
                <a:moveTo>
                  <a:pt x="0" y="0"/>
                </a:moveTo>
                <a:lnTo>
                  <a:pt x="55740" y="0"/>
                </a:lnTo>
                <a:lnTo>
                  <a:pt x="84277" y="36525"/>
                </a:lnTo>
                <a:lnTo>
                  <a:pt x="114262" y="0"/>
                </a:lnTo>
                <a:lnTo>
                  <a:pt x="169507" y="0"/>
                </a:lnTo>
                <a:lnTo>
                  <a:pt x="115684" y="69774"/>
                </a:lnTo>
                <a:lnTo>
                  <a:pt x="54318" y="6977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3" name="Shape 49">
            <a:extLst>
              <a:ext uri="{FF2B5EF4-FFF2-40B4-BE49-F238E27FC236}">
                <a16:creationId xmlns:a16="http://schemas.microsoft.com/office/drawing/2014/main" id="{57E54EAF-8939-4630-A8FF-CCC2BD829046}"/>
              </a:ext>
            </a:extLst>
          </xdr:cNvPr>
          <xdr:cNvSpPr/>
        </xdr:nvSpPr>
        <xdr:spPr>
          <a:xfrm>
            <a:off x="3319196" y="503528"/>
            <a:ext cx="155473" cy="317500"/>
          </a:xfrm>
          <a:custGeom>
            <a:avLst/>
            <a:gdLst/>
            <a:ahLst/>
            <a:cxnLst/>
            <a:rect l="0" t="0" r="0" b="0"/>
            <a:pathLst>
              <a:path w="155473" h="317500">
                <a:moveTo>
                  <a:pt x="40272" y="0"/>
                </a:moveTo>
                <a:lnTo>
                  <a:pt x="106769" y="0"/>
                </a:lnTo>
                <a:lnTo>
                  <a:pt x="106769" y="72580"/>
                </a:lnTo>
                <a:lnTo>
                  <a:pt x="155473" y="72580"/>
                </a:lnTo>
                <a:lnTo>
                  <a:pt x="155473" y="117069"/>
                </a:lnTo>
                <a:lnTo>
                  <a:pt x="106769" y="117069"/>
                </a:lnTo>
                <a:lnTo>
                  <a:pt x="106769" y="236956"/>
                </a:lnTo>
                <a:cubicBezTo>
                  <a:pt x="106769" y="259448"/>
                  <a:pt x="112395" y="265074"/>
                  <a:pt x="134887" y="265074"/>
                </a:cubicBezTo>
                <a:cubicBezTo>
                  <a:pt x="141910" y="265074"/>
                  <a:pt x="148451" y="264579"/>
                  <a:pt x="155473" y="263182"/>
                </a:cubicBezTo>
                <a:lnTo>
                  <a:pt x="155473" y="315163"/>
                </a:lnTo>
                <a:cubicBezTo>
                  <a:pt x="144247" y="317043"/>
                  <a:pt x="129731" y="317500"/>
                  <a:pt x="116611" y="317500"/>
                </a:cubicBezTo>
                <a:cubicBezTo>
                  <a:pt x="75883" y="317500"/>
                  <a:pt x="40272" y="308153"/>
                  <a:pt x="40272" y="259905"/>
                </a:cubicBezTo>
                <a:lnTo>
                  <a:pt x="40272" y="117069"/>
                </a:lnTo>
                <a:lnTo>
                  <a:pt x="0" y="117069"/>
                </a:lnTo>
                <a:lnTo>
                  <a:pt x="0" y="72580"/>
                </a:lnTo>
                <a:lnTo>
                  <a:pt x="40272" y="72580"/>
                </a:lnTo>
                <a:lnTo>
                  <a:pt x="402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4" name="Shape 50">
            <a:extLst>
              <a:ext uri="{FF2B5EF4-FFF2-40B4-BE49-F238E27FC236}">
                <a16:creationId xmlns:a16="http://schemas.microsoft.com/office/drawing/2014/main" id="{47A23D2B-2B22-4371-9C97-98E796C6CF15}"/>
              </a:ext>
            </a:extLst>
          </xdr:cNvPr>
          <xdr:cNvSpPr/>
        </xdr:nvSpPr>
        <xdr:spPr>
          <a:xfrm>
            <a:off x="3498990" y="569560"/>
            <a:ext cx="125266" cy="255219"/>
          </a:xfrm>
          <a:custGeom>
            <a:avLst/>
            <a:gdLst/>
            <a:ahLst/>
            <a:cxnLst/>
            <a:rect l="0" t="0" r="0" b="0"/>
            <a:pathLst>
              <a:path w="125266" h="255219">
                <a:moveTo>
                  <a:pt x="125032" y="0"/>
                </a:moveTo>
                <a:lnTo>
                  <a:pt x="125266" y="41"/>
                </a:lnTo>
                <a:lnTo>
                  <a:pt x="125266" y="50157"/>
                </a:lnTo>
                <a:lnTo>
                  <a:pt x="125032" y="50102"/>
                </a:lnTo>
                <a:cubicBezTo>
                  <a:pt x="80086" y="50102"/>
                  <a:pt x="66497" y="88976"/>
                  <a:pt x="66497" y="127838"/>
                </a:cubicBezTo>
                <a:cubicBezTo>
                  <a:pt x="66497" y="166243"/>
                  <a:pt x="80086" y="205118"/>
                  <a:pt x="125032" y="205118"/>
                </a:cubicBezTo>
                <a:lnTo>
                  <a:pt x="125266" y="205062"/>
                </a:lnTo>
                <a:lnTo>
                  <a:pt x="125266" y="255178"/>
                </a:lnTo>
                <a:lnTo>
                  <a:pt x="125032" y="255219"/>
                </a:lnTo>
                <a:cubicBezTo>
                  <a:pt x="49175" y="255219"/>
                  <a:pt x="0" y="204635"/>
                  <a:pt x="0" y="127838"/>
                </a:cubicBezTo>
                <a:cubicBezTo>
                  <a:pt x="0" y="50584"/>
                  <a:pt x="49175" y="0"/>
                  <a:pt x="12503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5" name="Shape 51">
            <a:extLst>
              <a:ext uri="{FF2B5EF4-FFF2-40B4-BE49-F238E27FC236}">
                <a16:creationId xmlns:a16="http://schemas.microsoft.com/office/drawing/2014/main" id="{40B6513D-23B2-4AEE-852C-C75FF8E40CDA}"/>
              </a:ext>
            </a:extLst>
          </xdr:cNvPr>
          <xdr:cNvSpPr/>
        </xdr:nvSpPr>
        <xdr:spPr>
          <a:xfrm>
            <a:off x="3624256" y="569601"/>
            <a:ext cx="125292" cy="255137"/>
          </a:xfrm>
          <a:custGeom>
            <a:avLst/>
            <a:gdLst/>
            <a:ahLst/>
            <a:cxnLst/>
            <a:rect l="0" t="0" r="0" b="0"/>
            <a:pathLst>
              <a:path w="125292" h="255137">
                <a:moveTo>
                  <a:pt x="0" y="0"/>
                </a:moveTo>
                <a:lnTo>
                  <a:pt x="51584" y="9070"/>
                </a:lnTo>
                <a:cubicBezTo>
                  <a:pt x="97624" y="26918"/>
                  <a:pt x="125292" y="69856"/>
                  <a:pt x="125292" y="127797"/>
                </a:cubicBezTo>
                <a:cubicBezTo>
                  <a:pt x="125292" y="185395"/>
                  <a:pt x="97624" y="228248"/>
                  <a:pt x="51584" y="246074"/>
                </a:cubicBezTo>
                <a:lnTo>
                  <a:pt x="0" y="255137"/>
                </a:lnTo>
                <a:lnTo>
                  <a:pt x="0" y="205021"/>
                </a:lnTo>
                <a:lnTo>
                  <a:pt x="28155" y="198402"/>
                </a:lnTo>
                <a:cubicBezTo>
                  <a:pt x="51140" y="185669"/>
                  <a:pt x="58769" y="156601"/>
                  <a:pt x="58769" y="127797"/>
                </a:cubicBezTo>
                <a:cubicBezTo>
                  <a:pt x="58769" y="98650"/>
                  <a:pt x="51140" y="69497"/>
                  <a:pt x="28155" y="56742"/>
                </a:cubicBezTo>
                <a:lnTo>
                  <a:pt x="0" y="5011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6" name="Shape 52">
            <a:extLst>
              <a:ext uri="{FF2B5EF4-FFF2-40B4-BE49-F238E27FC236}">
                <a16:creationId xmlns:a16="http://schemas.microsoft.com/office/drawing/2014/main" id="{B2DF5A8A-5CF0-4AC7-9FED-464551840A4B}"/>
              </a:ext>
            </a:extLst>
          </xdr:cNvPr>
          <xdr:cNvSpPr/>
        </xdr:nvSpPr>
        <xdr:spPr>
          <a:xfrm>
            <a:off x="3760236" y="576105"/>
            <a:ext cx="238836" cy="242126"/>
          </a:xfrm>
          <a:custGeom>
            <a:avLst/>
            <a:gdLst/>
            <a:ahLst/>
            <a:cxnLst/>
            <a:rect l="0" t="0" r="0" b="0"/>
            <a:pathLst>
              <a:path w="238836" h="242126">
                <a:moveTo>
                  <a:pt x="0" y="0"/>
                </a:moveTo>
                <a:lnTo>
                  <a:pt x="69761" y="0"/>
                </a:lnTo>
                <a:lnTo>
                  <a:pt x="120815" y="165329"/>
                </a:lnTo>
                <a:lnTo>
                  <a:pt x="121780" y="165329"/>
                </a:lnTo>
                <a:lnTo>
                  <a:pt x="172809" y="0"/>
                </a:lnTo>
                <a:lnTo>
                  <a:pt x="238836" y="0"/>
                </a:lnTo>
                <a:lnTo>
                  <a:pt x="156883" y="242126"/>
                </a:lnTo>
                <a:lnTo>
                  <a:pt x="82880" y="24212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7" name="Shape 53">
            <a:extLst>
              <a:ext uri="{FF2B5EF4-FFF2-40B4-BE49-F238E27FC236}">
                <a16:creationId xmlns:a16="http://schemas.microsoft.com/office/drawing/2014/main" id="{2871E80B-EF57-4C2A-8B4B-4ECE22D064BB}"/>
              </a:ext>
            </a:extLst>
          </xdr:cNvPr>
          <xdr:cNvSpPr/>
        </xdr:nvSpPr>
        <xdr:spPr>
          <a:xfrm>
            <a:off x="4006962" y="674629"/>
            <a:ext cx="113805" cy="150149"/>
          </a:xfrm>
          <a:custGeom>
            <a:avLst/>
            <a:gdLst/>
            <a:ahLst/>
            <a:cxnLst/>
            <a:rect l="0" t="0" r="0" b="0"/>
            <a:pathLst>
              <a:path w="113805" h="150149">
                <a:moveTo>
                  <a:pt x="113805" y="0"/>
                </a:moveTo>
                <a:lnTo>
                  <a:pt x="113805" y="37960"/>
                </a:lnTo>
                <a:lnTo>
                  <a:pt x="105842" y="39176"/>
                </a:lnTo>
                <a:cubicBezTo>
                  <a:pt x="85242" y="43367"/>
                  <a:pt x="66497" y="50403"/>
                  <a:pt x="66497" y="74761"/>
                </a:cubicBezTo>
                <a:cubicBezTo>
                  <a:pt x="66497" y="99564"/>
                  <a:pt x="85700" y="105660"/>
                  <a:pt x="107252" y="105660"/>
                </a:cubicBezTo>
                <a:lnTo>
                  <a:pt x="113805" y="104221"/>
                </a:lnTo>
                <a:lnTo>
                  <a:pt x="113805" y="145340"/>
                </a:lnTo>
                <a:lnTo>
                  <a:pt x="82423" y="150149"/>
                </a:lnTo>
                <a:cubicBezTo>
                  <a:pt x="36538" y="150149"/>
                  <a:pt x="0" y="127200"/>
                  <a:pt x="0" y="77568"/>
                </a:cubicBezTo>
                <a:cubicBezTo>
                  <a:pt x="0" y="22768"/>
                  <a:pt x="41212" y="9661"/>
                  <a:pt x="82423" y="4048"/>
                </a:cubicBezTo>
                <a:cubicBezTo>
                  <a:pt x="92609" y="2527"/>
                  <a:pt x="102619" y="1474"/>
                  <a:pt x="111906" y="325"/>
                </a:cubicBezTo>
                <a:lnTo>
                  <a:pt x="1138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8" name="Shape 54">
            <a:extLst>
              <a:ext uri="{FF2B5EF4-FFF2-40B4-BE49-F238E27FC236}">
                <a16:creationId xmlns:a16="http://schemas.microsoft.com/office/drawing/2014/main" id="{6C87E93B-EC6C-4B4F-8201-76C597AF958F}"/>
              </a:ext>
            </a:extLst>
          </xdr:cNvPr>
          <xdr:cNvSpPr/>
        </xdr:nvSpPr>
        <xdr:spPr>
          <a:xfrm>
            <a:off x="4014467" y="570285"/>
            <a:ext cx="106299" cy="80286"/>
          </a:xfrm>
          <a:custGeom>
            <a:avLst/>
            <a:gdLst/>
            <a:ahLst/>
            <a:cxnLst/>
            <a:rect l="0" t="0" r="0" b="0"/>
            <a:pathLst>
              <a:path w="106299" h="80286">
                <a:moveTo>
                  <a:pt x="106299" y="0"/>
                </a:moveTo>
                <a:lnTo>
                  <a:pt x="106299" y="44254"/>
                </a:lnTo>
                <a:lnTo>
                  <a:pt x="93292" y="45778"/>
                </a:lnTo>
                <a:cubicBezTo>
                  <a:pt x="77905" y="49902"/>
                  <a:pt x="68237" y="60608"/>
                  <a:pt x="66485" y="80286"/>
                </a:cubicBezTo>
                <a:lnTo>
                  <a:pt x="0" y="80286"/>
                </a:lnTo>
                <a:cubicBezTo>
                  <a:pt x="2810" y="33566"/>
                  <a:pt x="34852" y="11356"/>
                  <a:pt x="73618" y="3171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79" name="Shape 55">
            <a:extLst>
              <a:ext uri="{FF2B5EF4-FFF2-40B4-BE49-F238E27FC236}">
                <a16:creationId xmlns:a16="http://schemas.microsoft.com/office/drawing/2014/main" id="{9BAFDFF5-9C1D-447C-9233-3819C4160BB9}"/>
              </a:ext>
            </a:extLst>
          </xdr:cNvPr>
          <xdr:cNvSpPr/>
        </xdr:nvSpPr>
        <xdr:spPr>
          <a:xfrm>
            <a:off x="4098757" y="516620"/>
            <a:ext cx="22010" cy="32796"/>
          </a:xfrm>
          <a:custGeom>
            <a:avLst/>
            <a:gdLst/>
            <a:ahLst/>
            <a:cxnLst/>
            <a:rect l="0" t="0" r="0" b="0"/>
            <a:pathLst>
              <a:path w="22010" h="32796">
                <a:moveTo>
                  <a:pt x="22010" y="0"/>
                </a:moveTo>
                <a:lnTo>
                  <a:pt x="22010" y="32796"/>
                </a:lnTo>
                <a:lnTo>
                  <a:pt x="0" y="32796"/>
                </a:lnTo>
                <a:lnTo>
                  <a:pt x="2201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0" name="Shape 56">
            <a:extLst>
              <a:ext uri="{FF2B5EF4-FFF2-40B4-BE49-F238E27FC236}">
                <a16:creationId xmlns:a16="http://schemas.microsoft.com/office/drawing/2014/main" id="{DF2483A0-4740-4E3D-91BD-C36AABC34FA4}"/>
              </a:ext>
            </a:extLst>
          </xdr:cNvPr>
          <xdr:cNvSpPr/>
        </xdr:nvSpPr>
        <xdr:spPr>
          <a:xfrm>
            <a:off x="4120767" y="569558"/>
            <a:ext cx="122212" cy="250411"/>
          </a:xfrm>
          <a:custGeom>
            <a:avLst/>
            <a:gdLst/>
            <a:ahLst/>
            <a:cxnLst/>
            <a:rect l="0" t="0" r="0" b="0"/>
            <a:pathLst>
              <a:path w="122212" h="250411">
                <a:moveTo>
                  <a:pt x="7493" y="0"/>
                </a:moveTo>
                <a:cubicBezTo>
                  <a:pt x="55727" y="0"/>
                  <a:pt x="113792" y="10770"/>
                  <a:pt x="113792" y="68834"/>
                </a:cubicBezTo>
                <a:lnTo>
                  <a:pt x="113792" y="194818"/>
                </a:lnTo>
                <a:cubicBezTo>
                  <a:pt x="113792" y="216814"/>
                  <a:pt x="116141" y="238836"/>
                  <a:pt x="122212" y="248679"/>
                </a:cubicBezTo>
                <a:lnTo>
                  <a:pt x="54788" y="248679"/>
                </a:lnTo>
                <a:cubicBezTo>
                  <a:pt x="52451" y="241186"/>
                  <a:pt x="50584" y="233223"/>
                  <a:pt x="50088" y="225247"/>
                </a:cubicBezTo>
                <a:cubicBezTo>
                  <a:pt x="39560" y="236258"/>
                  <a:pt x="26571" y="243751"/>
                  <a:pt x="12525" y="248491"/>
                </a:cubicBezTo>
                <a:lnTo>
                  <a:pt x="0" y="250411"/>
                </a:lnTo>
                <a:lnTo>
                  <a:pt x="0" y="209291"/>
                </a:lnTo>
                <a:lnTo>
                  <a:pt x="23792" y="204065"/>
                </a:lnTo>
                <a:cubicBezTo>
                  <a:pt x="46250" y="191794"/>
                  <a:pt x="47307" y="165891"/>
                  <a:pt x="47307" y="155004"/>
                </a:cubicBezTo>
                <a:lnTo>
                  <a:pt x="47307" y="130175"/>
                </a:lnTo>
                <a:cubicBezTo>
                  <a:pt x="41675" y="135096"/>
                  <a:pt x="33010" y="137674"/>
                  <a:pt x="23177" y="139492"/>
                </a:cubicBezTo>
                <a:lnTo>
                  <a:pt x="0" y="143031"/>
                </a:lnTo>
                <a:lnTo>
                  <a:pt x="0" y="105071"/>
                </a:lnTo>
                <a:lnTo>
                  <a:pt x="23241" y="101098"/>
                </a:lnTo>
                <a:cubicBezTo>
                  <a:pt x="37820" y="97292"/>
                  <a:pt x="47307" y="90849"/>
                  <a:pt x="47307" y="77267"/>
                </a:cubicBezTo>
                <a:cubicBezTo>
                  <a:pt x="47307" y="48705"/>
                  <a:pt x="27622" y="44488"/>
                  <a:pt x="4204" y="44488"/>
                </a:cubicBezTo>
                <a:lnTo>
                  <a:pt x="0" y="44981"/>
                </a:lnTo>
                <a:lnTo>
                  <a:pt x="0" y="727"/>
                </a:lnTo>
                <a:lnTo>
                  <a:pt x="7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1" name="Shape 57">
            <a:extLst>
              <a:ext uri="{FF2B5EF4-FFF2-40B4-BE49-F238E27FC236}">
                <a16:creationId xmlns:a16="http://schemas.microsoft.com/office/drawing/2014/main" id="{8AA5EAC7-A336-4B16-B426-4070BEE92D87}"/>
              </a:ext>
            </a:extLst>
          </xdr:cNvPr>
          <xdr:cNvSpPr/>
        </xdr:nvSpPr>
        <xdr:spPr>
          <a:xfrm>
            <a:off x="4120767" y="479642"/>
            <a:ext cx="103505" cy="69774"/>
          </a:xfrm>
          <a:custGeom>
            <a:avLst/>
            <a:gdLst/>
            <a:ahLst/>
            <a:cxnLst/>
            <a:rect l="0" t="0" r="0" b="0"/>
            <a:pathLst>
              <a:path w="103505" h="69774">
                <a:moveTo>
                  <a:pt x="24816" y="0"/>
                </a:moveTo>
                <a:lnTo>
                  <a:pt x="103505" y="0"/>
                </a:lnTo>
                <a:lnTo>
                  <a:pt x="28105" y="69774"/>
                </a:lnTo>
                <a:lnTo>
                  <a:pt x="0" y="69774"/>
                </a:lnTo>
                <a:lnTo>
                  <a:pt x="0" y="36978"/>
                </a:lnTo>
                <a:lnTo>
                  <a:pt x="248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2" name="Shape 58">
            <a:extLst>
              <a:ext uri="{FF2B5EF4-FFF2-40B4-BE49-F238E27FC236}">
                <a16:creationId xmlns:a16="http://schemas.microsoft.com/office/drawing/2014/main" id="{AF488D50-1D7E-49C7-A825-7292A892728C}"/>
              </a:ext>
            </a:extLst>
          </xdr:cNvPr>
          <xdr:cNvSpPr/>
        </xdr:nvSpPr>
        <xdr:spPr>
          <a:xfrm>
            <a:off x="1798053" y="1042739"/>
            <a:ext cx="155956" cy="248666"/>
          </a:xfrm>
          <a:custGeom>
            <a:avLst/>
            <a:gdLst/>
            <a:ahLst/>
            <a:cxnLst/>
            <a:rect l="0" t="0" r="0" b="0"/>
            <a:pathLst>
              <a:path w="155956" h="248666">
                <a:moveTo>
                  <a:pt x="141427" y="0"/>
                </a:moveTo>
                <a:cubicBezTo>
                  <a:pt x="146126" y="0"/>
                  <a:pt x="151740" y="927"/>
                  <a:pt x="155956" y="2350"/>
                </a:cubicBezTo>
                <a:lnTo>
                  <a:pt x="155956" y="64148"/>
                </a:lnTo>
                <a:cubicBezTo>
                  <a:pt x="149860" y="62751"/>
                  <a:pt x="140030" y="61811"/>
                  <a:pt x="132055" y="61811"/>
                </a:cubicBezTo>
                <a:cubicBezTo>
                  <a:pt x="83363" y="61811"/>
                  <a:pt x="66510" y="96926"/>
                  <a:pt x="66510" y="139548"/>
                </a:cubicBezTo>
                <a:lnTo>
                  <a:pt x="66510" y="248666"/>
                </a:lnTo>
                <a:lnTo>
                  <a:pt x="0" y="248666"/>
                </a:lnTo>
                <a:lnTo>
                  <a:pt x="0" y="6553"/>
                </a:lnTo>
                <a:lnTo>
                  <a:pt x="63221" y="6553"/>
                </a:lnTo>
                <a:lnTo>
                  <a:pt x="63221" y="51511"/>
                </a:lnTo>
                <a:lnTo>
                  <a:pt x="64173" y="51511"/>
                </a:lnTo>
                <a:cubicBezTo>
                  <a:pt x="76340" y="21069"/>
                  <a:pt x="109118" y="0"/>
                  <a:pt x="14142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3" name="Shape 59">
            <a:extLst>
              <a:ext uri="{FF2B5EF4-FFF2-40B4-BE49-F238E27FC236}">
                <a16:creationId xmlns:a16="http://schemas.microsoft.com/office/drawing/2014/main" id="{99A0A1AD-2A05-47F8-BCAD-76543DE86248}"/>
              </a:ext>
            </a:extLst>
          </xdr:cNvPr>
          <xdr:cNvSpPr/>
        </xdr:nvSpPr>
        <xdr:spPr>
          <a:xfrm>
            <a:off x="1969890" y="1147806"/>
            <a:ext cx="113798" cy="150147"/>
          </a:xfrm>
          <a:custGeom>
            <a:avLst/>
            <a:gdLst/>
            <a:ahLst/>
            <a:cxnLst/>
            <a:rect l="0" t="0" r="0" b="0"/>
            <a:pathLst>
              <a:path w="113798" h="150147">
                <a:moveTo>
                  <a:pt x="113798" y="0"/>
                </a:moveTo>
                <a:lnTo>
                  <a:pt x="113798" y="37961"/>
                </a:lnTo>
                <a:lnTo>
                  <a:pt x="105829" y="39176"/>
                </a:lnTo>
                <a:cubicBezTo>
                  <a:pt x="85230" y="43380"/>
                  <a:pt x="66497" y="50403"/>
                  <a:pt x="66497" y="74761"/>
                </a:cubicBezTo>
                <a:cubicBezTo>
                  <a:pt x="66497" y="99577"/>
                  <a:pt x="85687" y="105673"/>
                  <a:pt x="107226" y="105673"/>
                </a:cubicBezTo>
                <a:lnTo>
                  <a:pt x="113798" y="104229"/>
                </a:lnTo>
                <a:lnTo>
                  <a:pt x="113798" y="145341"/>
                </a:lnTo>
                <a:lnTo>
                  <a:pt x="82430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211" y="9661"/>
                  <a:pt x="82423" y="4048"/>
                </a:cubicBezTo>
                <a:cubicBezTo>
                  <a:pt x="92605" y="2527"/>
                  <a:pt x="102614" y="1474"/>
                  <a:pt x="111899" y="325"/>
                </a:cubicBezTo>
                <a:lnTo>
                  <a:pt x="11379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4" name="Shape 60">
            <a:extLst>
              <a:ext uri="{FF2B5EF4-FFF2-40B4-BE49-F238E27FC236}">
                <a16:creationId xmlns:a16="http://schemas.microsoft.com/office/drawing/2014/main" id="{E1A1AD71-EE75-4CF1-B743-64CF4C2E32BA}"/>
              </a:ext>
            </a:extLst>
          </xdr:cNvPr>
          <xdr:cNvSpPr/>
        </xdr:nvSpPr>
        <xdr:spPr>
          <a:xfrm>
            <a:off x="1977382" y="1043463"/>
            <a:ext cx="106305" cy="80286"/>
          </a:xfrm>
          <a:custGeom>
            <a:avLst/>
            <a:gdLst/>
            <a:ahLst/>
            <a:cxnLst/>
            <a:rect l="0" t="0" r="0" b="0"/>
            <a:pathLst>
              <a:path w="106305" h="80286">
                <a:moveTo>
                  <a:pt x="106305" y="0"/>
                </a:moveTo>
                <a:lnTo>
                  <a:pt x="106305" y="44254"/>
                </a:lnTo>
                <a:lnTo>
                  <a:pt x="93293" y="45779"/>
                </a:lnTo>
                <a:cubicBezTo>
                  <a:pt x="77903" y="49905"/>
                  <a:pt x="68247" y="60616"/>
                  <a:pt x="66485" y="80286"/>
                </a:cubicBezTo>
                <a:lnTo>
                  <a:pt x="0" y="80286"/>
                </a:lnTo>
                <a:cubicBezTo>
                  <a:pt x="2800" y="33575"/>
                  <a:pt x="34847" y="11360"/>
                  <a:pt x="73622" y="3172"/>
                </a:cubicBezTo>
                <a:lnTo>
                  <a:pt x="10630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5" name="Shape 61">
            <a:extLst>
              <a:ext uri="{FF2B5EF4-FFF2-40B4-BE49-F238E27FC236}">
                <a16:creationId xmlns:a16="http://schemas.microsoft.com/office/drawing/2014/main" id="{C150F12B-1B0F-4759-9278-D2756A85E373}"/>
              </a:ext>
            </a:extLst>
          </xdr:cNvPr>
          <xdr:cNvSpPr/>
        </xdr:nvSpPr>
        <xdr:spPr>
          <a:xfrm>
            <a:off x="2083688" y="1042735"/>
            <a:ext cx="122219" cy="250411"/>
          </a:xfrm>
          <a:custGeom>
            <a:avLst/>
            <a:gdLst/>
            <a:ahLst/>
            <a:cxnLst/>
            <a:rect l="0" t="0" r="0" b="0"/>
            <a:pathLst>
              <a:path w="122219" h="250411">
                <a:moveTo>
                  <a:pt x="7499" y="0"/>
                </a:moveTo>
                <a:cubicBezTo>
                  <a:pt x="55721" y="0"/>
                  <a:pt x="113798" y="10770"/>
                  <a:pt x="113798" y="68847"/>
                </a:cubicBezTo>
                <a:lnTo>
                  <a:pt x="113798" y="194818"/>
                </a:lnTo>
                <a:cubicBezTo>
                  <a:pt x="113798" y="216827"/>
                  <a:pt x="116135" y="238849"/>
                  <a:pt x="122219" y="248666"/>
                </a:cubicBezTo>
                <a:lnTo>
                  <a:pt x="54782" y="248666"/>
                </a:lnTo>
                <a:cubicBezTo>
                  <a:pt x="52445" y="241186"/>
                  <a:pt x="50578" y="233223"/>
                  <a:pt x="50108" y="225247"/>
                </a:cubicBezTo>
                <a:cubicBezTo>
                  <a:pt x="39573" y="236258"/>
                  <a:pt x="26578" y="243751"/>
                  <a:pt x="12528" y="248491"/>
                </a:cubicBezTo>
                <a:lnTo>
                  <a:pt x="0" y="250411"/>
                </a:lnTo>
                <a:lnTo>
                  <a:pt x="0" y="209300"/>
                </a:lnTo>
                <a:lnTo>
                  <a:pt x="23775" y="204078"/>
                </a:lnTo>
                <a:cubicBezTo>
                  <a:pt x="46237" y="191807"/>
                  <a:pt x="47301" y="165903"/>
                  <a:pt x="47301" y="155016"/>
                </a:cubicBezTo>
                <a:lnTo>
                  <a:pt x="47301" y="130188"/>
                </a:lnTo>
                <a:cubicBezTo>
                  <a:pt x="41675" y="135103"/>
                  <a:pt x="33011" y="137681"/>
                  <a:pt x="23176" y="139498"/>
                </a:cubicBezTo>
                <a:lnTo>
                  <a:pt x="0" y="143032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4" y="97292"/>
                  <a:pt x="47301" y="90849"/>
                  <a:pt x="47301" y="77267"/>
                </a:cubicBezTo>
                <a:cubicBezTo>
                  <a:pt x="47301" y="48705"/>
                  <a:pt x="27604" y="44488"/>
                  <a:pt x="4210" y="44488"/>
                </a:cubicBezTo>
                <a:lnTo>
                  <a:pt x="0" y="44982"/>
                </a:lnTo>
                <a:lnTo>
                  <a:pt x="0" y="728"/>
                </a:lnTo>
                <a:lnTo>
                  <a:pt x="74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6" name="Shape 62">
            <a:extLst>
              <a:ext uri="{FF2B5EF4-FFF2-40B4-BE49-F238E27FC236}">
                <a16:creationId xmlns:a16="http://schemas.microsoft.com/office/drawing/2014/main" id="{67B405E9-23DD-4706-8584-58DB9F4800EE}"/>
              </a:ext>
            </a:extLst>
          </xdr:cNvPr>
          <xdr:cNvSpPr/>
        </xdr:nvSpPr>
        <xdr:spPr>
          <a:xfrm>
            <a:off x="2238587" y="1042735"/>
            <a:ext cx="124365" cy="255219"/>
          </a:xfrm>
          <a:custGeom>
            <a:avLst/>
            <a:gdLst/>
            <a:ahLst/>
            <a:cxnLst/>
            <a:rect l="0" t="0" r="0" b="0"/>
            <a:pathLst>
              <a:path w="124365" h="255219">
                <a:moveTo>
                  <a:pt x="107264" y="0"/>
                </a:moveTo>
                <a:lnTo>
                  <a:pt x="124365" y="3793"/>
                </a:lnTo>
                <a:lnTo>
                  <a:pt x="124365" y="50267"/>
                </a:lnTo>
                <a:lnTo>
                  <a:pt x="97541" y="56579"/>
                </a:lnTo>
                <a:cubicBezTo>
                  <a:pt x="74951" y="68986"/>
                  <a:pt x="66535" y="97530"/>
                  <a:pt x="66535" y="127381"/>
                </a:cubicBezTo>
                <a:cubicBezTo>
                  <a:pt x="66535" y="155823"/>
                  <a:pt x="76279" y="185336"/>
                  <a:pt x="98538" y="198315"/>
                </a:cubicBezTo>
                <a:lnTo>
                  <a:pt x="124365" y="204950"/>
                </a:lnTo>
                <a:lnTo>
                  <a:pt x="124365" y="253700"/>
                </a:lnTo>
                <a:lnTo>
                  <a:pt x="108669" y="255219"/>
                </a:lnTo>
                <a:lnTo>
                  <a:pt x="108654" y="255219"/>
                </a:lnTo>
                <a:lnTo>
                  <a:pt x="83019" y="252392"/>
                </a:lnTo>
                <a:cubicBezTo>
                  <a:pt x="27265" y="239466"/>
                  <a:pt x="0" y="184098"/>
                  <a:pt x="0" y="125501"/>
                </a:cubicBezTo>
                <a:cubicBezTo>
                  <a:pt x="0" y="60414"/>
                  <a:pt x="36094" y="0"/>
                  <a:pt x="10726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7" name="Shape 63">
            <a:extLst>
              <a:ext uri="{FF2B5EF4-FFF2-40B4-BE49-F238E27FC236}">
                <a16:creationId xmlns:a16="http://schemas.microsoft.com/office/drawing/2014/main" id="{5732627D-AEA3-4C63-AAFF-C341A97B3F1B}"/>
              </a:ext>
            </a:extLst>
          </xdr:cNvPr>
          <xdr:cNvSpPr/>
        </xdr:nvSpPr>
        <xdr:spPr>
          <a:xfrm>
            <a:off x="2362952" y="957035"/>
            <a:ext cx="121990" cy="339399"/>
          </a:xfrm>
          <a:custGeom>
            <a:avLst/>
            <a:gdLst/>
            <a:ahLst/>
            <a:cxnLst/>
            <a:rect l="0" t="0" r="0" b="0"/>
            <a:pathLst>
              <a:path w="121990" h="339399">
                <a:moveTo>
                  <a:pt x="55493" y="0"/>
                </a:moveTo>
                <a:lnTo>
                  <a:pt x="121990" y="0"/>
                </a:lnTo>
                <a:lnTo>
                  <a:pt x="121990" y="334365"/>
                </a:lnTo>
                <a:lnTo>
                  <a:pt x="58769" y="334365"/>
                </a:lnTo>
                <a:lnTo>
                  <a:pt x="58769" y="303466"/>
                </a:lnTo>
                <a:lnTo>
                  <a:pt x="57829" y="303466"/>
                </a:lnTo>
                <a:cubicBezTo>
                  <a:pt x="46247" y="323136"/>
                  <a:pt x="28071" y="334368"/>
                  <a:pt x="6660" y="338755"/>
                </a:cubicBezTo>
                <a:lnTo>
                  <a:pt x="0" y="339399"/>
                </a:lnTo>
                <a:lnTo>
                  <a:pt x="0" y="290649"/>
                </a:lnTo>
                <a:lnTo>
                  <a:pt x="705" y="290830"/>
                </a:lnTo>
                <a:cubicBezTo>
                  <a:pt x="44723" y="290830"/>
                  <a:pt x="57829" y="252425"/>
                  <a:pt x="57829" y="212598"/>
                </a:cubicBezTo>
                <a:cubicBezTo>
                  <a:pt x="57829" y="173279"/>
                  <a:pt x="43783" y="135801"/>
                  <a:pt x="705" y="135801"/>
                </a:cubicBezTo>
                <a:lnTo>
                  <a:pt x="0" y="135967"/>
                </a:lnTo>
                <a:lnTo>
                  <a:pt x="0" y="89492"/>
                </a:lnTo>
                <a:lnTo>
                  <a:pt x="23819" y="94775"/>
                </a:lnTo>
                <a:cubicBezTo>
                  <a:pt x="36290" y="100806"/>
                  <a:pt x="47066" y="109823"/>
                  <a:pt x="54565" y="121768"/>
                </a:cubicBezTo>
                <a:lnTo>
                  <a:pt x="55493" y="121768"/>
                </a:lnTo>
                <a:lnTo>
                  <a:pt x="5549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8" name="Shape 64">
            <a:extLst>
              <a:ext uri="{FF2B5EF4-FFF2-40B4-BE49-F238E27FC236}">
                <a16:creationId xmlns:a16="http://schemas.microsoft.com/office/drawing/2014/main" id="{CBE485EA-8D6D-44E6-8844-7873D06CA413}"/>
              </a:ext>
            </a:extLst>
          </xdr:cNvPr>
          <xdr:cNvSpPr/>
        </xdr:nvSpPr>
        <xdr:spPr>
          <a:xfrm>
            <a:off x="2524682" y="1147806"/>
            <a:ext cx="113792" cy="150147"/>
          </a:xfrm>
          <a:custGeom>
            <a:avLst/>
            <a:gdLst/>
            <a:ahLst/>
            <a:cxnLst/>
            <a:rect l="0" t="0" r="0" b="0"/>
            <a:pathLst>
              <a:path w="113792" h="150147">
                <a:moveTo>
                  <a:pt x="113792" y="0"/>
                </a:moveTo>
                <a:lnTo>
                  <a:pt x="113792" y="37963"/>
                </a:lnTo>
                <a:lnTo>
                  <a:pt x="105842" y="39175"/>
                </a:lnTo>
                <a:cubicBezTo>
                  <a:pt x="85230" y="43379"/>
                  <a:pt x="66497" y="50402"/>
                  <a:pt x="66497" y="74761"/>
                </a:cubicBezTo>
                <a:cubicBezTo>
                  <a:pt x="66497" y="99577"/>
                  <a:pt x="85687" y="105673"/>
                  <a:pt x="107251" y="105673"/>
                </a:cubicBezTo>
                <a:lnTo>
                  <a:pt x="113792" y="104235"/>
                </a:lnTo>
                <a:lnTo>
                  <a:pt x="113792" y="145340"/>
                </a:lnTo>
                <a:lnTo>
                  <a:pt x="82431" y="150147"/>
                </a:lnTo>
                <a:lnTo>
                  <a:pt x="82414" y="150147"/>
                </a:lnTo>
                <a:lnTo>
                  <a:pt x="50176" y="145789"/>
                </a:lnTo>
                <a:cubicBezTo>
                  <a:pt x="20538" y="137011"/>
                  <a:pt x="0" y="114801"/>
                  <a:pt x="0" y="77568"/>
                </a:cubicBezTo>
                <a:cubicBezTo>
                  <a:pt x="0" y="22780"/>
                  <a:pt x="41199" y="9661"/>
                  <a:pt x="82423" y="4047"/>
                </a:cubicBezTo>
                <a:cubicBezTo>
                  <a:pt x="92605" y="2526"/>
                  <a:pt x="102613" y="1473"/>
                  <a:pt x="111897" y="324"/>
                </a:cubicBezTo>
                <a:lnTo>
                  <a:pt x="1137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89" name="Shape 65">
            <a:extLst>
              <a:ext uri="{FF2B5EF4-FFF2-40B4-BE49-F238E27FC236}">
                <a16:creationId xmlns:a16="http://schemas.microsoft.com/office/drawing/2014/main" id="{D1521DD1-5362-47E8-9505-35416ABCBF14}"/>
              </a:ext>
            </a:extLst>
          </xdr:cNvPr>
          <xdr:cNvSpPr/>
        </xdr:nvSpPr>
        <xdr:spPr>
          <a:xfrm>
            <a:off x="2532175" y="1043463"/>
            <a:ext cx="106299" cy="80285"/>
          </a:xfrm>
          <a:custGeom>
            <a:avLst/>
            <a:gdLst/>
            <a:ahLst/>
            <a:cxnLst/>
            <a:rect l="0" t="0" r="0" b="0"/>
            <a:pathLst>
              <a:path w="106299" h="80285">
                <a:moveTo>
                  <a:pt x="106299" y="0"/>
                </a:moveTo>
                <a:lnTo>
                  <a:pt x="106299" y="44254"/>
                </a:lnTo>
                <a:lnTo>
                  <a:pt x="93293" y="45779"/>
                </a:lnTo>
                <a:cubicBezTo>
                  <a:pt x="77903" y="49905"/>
                  <a:pt x="68250" y="60616"/>
                  <a:pt x="66497" y="80285"/>
                </a:cubicBezTo>
                <a:lnTo>
                  <a:pt x="0" y="80285"/>
                </a:lnTo>
                <a:cubicBezTo>
                  <a:pt x="2801" y="33574"/>
                  <a:pt x="34847" y="11360"/>
                  <a:pt x="73622" y="3172"/>
                </a:cubicBezTo>
                <a:lnTo>
                  <a:pt x="106299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0" name="Shape 66">
            <a:extLst>
              <a:ext uri="{FF2B5EF4-FFF2-40B4-BE49-F238E27FC236}">
                <a16:creationId xmlns:a16="http://schemas.microsoft.com/office/drawing/2014/main" id="{80E36BFF-2308-4D7A-A638-FDBA9B995993}"/>
              </a:ext>
            </a:extLst>
          </xdr:cNvPr>
          <xdr:cNvSpPr/>
        </xdr:nvSpPr>
        <xdr:spPr>
          <a:xfrm>
            <a:off x="2638474" y="1042735"/>
            <a:ext cx="122225" cy="250412"/>
          </a:xfrm>
          <a:custGeom>
            <a:avLst/>
            <a:gdLst/>
            <a:ahLst/>
            <a:cxnLst/>
            <a:rect l="0" t="0" r="0" b="0"/>
            <a:pathLst>
              <a:path w="122225" h="250412">
                <a:moveTo>
                  <a:pt x="7506" y="0"/>
                </a:moveTo>
                <a:cubicBezTo>
                  <a:pt x="55728" y="0"/>
                  <a:pt x="113792" y="10770"/>
                  <a:pt x="113792" y="68847"/>
                </a:cubicBezTo>
                <a:lnTo>
                  <a:pt x="113792" y="194818"/>
                </a:lnTo>
                <a:cubicBezTo>
                  <a:pt x="113792" y="216827"/>
                  <a:pt x="116129" y="238849"/>
                  <a:pt x="122225" y="248666"/>
                </a:cubicBezTo>
                <a:lnTo>
                  <a:pt x="54788" y="248666"/>
                </a:lnTo>
                <a:cubicBezTo>
                  <a:pt x="52438" y="241186"/>
                  <a:pt x="50584" y="233223"/>
                  <a:pt x="50114" y="225247"/>
                </a:cubicBezTo>
                <a:cubicBezTo>
                  <a:pt x="39579" y="236258"/>
                  <a:pt x="26581" y="243751"/>
                  <a:pt x="12530" y="248491"/>
                </a:cubicBezTo>
                <a:lnTo>
                  <a:pt x="0" y="250412"/>
                </a:lnTo>
                <a:lnTo>
                  <a:pt x="0" y="209306"/>
                </a:lnTo>
                <a:lnTo>
                  <a:pt x="23790" y="204078"/>
                </a:lnTo>
                <a:cubicBezTo>
                  <a:pt x="46237" y="191807"/>
                  <a:pt x="47295" y="165903"/>
                  <a:pt x="47295" y="155016"/>
                </a:cubicBezTo>
                <a:lnTo>
                  <a:pt x="47295" y="130188"/>
                </a:lnTo>
                <a:cubicBezTo>
                  <a:pt x="41675" y="135103"/>
                  <a:pt x="33013" y="137681"/>
                  <a:pt x="23182" y="139498"/>
                </a:cubicBezTo>
                <a:lnTo>
                  <a:pt x="0" y="143034"/>
                </a:lnTo>
                <a:lnTo>
                  <a:pt x="0" y="105071"/>
                </a:lnTo>
                <a:lnTo>
                  <a:pt x="23236" y="101098"/>
                </a:lnTo>
                <a:cubicBezTo>
                  <a:pt x="37811" y="97292"/>
                  <a:pt x="47295" y="90849"/>
                  <a:pt x="47295" y="77267"/>
                </a:cubicBezTo>
                <a:cubicBezTo>
                  <a:pt x="47295" y="48705"/>
                  <a:pt x="27622" y="44488"/>
                  <a:pt x="4216" y="44488"/>
                </a:cubicBezTo>
                <a:lnTo>
                  <a:pt x="0" y="44983"/>
                </a:lnTo>
                <a:lnTo>
                  <a:pt x="0" y="728"/>
                </a:lnTo>
                <a:lnTo>
                  <a:pt x="750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181717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1" name="Shape 67">
            <a:extLst>
              <a:ext uri="{FF2B5EF4-FFF2-40B4-BE49-F238E27FC236}">
                <a16:creationId xmlns:a16="http://schemas.microsoft.com/office/drawing/2014/main" id="{BCDCA2CE-B348-46D0-A1F5-ACBF1A0B5EDA}"/>
              </a:ext>
            </a:extLst>
          </xdr:cNvPr>
          <xdr:cNvSpPr/>
        </xdr:nvSpPr>
        <xdr:spPr>
          <a:xfrm>
            <a:off x="140156" y="0"/>
            <a:ext cx="1065936" cy="446685"/>
          </a:xfrm>
          <a:custGeom>
            <a:avLst/>
            <a:gdLst/>
            <a:ahLst/>
            <a:cxnLst/>
            <a:rect l="0" t="0" r="0" b="0"/>
            <a:pathLst>
              <a:path w="1065936" h="446685">
                <a:moveTo>
                  <a:pt x="514677" y="6754"/>
                </a:moveTo>
                <a:cubicBezTo>
                  <a:pt x="732940" y="0"/>
                  <a:pt x="947811" y="108856"/>
                  <a:pt x="1065936" y="308636"/>
                </a:cubicBezTo>
                <a:lnTo>
                  <a:pt x="831405" y="444386"/>
                </a:lnTo>
                <a:cubicBezTo>
                  <a:pt x="765683" y="351003"/>
                  <a:pt x="657136" y="289916"/>
                  <a:pt x="534264" y="289916"/>
                </a:cubicBezTo>
                <a:cubicBezTo>
                  <a:pt x="410388" y="289916"/>
                  <a:pt x="301041" y="351994"/>
                  <a:pt x="235496" y="446685"/>
                </a:cubicBezTo>
                <a:lnTo>
                  <a:pt x="146583" y="395682"/>
                </a:lnTo>
                <a:lnTo>
                  <a:pt x="0" y="311608"/>
                </a:lnTo>
                <a:cubicBezTo>
                  <a:pt x="56172" y="216218"/>
                  <a:pt x="127381" y="145708"/>
                  <a:pt x="223711" y="89942"/>
                </a:cubicBezTo>
                <a:cubicBezTo>
                  <a:pt x="315555" y="36781"/>
                  <a:pt x="415467" y="9824"/>
                  <a:pt x="514677" y="675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6609C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2" name="Shape 68">
            <a:extLst>
              <a:ext uri="{FF2B5EF4-FFF2-40B4-BE49-F238E27FC236}">
                <a16:creationId xmlns:a16="http://schemas.microsoft.com/office/drawing/2014/main" id="{ED4EC7FB-E7EC-4149-8282-968F80D9C388}"/>
              </a:ext>
            </a:extLst>
          </xdr:cNvPr>
          <xdr:cNvSpPr/>
        </xdr:nvSpPr>
        <xdr:spPr>
          <a:xfrm>
            <a:off x="706888" y="373972"/>
            <a:ext cx="613384" cy="922846"/>
          </a:xfrm>
          <a:custGeom>
            <a:avLst/>
            <a:gdLst/>
            <a:ahLst/>
            <a:cxnLst/>
            <a:rect l="0" t="0" r="0" b="0"/>
            <a:pathLst>
              <a:path w="613384" h="922846">
                <a:moveTo>
                  <a:pt x="533476" y="0"/>
                </a:moveTo>
                <a:cubicBezTo>
                  <a:pt x="587972" y="95961"/>
                  <a:pt x="613384" y="192570"/>
                  <a:pt x="613308" y="303530"/>
                </a:cubicBezTo>
                <a:cubicBezTo>
                  <a:pt x="613143" y="642163"/>
                  <a:pt x="338557" y="918794"/>
                  <a:pt x="0" y="922846"/>
                </a:cubicBezTo>
                <a:lnTo>
                  <a:pt x="152" y="643166"/>
                </a:lnTo>
                <a:cubicBezTo>
                  <a:pt x="184823" y="626059"/>
                  <a:pt x="329425" y="470751"/>
                  <a:pt x="329425" y="281610"/>
                </a:cubicBezTo>
                <a:cubicBezTo>
                  <a:pt x="329425" y="229730"/>
                  <a:pt x="318478" y="180442"/>
                  <a:pt x="298882" y="135801"/>
                </a:cubicBezTo>
                <a:lnTo>
                  <a:pt x="53347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63E3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  <xdr:sp macro="" textlink="">
        <xdr:nvSpPr>
          <xdr:cNvPr id="93" name="Shape 69">
            <a:extLst>
              <a:ext uri="{FF2B5EF4-FFF2-40B4-BE49-F238E27FC236}">
                <a16:creationId xmlns:a16="http://schemas.microsoft.com/office/drawing/2014/main" id="{6BEF9AA2-BA68-4A75-93E0-5F5A9AEF9BEE}"/>
              </a:ext>
            </a:extLst>
          </xdr:cNvPr>
          <xdr:cNvSpPr/>
        </xdr:nvSpPr>
        <xdr:spPr>
          <a:xfrm>
            <a:off x="0" y="374430"/>
            <a:ext cx="638099" cy="923523"/>
          </a:xfrm>
          <a:custGeom>
            <a:avLst/>
            <a:gdLst/>
            <a:ahLst/>
            <a:cxnLst/>
            <a:rect l="0" t="0" r="0" b="0"/>
            <a:pathLst>
              <a:path w="638099" h="923523">
                <a:moveTo>
                  <a:pt x="106350" y="0"/>
                </a:moveTo>
                <a:lnTo>
                  <a:pt x="338646" y="134468"/>
                </a:lnTo>
                <a:cubicBezTo>
                  <a:pt x="320167" y="178003"/>
                  <a:pt x="309944" y="225908"/>
                  <a:pt x="309944" y="276200"/>
                </a:cubicBezTo>
                <a:cubicBezTo>
                  <a:pt x="309944" y="464960"/>
                  <a:pt x="453962" y="620040"/>
                  <a:pt x="638099" y="637667"/>
                </a:cubicBezTo>
                <a:lnTo>
                  <a:pt x="637540" y="923523"/>
                </a:lnTo>
                <a:lnTo>
                  <a:pt x="637419" y="923523"/>
                </a:lnTo>
                <a:lnTo>
                  <a:pt x="557681" y="917896"/>
                </a:lnTo>
                <a:cubicBezTo>
                  <a:pt x="480427" y="907352"/>
                  <a:pt x="410032" y="881923"/>
                  <a:pt x="337909" y="840156"/>
                </a:cubicBezTo>
                <a:cubicBezTo>
                  <a:pt x="243929" y="785774"/>
                  <a:pt x="165646" y="707580"/>
                  <a:pt x="111506" y="614058"/>
                </a:cubicBezTo>
                <a:cubicBezTo>
                  <a:pt x="1829" y="424574"/>
                  <a:pt x="0" y="189814"/>
                  <a:pt x="10635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CD6D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cs-CZ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205741</xdr:colOff>
      <xdr:row>1</xdr:row>
      <xdr:rowOff>99061</xdr:rowOff>
    </xdr:from>
    <xdr:to>
      <xdr:col>15</xdr:col>
      <xdr:colOff>137161</xdr:colOff>
      <xdr:row>26</xdr:row>
      <xdr:rowOff>76201</xdr:rowOff>
    </xdr:to>
    <xdr:grpSp>
      <xdr:nvGrpSpPr>
        <xdr:cNvPr id="7" name="Skupina 6">
          <a:extLst>
            <a:ext uri="{FF2B5EF4-FFF2-40B4-BE49-F238E27FC236}">
              <a16:creationId xmlns:a16="http://schemas.microsoft.com/office/drawing/2014/main" id="{21EC573F-469A-A8A7-7FD2-8CE5439A2D9C}"/>
            </a:ext>
          </a:extLst>
        </xdr:cNvPr>
        <xdr:cNvGrpSpPr/>
      </xdr:nvGrpSpPr>
      <xdr:grpSpPr>
        <a:xfrm>
          <a:off x="2930719" y="248148"/>
          <a:ext cx="6400138" cy="4168140"/>
          <a:chOff x="2590800" y="327660"/>
          <a:chExt cx="7376799" cy="4743099"/>
        </a:xfrm>
      </xdr:grpSpPr>
      <xdr:pic>
        <xdr:nvPicPr>
          <xdr:cNvPr id="5" name="Obrázek 4">
            <a:extLst>
              <a:ext uri="{FF2B5EF4-FFF2-40B4-BE49-F238E27FC236}">
                <a16:creationId xmlns:a16="http://schemas.microsoft.com/office/drawing/2014/main" id="{3ED1B9D1-1E87-FD29-F45B-FEC1397DF77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90800" y="327660"/>
            <a:ext cx="7376799" cy="4743099"/>
          </a:xfrm>
          <a:prstGeom prst="rect">
            <a:avLst/>
          </a:prstGeom>
        </xdr:spPr>
      </xdr:pic>
      <xdr:sp macro="" textlink="">
        <xdr:nvSpPr>
          <xdr:cNvPr id="6" name="Obdélník 1">
            <a:extLst>
              <a:ext uri="{FF2B5EF4-FFF2-40B4-BE49-F238E27FC236}">
                <a16:creationId xmlns:a16="http://schemas.microsoft.com/office/drawing/2014/main" id="{63E8AB7F-A1E5-440A-9319-00F4F84F4447}"/>
              </a:ext>
            </a:extLst>
          </xdr:cNvPr>
          <xdr:cNvSpPr/>
        </xdr:nvSpPr>
        <xdr:spPr>
          <a:xfrm>
            <a:off x="3604260" y="1531620"/>
            <a:ext cx="3447393" cy="2738208"/>
          </a:xfrm>
          <a:prstGeom prst="rect">
            <a:avLst/>
          </a:prstGeom>
          <a:noFill/>
          <a:ln w="25400" cmpd="sng"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323023</xdr:colOff>
      <xdr:row>1</xdr:row>
      <xdr:rowOff>106681</xdr:rowOff>
    </xdr:from>
    <xdr:to>
      <xdr:col>13</xdr:col>
      <xdr:colOff>472440</xdr:colOff>
      <xdr:row>18</xdr:row>
      <xdr:rowOff>3369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86B977B-742E-4C89-90A1-FC88573A2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511491</xdr:colOff>
      <xdr:row>1</xdr:row>
      <xdr:rowOff>152401</xdr:rowOff>
    </xdr:from>
    <xdr:to>
      <xdr:col>14</xdr:col>
      <xdr:colOff>312420</xdr:colOff>
      <xdr:row>25</xdr:row>
      <xdr:rowOff>129541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01F0EC88-B23D-B978-D9AC-87375EC2A7E9}"/>
            </a:ext>
          </a:extLst>
        </xdr:cNvPr>
        <xdr:cNvGrpSpPr/>
      </xdr:nvGrpSpPr>
      <xdr:grpSpPr>
        <a:xfrm>
          <a:off x="2540316" y="304801"/>
          <a:ext cx="7239954" cy="3691890"/>
          <a:chOff x="2454591" y="152401"/>
          <a:chExt cx="7428549" cy="3528060"/>
        </a:xfrm>
      </xdr:grpSpPr>
      <xdr:graphicFrame macro="">
        <xdr:nvGraphicFramePr>
          <xdr:cNvPr id="2" name="Graf 1">
            <a:extLst>
              <a:ext uri="{FF2B5EF4-FFF2-40B4-BE49-F238E27FC236}">
                <a16:creationId xmlns:a16="http://schemas.microsoft.com/office/drawing/2014/main" id="{B5FF1B9E-9E6C-4FD6-B62A-5A8DB565D954}"/>
              </a:ext>
            </a:extLst>
          </xdr:cNvPr>
          <xdr:cNvGraphicFramePr>
            <a:graphicFrameLocks/>
          </xdr:cNvGraphicFramePr>
        </xdr:nvGraphicFramePr>
        <xdr:xfrm>
          <a:off x="2454591" y="152401"/>
          <a:ext cx="7428549" cy="352806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3" name="TextovéPole 2">
            <a:extLst>
              <a:ext uri="{FF2B5EF4-FFF2-40B4-BE49-F238E27FC236}">
                <a16:creationId xmlns:a16="http://schemas.microsoft.com/office/drawing/2014/main" id="{0A79572C-7FB4-4088-817B-F3CCF88B86E2}"/>
              </a:ext>
            </a:extLst>
          </xdr:cNvPr>
          <xdr:cNvSpPr txBox="1"/>
        </xdr:nvSpPr>
        <xdr:spPr>
          <a:xfrm>
            <a:off x="3019425" y="281940"/>
            <a:ext cx="755335" cy="21025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cs-CZ" sz="800">
                <a:solidFill>
                  <a:srgbClr val="0070C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4 721  </a:t>
            </a:r>
            <a:r>
              <a:rPr lang="cs-CZ" sz="800">
                <a:solidFill>
                  <a:srgbClr val="FF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4 729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144955</xdr:colOff>
      <xdr:row>2</xdr:row>
      <xdr:rowOff>66780</xdr:rowOff>
    </xdr:from>
    <xdr:to>
      <xdr:col>15</xdr:col>
      <xdr:colOff>577171</xdr:colOff>
      <xdr:row>21</xdr:row>
      <xdr:rowOff>101769</xdr:rowOff>
    </xdr:to>
    <xdr:grpSp>
      <xdr:nvGrpSpPr>
        <xdr:cNvPr id="20" name="Skupina 19">
          <a:extLst>
            <a:ext uri="{FF2B5EF4-FFF2-40B4-BE49-F238E27FC236}">
              <a16:creationId xmlns:a16="http://schemas.microsoft.com/office/drawing/2014/main" id="{6022D0B3-4CDE-4C65-B563-6A70527CBB5F}"/>
            </a:ext>
          </a:extLst>
        </xdr:cNvPr>
        <xdr:cNvGrpSpPr/>
      </xdr:nvGrpSpPr>
      <xdr:grpSpPr>
        <a:xfrm>
          <a:off x="6707680" y="676380"/>
          <a:ext cx="5747166" cy="2930589"/>
          <a:chOff x="6724818" y="1226766"/>
          <a:chExt cx="5903208" cy="2637116"/>
        </a:xfrm>
      </xdr:grpSpPr>
      <xdr:sp macro="" textlink="">
        <xdr:nvSpPr>
          <xdr:cNvPr id="22" name="TextovéPole 21">
            <a:extLst>
              <a:ext uri="{FF2B5EF4-FFF2-40B4-BE49-F238E27FC236}">
                <a16:creationId xmlns:a16="http://schemas.microsoft.com/office/drawing/2014/main" id="{B27151DD-2BD0-00DD-24E2-90A4D03DE039}"/>
              </a:ext>
            </a:extLst>
          </xdr:cNvPr>
          <xdr:cNvSpPr txBox="1"/>
        </xdr:nvSpPr>
        <xdr:spPr>
          <a:xfrm>
            <a:off x="7100048" y="2695054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3" name="TextovéPole 22">
            <a:extLst>
              <a:ext uri="{FF2B5EF4-FFF2-40B4-BE49-F238E27FC236}">
                <a16:creationId xmlns:a16="http://schemas.microsoft.com/office/drawing/2014/main" id="{6B724FDF-298B-7BEC-2838-A7BD021B082D}"/>
              </a:ext>
            </a:extLst>
          </xdr:cNvPr>
          <xdr:cNvSpPr txBox="1"/>
        </xdr:nvSpPr>
        <xdr:spPr>
          <a:xfrm>
            <a:off x="6724818" y="198393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4" name="TextovéPole 23">
            <a:extLst>
              <a:ext uri="{FF2B5EF4-FFF2-40B4-BE49-F238E27FC236}">
                <a16:creationId xmlns:a16="http://schemas.microsoft.com/office/drawing/2014/main" id="{2552BD1F-6EDB-3609-30C4-1549A6539F07}"/>
              </a:ext>
            </a:extLst>
          </xdr:cNvPr>
          <xdr:cNvSpPr txBox="1"/>
        </xdr:nvSpPr>
        <xdr:spPr>
          <a:xfrm>
            <a:off x="7739442" y="147364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5" name="TextovéPole 24">
            <a:extLst>
              <a:ext uri="{FF2B5EF4-FFF2-40B4-BE49-F238E27FC236}">
                <a16:creationId xmlns:a16="http://schemas.microsoft.com/office/drawing/2014/main" id="{E3AC3F93-79CA-2822-20AE-97B84BD80F67}"/>
              </a:ext>
            </a:extLst>
          </xdr:cNvPr>
          <xdr:cNvSpPr txBox="1"/>
        </xdr:nvSpPr>
        <xdr:spPr>
          <a:xfrm>
            <a:off x="8820224" y="1226766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6" name="TextovéPole 25">
            <a:extLst>
              <a:ext uri="{FF2B5EF4-FFF2-40B4-BE49-F238E27FC236}">
                <a16:creationId xmlns:a16="http://schemas.microsoft.com/office/drawing/2014/main" id="{E444F6A7-D852-43F9-DEFE-101D903D53AB}"/>
              </a:ext>
            </a:extLst>
          </xdr:cNvPr>
          <xdr:cNvSpPr txBox="1"/>
        </xdr:nvSpPr>
        <xdr:spPr>
          <a:xfrm>
            <a:off x="8181324" y="257044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7" name="TextovéPole 26">
            <a:extLst>
              <a:ext uri="{FF2B5EF4-FFF2-40B4-BE49-F238E27FC236}">
                <a16:creationId xmlns:a16="http://schemas.microsoft.com/office/drawing/2014/main" id="{FD32BCF0-0581-512A-FD82-84EFCE265D77}"/>
              </a:ext>
            </a:extLst>
          </xdr:cNvPr>
          <xdr:cNvSpPr txBox="1"/>
        </xdr:nvSpPr>
        <xdr:spPr>
          <a:xfrm>
            <a:off x="8457016" y="2159221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8" name="TextovéPole 27">
            <a:extLst>
              <a:ext uri="{FF2B5EF4-FFF2-40B4-BE49-F238E27FC236}">
                <a16:creationId xmlns:a16="http://schemas.microsoft.com/office/drawing/2014/main" id="{C62ECAA0-23B3-6CB1-2704-FBDC42E183B0}"/>
              </a:ext>
            </a:extLst>
          </xdr:cNvPr>
          <xdr:cNvSpPr txBox="1"/>
        </xdr:nvSpPr>
        <xdr:spPr>
          <a:xfrm>
            <a:off x="9830864" y="1739900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29" name="TextovéPole 28">
            <a:extLst>
              <a:ext uri="{FF2B5EF4-FFF2-40B4-BE49-F238E27FC236}">
                <a16:creationId xmlns:a16="http://schemas.microsoft.com/office/drawing/2014/main" id="{B343D81A-A4CD-9068-4A75-C2E4FCCFBDF9}"/>
              </a:ext>
            </a:extLst>
          </xdr:cNvPr>
          <xdr:cNvSpPr txBox="1"/>
        </xdr:nvSpPr>
        <xdr:spPr>
          <a:xfrm>
            <a:off x="10307023" y="245583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0" name="TextovéPole 29">
            <a:extLst>
              <a:ext uri="{FF2B5EF4-FFF2-40B4-BE49-F238E27FC236}">
                <a16:creationId xmlns:a16="http://schemas.microsoft.com/office/drawing/2014/main" id="{B84F58BE-3A44-54F1-A926-20756B3DBF72}"/>
              </a:ext>
            </a:extLst>
          </xdr:cNvPr>
          <xdr:cNvSpPr txBox="1"/>
        </xdr:nvSpPr>
        <xdr:spPr>
          <a:xfrm>
            <a:off x="8108910" y="3522917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1" name="TextovéPole 30">
            <a:extLst>
              <a:ext uri="{FF2B5EF4-FFF2-40B4-BE49-F238E27FC236}">
                <a16:creationId xmlns:a16="http://schemas.microsoft.com/office/drawing/2014/main" id="{20BF456B-0EF6-508F-DAF9-582D5B1E145B}"/>
              </a:ext>
            </a:extLst>
          </xdr:cNvPr>
          <xdr:cNvSpPr txBox="1"/>
        </xdr:nvSpPr>
        <xdr:spPr>
          <a:xfrm>
            <a:off x="9655621" y="3080872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2" name="TextovéPole 31">
            <a:extLst>
              <a:ext uri="{FF2B5EF4-FFF2-40B4-BE49-F238E27FC236}">
                <a16:creationId xmlns:a16="http://schemas.microsoft.com/office/drawing/2014/main" id="{0F6AEAAB-0C17-2FB6-8CC7-91AEFDBECF51}"/>
              </a:ext>
            </a:extLst>
          </xdr:cNvPr>
          <xdr:cNvSpPr txBox="1"/>
        </xdr:nvSpPr>
        <xdr:spPr>
          <a:xfrm>
            <a:off x="10642964" y="3528602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3" name="TextovéPole 32">
            <a:extLst>
              <a:ext uri="{FF2B5EF4-FFF2-40B4-BE49-F238E27FC236}">
                <a16:creationId xmlns:a16="http://schemas.microsoft.com/office/drawing/2014/main" id="{C88EEDDD-D1EC-B605-DCFD-217CCD210711}"/>
              </a:ext>
            </a:extLst>
          </xdr:cNvPr>
          <xdr:cNvSpPr txBox="1"/>
        </xdr:nvSpPr>
        <xdr:spPr>
          <a:xfrm>
            <a:off x="11193598" y="280706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4" name="TextovéPole 33">
            <a:extLst>
              <a:ext uri="{FF2B5EF4-FFF2-40B4-BE49-F238E27FC236}">
                <a16:creationId xmlns:a16="http://schemas.microsoft.com/office/drawing/2014/main" id="{165A4735-5FC1-3DF6-2C13-DE4E5A5FF320}"/>
              </a:ext>
            </a:extLst>
          </xdr:cNvPr>
          <xdr:cNvSpPr txBox="1"/>
        </xdr:nvSpPr>
        <xdr:spPr>
          <a:xfrm>
            <a:off x="11711939" y="3320493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35" name="TextovéPole 34">
            <a:extLst>
              <a:ext uri="{FF2B5EF4-FFF2-40B4-BE49-F238E27FC236}">
                <a16:creationId xmlns:a16="http://schemas.microsoft.com/office/drawing/2014/main" id="{4C5E265C-E85F-F897-2795-12C6BD7A63F1}"/>
              </a:ext>
            </a:extLst>
          </xdr:cNvPr>
          <xdr:cNvSpPr txBox="1"/>
        </xdr:nvSpPr>
        <xdr:spPr>
          <a:xfrm>
            <a:off x="12102246" y="2538925"/>
            <a:ext cx="525780" cy="3352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cs-CZ" sz="15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4</xdr:col>
      <xdr:colOff>99060</xdr:colOff>
      <xdr:row>0</xdr:row>
      <xdr:rowOff>115354</xdr:rowOff>
    </xdr:from>
    <xdr:to>
      <xdr:col>14</xdr:col>
      <xdr:colOff>30480</xdr:colOff>
      <xdr:row>25</xdr:row>
      <xdr:rowOff>45720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C8ABF7C-8EC3-579C-DA8A-572A01F4F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115354"/>
          <a:ext cx="6027420" cy="3854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896418</xdr:colOff>
      <xdr:row>1</xdr:row>
      <xdr:rowOff>83150</xdr:rowOff>
    </xdr:from>
    <xdr:to>
      <xdr:col>12</xdr:col>
      <xdr:colOff>63901</xdr:colOff>
      <xdr:row>26</xdr:row>
      <xdr:rowOff>60960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AE0D19DC-A8DA-43B6-B04B-7C777806F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5</xdr:row>
      <xdr:rowOff>114300</xdr:rowOff>
    </xdr:from>
    <xdr:to>
      <xdr:col>7</xdr:col>
      <xdr:colOff>289560</xdr:colOff>
      <xdr:row>23</xdr:row>
      <xdr:rowOff>15240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AA958E9-3743-4FC4-A8DC-2AE0F59900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28790</xdr:colOff>
      <xdr:row>1</xdr:row>
      <xdr:rowOff>136368</xdr:rowOff>
    </xdr:from>
    <xdr:to>
      <xdr:col>16</xdr:col>
      <xdr:colOff>93785</xdr:colOff>
      <xdr:row>25</xdr:row>
      <xdr:rowOff>109025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8682777-E3AD-4DC9-A58F-3771A63815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182880</xdr:colOff>
      <xdr:row>8</xdr:row>
      <xdr:rowOff>97155</xdr:rowOff>
    </xdr:from>
    <xdr:to>
      <xdr:col>11</xdr:col>
      <xdr:colOff>314325</xdr:colOff>
      <xdr:row>33</xdr:row>
      <xdr:rowOff>139065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585A1FFD-6ED9-4AE0-986E-CB2E942ED7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88484</xdr:colOff>
      <xdr:row>6</xdr:row>
      <xdr:rowOff>87433</xdr:rowOff>
    </xdr:from>
    <xdr:to>
      <xdr:col>11</xdr:col>
      <xdr:colOff>193369</xdr:colOff>
      <xdr:row>31</xdr:row>
      <xdr:rowOff>107686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8B1E8E9-6A85-459C-ABF5-A4C43946C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205740</xdr:colOff>
      <xdr:row>7</xdr:row>
      <xdr:rowOff>45719</xdr:rowOff>
    </xdr:from>
    <xdr:to>
      <xdr:col>11</xdr:col>
      <xdr:colOff>338264</xdr:colOff>
      <xdr:row>31</xdr:row>
      <xdr:rowOff>125996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5A5749FD-B628-4F22-ADF8-A402568CF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7620</xdr:rowOff>
    </xdr:from>
    <xdr:to>
      <xdr:col>14</xdr:col>
      <xdr:colOff>314747</xdr:colOff>
      <xdr:row>32</xdr:row>
      <xdr:rowOff>38406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50F9449-766F-1DB2-F582-C99745A6F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79220"/>
          <a:ext cx="9260627" cy="3535986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87923</xdr:colOff>
      <xdr:row>7</xdr:row>
      <xdr:rowOff>11722</xdr:rowOff>
    </xdr:from>
    <xdr:to>
      <xdr:col>8</xdr:col>
      <xdr:colOff>480646</xdr:colOff>
      <xdr:row>28</xdr:row>
      <xdr:rowOff>35168</xdr:rowOff>
    </xdr:to>
    <xdr:grpSp>
      <xdr:nvGrpSpPr>
        <xdr:cNvPr id="5" name="Skupina 4">
          <a:extLst>
            <a:ext uri="{FF2B5EF4-FFF2-40B4-BE49-F238E27FC236}">
              <a16:creationId xmlns:a16="http://schemas.microsoft.com/office/drawing/2014/main" id="{3A1338C8-B772-43E1-9810-0D5B2BFA08A7}"/>
            </a:ext>
          </a:extLst>
        </xdr:cNvPr>
        <xdr:cNvGrpSpPr/>
      </xdr:nvGrpSpPr>
      <xdr:grpSpPr>
        <a:xfrm>
          <a:off x="87923" y="1078522"/>
          <a:ext cx="6393473" cy="3223846"/>
          <a:chOff x="1715672" y="4137660"/>
          <a:chExt cx="6765974" cy="3739662"/>
        </a:xfrm>
      </xdr:grpSpPr>
      <xdr:sp macro="" textlink="">
        <xdr:nvSpPr>
          <xdr:cNvPr id="6" name="Rectangle 1341639497">
            <a:extLst>
              <a:ext uri="{FF2B5EF4-FFF2-40B4-BE49-F238E27FC236}">
                <a16:creationId xmlns:a16="http://schemas.microsoft.com/office/drawing/2014/main" id="{8AD46CE1-AD94-2AE1-71A1-8BD9834DA47F}"/>
              </a:ext>
            </a:extLst>
          </xdr:cNvPr>
          <xdr:cNvSpPr/>
        </xdr:nvSpPr>
        <xdr:spPr>
          <a:xfrm>
            <a:off x="6271846" y="4308231"/>
            <a:ext cx="820617" cy="3294185"/>
          </a:xfrm>
          <a:prstGeom prst="rect">
            <a:avLst/>
          </a:prstGeom>
          <a:solidFill>
            <a:sysClr val="window" lastClr="FFFFFF">
              <a:lumMod val="85000"/>
              <a:alpha val="33000"/>
            </a:sysClr>
          </a:solidFill>
          <a:ln w="25400" cap="flat" cmpd="sng" algn="ctr">
            <a:noFill/>
            <a:prstDash val="solid"/>
          </a:ln>
          <a:effectLst/>
        </xdr:spPr>
        <xdr:txBody>
          <a:bodyPr wrap="square"/>
          <a:lstStyle/>
          <a:p>
            <a:endParaRPr lang="cs-CZ"/>
          </a:p>
        </xdr:txBody>
      </xdr:sp>
      <xdr:graphicFrame macro="">
        <xdr:nvGraphicFramePr>
          <xdr:cNvPr id="7" name="Graf 6">
            <a:extLst>
              <a:ext uri="{FF2B5EF4-FFF2-40B4-BE49-F238E27FC236}">
                <a16:creationId xmlns:a16="http://schemas.microsoft.com/office/drawing/2014/main" id="{0C756873-5838-1469-B176-6B5E0EA5D035}"/>
              </a:ext>
            </a:extLst>
          </xdr:cNvPr>
          <xdr:cNvGraphicFramePr>
            <a:graphicFrameLocks/>
          </xdr:cNvGraphicFramePr>
        </xdr:nvGraphicFramePr>
        <xdr:xfrm>
          <a:off x="1715672" y="4137660"/>
          <a:ext cx="6765974" cy="3739662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235806</xdr:colOff>
      <xdr:row>1</xdr:row>
      <xdr:rowOff>162008</xdr:rowOff>
    </xdr:from>
    <xdr:to>
      <xdr:col>14</xdr:col>
      <xdr:colOff>70485</xdr:colOff>
      <xdr:row>28</xdr:row>
      <xdr:rowOff>7620</xdr:rowOff>
    </xdr:to>
    <xdr:grpSp>
      <xdr:nvGrpSpPr>
        <xdr:cNvPr id="18" name="Skupina 17">
          <a:extLst>
            <a:ext uri="{FF2B5EF4-FFF2-40B4-BE49-F238E27FC236}">
              <a16:creationId xmlns:a16="http://schemas.microsoft.com/office/drawing/2014/main" id="{37D50FCA-6530-1E6C-C854-F9D5B47040BF}"/>
            </a:ext>
          </a:extLst>
        </xdr:cNvPr>
        <xdr:cNvGrpSpPr/>
      </xdr:nvGrpSpPr>
      <xdr:grpSpPr>
        <a:xfrm>
          <a:off x="2788506" y="314408"/>
          <a:ext cx="5930679" cy="4265212"/>
          <a:chOff x="2977627" y="286293"/>
          <a:chExt cx="6935013" cy="4618250"/>
        </a:xfrm>
      </xdr:grpSpPr>
      <xdr:pic>
        <xdr:nvPicPr>
          <xdr:cNvPr id="15" name="Obrázek 14">
            <a:extLst>
              <a:ext uri="{FF2B5EF4-FFF2-40B4-BE49-F238E27FC236}">
                <a16:creationId xmlns:a16="http://schemas.microsoft.com/office/drawing/2014/main" id="{22CACF57-23B9-A78A-2399-2454B57CD4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977627" y="286293"/>
            <a:ext cx="6935013" cy="4618250"/>
          </a:xfrm>
          <a:prstGeom prst="rect">
            <a:avLst/>
          </a:prstGeom>
        </xdr:spPr>
      </xdr:pic>
      <xdr:sp macro="" textlink="">
        <xdr:nvSpPr>
          <xdr:cNvPr id="17" name="Obdélník 16">
            <a:extLst>
              <a:ext uri="{FF2B5EF4-FFF2-40B4-BE49-F238E27FC236}">
                <a16:creationId xmlns:a16="http://schemas.microsoft.com/office/drawing/2014/main" id="{4BC46001-6149-4DD7-8754-65F42CED356E}"/>
              </a:ext>
            </a:extLst>
          </xdr:cNvPr>
          <xdr:cNvSpPr/>
        </xdr:nvSpPr>
        <xdr:spPr>
          <a:xfrm>
            <a:off x="3870777" y="1847216"/>
            <a:ext cx="3234260" cy="2350599"/>
          </a:xfrm>
          <a:prstGeom prst="rect">
            <a:avLst/>
          </a:prstGeom>
          <a:noFill/>
          <a:ln w="25400" cmpd="sng">
            <a:solidFill>
              <a:schemeClr val="tx1">
                <a:lumMod val="50000"/>
                <a:lumOff val="50000"/>
              </a:schemeClr>
            </a:solidFill>
            <a:prstDash val="sysDot"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cs-CZ" sz="1100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PLN&#282;N&#205;%20PRAVIDEL/2025%20MZ/MZ_2025_grafy%20a%20tabulky/GRAF%203_desagregace_salda_&#269;ervenec%202025.xlsx" TargetMode="External"/><Relationship Id="rId1" Type="http://schemas.openxmlformats.org/officeDocument/2006/relationships/externalLinkPath" Target="file:///C:\sites\analytici\Sdilene%20dokumenty\ZPR&#193;VA%20O%20PLN&#282;N&#205;%20PRAVIDEL\2025%20MZ\MZ_2025_grafy%20a%20tabulky\GRAF%203_desagregace_salda_&#269;ervenec%20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rr.sharepoint.com/sites/analytici/Sdilene%20dokumenty/ZPR&#193;VA%20O%20PLN&#282;N&#205;%20PRAVIDEL/2025%20MZ/MZ_2025_grafy%20a%20tabulky/TAB%203%20dluh%20USC.xlsx" TargetMode="External"/><Relationship Id="rId1" Type="http://schemas.openxmlformats.org/officeDocument/2006/relationships/externalLinkPath" Target="/sites/analytici/Sdilene%20dokumenty/ZPR&#193;VA%20O%20PLN&#282;N&#205;%20PRAVIDEL/2025%20MZ/MZ_2025_grafy%20a%20tabulky/TAB%203%20dluh%20U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5_graf 3"/>
      <sheetName val="Graf 3 (CZ)"/>
      <sheetName val="Graf 3 (EN)"/>
      <sheetName val="Graf 3 (EN)...starý"/>
    </sheetNames>
    <sheetDataSet>
      <sheetData sheetId="0">
        <row r="2">
          <cell r="B2">
            <v>2014</v>
          </cell>
          <cell r="C2">
            <v>2015</v>
          </cell>
          <cell r="D2">
            <v>2016</v>
          </cell>
          <cell r="E2">
            <v>2017</v>
          </cell>
          <cell r="F2">
            <v>2018</v>
          </cell>
          <cell r="G2">
            <v>2019</v>
          </cell>
          <cell r="H2">
            <v>2020</v>
          </cell>
          <cell r="I2">
            <v>2021</v>
          </cell>
          <cell r="J2">
            <v>2022</v>
          </cell>
          <cell r="K2">
            <v>2023</v>
          </cell>
          <cell r="L2">
            <v>2024</v>
          </cell>
          <cell r="M2">
            <v>2025</v>
          </cell>
        </row>
        <row r="3">
          <cell r="A3" t="str">
            <v>Celkové saldo</v>
          </cell>
          <cell r="B3">
            <v>-2.09</v>
          </cell>
          <cell r="C3">
            <v>-0.67</v>
          </cell>
          <cell r="D3">
            <v>0.68</v>
          </cell>
          <cell r="E3">
            <v>1.46</v>
          </cell>
          <cell r="F3">
            <v>0.88</v>
          </cell>
          <cell r="G3">
            <v>0.28000000000000003</v>
          </cell>
          <cell r="H3">
            <v>-5.65</v>
          </cell>
          <cell r="I3">
            <v>-4.95</v>
          </cell>
          <cell r="J3">
            <v>-3.07</v>
          </cell>
          <cell r="K3">
            <v>-3.73</v>
          </cell>
        </row>
        <row r="4">
          <cell r="A4" t="str">
            <v>Celkové saldo (predikce MF ČR 08/2025)</v>
          </cell>
          <cell r="K4">
            <v>-3.73</v>
          </cell>
          <cell r="L4">
            <v>-1.99</v>
          </cell>
          <cell r="M4">
            <v>-1.92</v>
          </cell>
        </row>
        <row r="5">
          <cell r="A5" t="str">
            <v>Strukturální saldo</v>
          </cell>
          <cell r="B5">
            <v>-1.1200000000000001</v>
          </cell>
          <cell r="C5">
            <v>-0.33</v>
          </cell>
          <cell r="D5">
            <v>0.88</v>
          </cell>
          <cell r="E5">
            <v>0.85</v>
          </cell>
          <cell r="F5">
            <v>0.17</v>
          </cell>
          <cell r="G5">
            <v>-0.91</v>
          </cell>
          <cell r="H5">
            <v>-2.2999999999999998</v>
          </cell>
          <cell r="I5">
            <v>-3.31</v>
          </cell>
          <cell r="J5">
            <v>-2.41</v>
          </cell>
          <cell r="K5">
            <v>-2.67</v>
          </cell>
          <cell r="L5">
            <v>-1.71</v>
          </cell>
          <cell r="M5">
            <v>-1.75</v>
          </cell>
        </row>
        <row r="6">
          <cell r="A6" t="str">
            <v>Jednorázové a přechodné operace</v>
          </cell>
          <cell r="B6">
            <v>-0.42</v>
          </cell>
          <cell r="C6">
            <v>-0.28000000000000003</v>
          </cell>
          <cell r="D6">
            <v>0.06</v>
          </cell>
          <cell r="E6">
            <v>0</v>
          </cell>
          <cell r="F6">
            <v>-0.08</v>
          </cell>
          <cell r="G6">
            <v>0</v>
          </cell>
          <cell r="H6">
            <v>-2.23</v>
          </cell>
          <cell r="I6">
            <v>-1.51</v>
          </cell>
          <cell r="J6">
            <v>-0.84</v>
          </cell>
          <cell r="K6">
            <v>-0.82</v>
          </cell>
          <cell r="L6">
            <v>0.33</v>
          </cell>
          <cell r="M6">
            <v>0.13</v>
          </cell>
        </row>
        <row r="7">
          <cell r="A7" t="str">
            <v>Cyklická složka</v>
          </cell>
          <cell r="B7">
            <v>-0.55000000000000004</v>
          </cell>
          <cell r="C7">
            <v>-0.06</v>
          </cell>
          <cell r="D7">
            <v>-0.25</v>
          </cell>
          <cell r="E7">
            <v>0.61</v>
          </cell>
          <cell r="F7">
            <v>0.79</v>
          </cell>
          <cell r="G7">
            <v>1.2</v>
          </cell>
          <cell r="H7">
            <v>-1.1200000000000001</v>
          </cell>
          <cell r="I7">
            <v>-0.13</v>
          </cell>
          <cell r="J7">
            <v>0.19</v>
          </cell>
          <cell r="K7">
            <v>-0.24</v>
          </cell>
          <cell r="L7">
            <v>-0.61</v>
          </cell>
          <cell r="M7">
            <v>-0.3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urostat"/>
      <sheetName val="ČSÚ"/>
      <sheetName val="Tabulka (CZ+EN)"/>
    </sheetNames>
    <sheetDataSet>
      <sheetData sheetId="0">
        <row r="12">
          <cell r="M12">
            <v>2566752</v>
          </cell>
          <cell r="N12">
            <v>2997632</v>
          </cell>
          <cell r="O12">
            <v>3234077</v>
          </cell>
          <cell r="P12">
            <v>3491908</v>
          </cell>
        </row>
        <row r="15">
          <cell r="M15">
            <v>87003</v>
          </cell>
          <cell r="N15">
            <v>89123</v>
          </cell>
          <cell r="O15">
            <v>85570</v>
          </cell>
          <cell r="P15">
            <v>82935</v>
          </cell>
        </row>
      </sheetData>
      <sheetData sheetId="1">
        <row r="1">
          <cell r="N1" t="str">
            <v>mld. Kč</v>
          </cell>
          <cell r="O1" t="str">
            <v>Zdroj: ČSÚ &gt; Databáze národních účtů &gt; HDP Výrobní metoda</v>
          </cell>
        </row>
        <row r="2">
          <cell r="O2" t="str">
            <v>HDP</v>
          </cell>
        </row>
        <row r="3">
          <cell r="O3" t="str">
            <v>běžné ceny</v>
          </cell>
        </row>
        <row r="4">
          <cell r="N4">
            <v>2000</v>
          </cell>
          <cell r="O4">
            <v>2399.6999999999998</v>
          </cell>
        </row>
        <row r="5">
          <cell r="N5">
            <v>2001</v>
          </cell>
          <cell r="O5">
            <v>2591.5740000000001</v>
          </cell>
        </row>
        <row r="6">
          <cell r="N6">
            <v>2002</v>
          </cell>
          <cell r="O6">
            <v>2704.4659999999999</v>
          </cell>
        </row>
        <row r="7">
          <cell r="N7">
            <v>2003</v>
          </cell>
          <cell r="O7">
            <v>2833.1970000000001</v>
          </cell>
        </row>
        <row r="8">
          <cell r="N8">
            <v>2004</v>
          </cell>
          <cell r="O8">
            <v>3087.777</v>
          </cell>
        </row>
        <row r="9">
          <cell r="N9">
            <v>2005</v>
          </cell>
          <cell r="O9">
            <v>3288.4929999999999</v>
          </cell>
        </row>
        <row r="10">
          <cell r="N10">
            <v>2006</v>
          </cell>
          <cell r="O10">
            <v>3530.252</v>
          </cell>
        </row>
        <row r="11">
          <cell r="N11">
            <v>2007</v>
          </cell>
          <cell r="O11">
            <v>3856.6289999999999</v>
          </cell>
        </row>
        <row r="12">
          <cell r="N12">
            <v>2008</v>
          </cell>
          <cell r="O12">
            <v>4037.5639999999999</v>
          </cell>
        </row>
        <row r="13">
          <cell r="N13">
            <v>2009</v>
          </cell>
          <cell r="O13">
            <v>3945.5050000000001</v>
          </cell>
        </row>
        <row r="14">
          <cell r="N14">
            <v>2010</v>
          </cell>
          <cell r="O14">
            <v>4032.9520000000002</v>
          </cell>
        </row>
        <row r="15">
          <cell r="N15">
            <v>2011</v>
          </cell>
          <cell r="O15">
            <v>4095.355</v>
          </cell>
        </row>
        <row r="16">
          <cell r="N16">
            <v>2012</v>
          </cell>
          <cell r="O16">
            <v>4118.3860000000004</v>
          </cell>
        </row>
        <row r="17">
          <cell r="N17">
            <v>2013</v>
          </cell>
          <cell r="O17">
            <v>4169.0110000000004</v>
          </cell>
        </row>
        <row r="18">
          <cell r="N18">
            <v>2014</v>
          </cell>
          <cell r="O18">
            <v>4377.991</v>
          </cell>
        </row>
        <row r="19">
          <cell r="N19">
            <v>2015</v>
          </cell>
          <cell r="O19">
            <v>4651.8130000000001</v>
          </cell>
        </row>
        <row r="20">
          <cell r="N20">
            <v>2016</v>
          </cell>
          <cell r="O20">
            <v>4843.03</v>
          </cell>
        </row>
        <row r="21">
          <cell r="N21">
            <v>2017</v>
          </cell>
          <cell r="O21">
            <v>5179.3440000000001</v>
          </cell>
        </row>
        <row r="22">
          <cell r="N22">
            <v>2018</v>
          </cell>
          <cell r="O22">
            <v>5475.7730000000001</v>
          </cell>
        </row>
        <row r="23">
          <cell r="N23">
            <v>2019</v>
          </cell>
          <cell r="O23">
            <v>5888.8689999999997</v>
          </cell>
        </row>
        <row r="24">
          <cell r="N24">
            <v>2020</v>
          </cell>
          <cell r="O24">
            <v>5828.3180000000002</v>
          </cell>
        </row>
        <row r="25">
          <cell r="N25">
            <v>2021</v>
          </cell>
          <cell r="O25">
            <v>6307.7550000000001</v>
          </cell>
        </row>
        <row r="26">
          <cell r="N26">
            <v>2022</v>
          </cell>
          <cell r="O26">
            <v>7049.8720000000003</v>
          </cell>
        </row>
        <row r="27">
          <cell r="N27">
            <v>2023</v>
          </cell>
          <cell r="O27">
            <v>7659.6549999999997</v>
          </cell>
        </row>
        <row r="28">
          <cell r="N28">
            <v>2024</v>
          </cell>
          <cell r="O28">
            <v>8057.0320000000002</v>
          </cell>
        </row>
      </sheetData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5B17F6E-D21F-4133-A94E-E08F73B7D052}" name="Tabulka44" displayName="Tabulka44" ref="A2:C28" totalsRowShown="0" headerRowDxfId="15" dataDxfId="13" headerRowBorderDxfId="14" tableBorderDxfId="12" totalsRowBorderDxfId="11">
  <tableColumns count="3">
    <tableColumn id="1" xr3:uid="{BFA62259-4FFB-4E2C-9A66-6E992E03C899}" name="Země" dataDxfId="10"/>
    <tableColumn id="2" xr3:uid="{48A693F3-3D41-4EB5-AE01-4C889EE8DE16}" name="Roční deviace 2025" dataDxfId="9"/>
    <tableColumn id="3" xr3:uid="{EC79B441-0C0E-462D-8628-747E055FE474}" name="Kumulativní deviace 2025" dataDxfId="8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7284649-AA50-4B36-9B53-36DB34584AFD}" name="Tabulka46" displayName="Tabulka46" ref="A2:C28" totalsRowShown="0" headerRowDxfId="7" dataDxfId="5" headerRowBorderDxfId="6" tableBorderDxfId="4" totalsRowBorderDxfId="3">
  <tableColumns count="3">
    <tableColumn id="1" xr3:uid="{FB55B4B7-40F6-449D-B24F-676C9F96A03E}" name="Země" dataDxfId="2"/>
    <tableColumn id="2" xr3:uid="{132D60A8-0733-433C-AA46-BE243B2F079F}" name="Roční deviace 2025" dataDxfId="1"/>
    <tableColumn id="4" xr3:uid="{EBDB99C3-3580-474F-94A0-04D3A8EE9E0A}" name="Kumulativní deviace 2025 po NEC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00DF6-4929-4C43-B09E-65BCE8978F43}">
  <sheetPr>
    <tabColor rgb="FFFF0000"/>
  </sheetPr>
  <dimension ref="A4:Q44"/>
  <sheetViews>
    <sheetView showGridLines="0" tabSelected="1" zoomScaleNormal="100" workbookViewId="0">
      <selection activeCell="C39" sqref="C39:N39"/>
    </sheetView>
  </sheetViews>
  <sheetFormatPr defaultColWidth="8.85546875" defaultRowHeight="12.75" x14ac:dyDescent="0.2"/>
  <cols>
    <col min="1" max="1" width="2.7109375" style="2" customWidth="1"/>
    <col min="2" max="2" width="3.7109375" style="2" customWidth="1"/>
    <col min="3" max="3" width="5.7109375" style="2" customWidth="1"/>
    <col min="4" max="8" width="8.85546875" style="3"/>
    <col min="9" max="9" width="15.7109375" style="3" customWidth="1"/>
    <col min="10" max="10" width="8.85546875" style="3"/>
    <col min="11" max="11" width="13.28515625" style="3" customWidth="1"/>
    <col min="12" max="13" width="8.85546875" style="3"/>
    <col min="14" max="14" width="10.28515625" style="3" customWidth="1"/>
    <col min="15" max="16384" width="8.85546875" style="3"/>
  </cols>
  <sheetData>
    <row r="4" spans="1:10" x14ac:dyDescent="0.2">
      <c r="B4" s="1"/>
    </row>
    <row r="9" spans="1:10" ht="15.75" x14ac:dyDescent="0.2">
      <c r="A9" s="184" t="s">
        <v>114</v>
      </c>
      <c r="B9" s="184"/>
      <c r="C9" s="184"/>
      <c r="D9" s="184"/>
      <c r="E9" s="184"/>
      <c r="F9" s="184"/>
      <c r="G9" s="184"/>
      <c r="H9" s="184"/>
      <c r="I9" s="184"/>
      <c r="J9" s="184"/>
    </row>
    <row r="10" spans="1:10" x14ac:dyDescent="0.2">
      <c r="A10" s="185" t="s">
        <v>115</v>
      </c>
      <c r="B10" s="185"/>
      <c r="C10" s="185"/>
    </row>
    <row r="12" spans="1:10" x14ac:dyDescent="0.2">
      <c r="A12" s="185" t="s">
        <v>0</v>
      </c>
      <c r="B12" s="185"/>
      <c r="C12" s="185"/>
    </row>
    <row r="14" spans="1:10" x14ac:dyDescent="0.2">
      <c r="A14" s="2" t="s">
        <v>1</v>
      </c>
      <c r="B14" s="185" t="s">
        <v>2</v>
      </c>
      <c r="C14" s="185"/>
      <c r="D14" s="185"/>
      <c r="E14" s="185"/>
      <c r="F14" s="185"/>
      <c r="G14" s="185"/>
    </row>
    <row r="16" spans="1:10" x14ac:dyDescent="0.2">
      <c r="A16" s="2" t="s">
        <v>3</v>
      </c>
      <c r="B16" s="185" t="s">
        <v>4</v>
      </c>
      <c r="C16" s="185"/>
      <c r="D16" s="185"/>
      <c r="E16" s="185"/>
      <c r="F16" s="185"/>
    </row>
    <row r="17" spans="1:17" x14ac:dyDescent="0.2">
      <c r="B17" s="186" t="s">
        <v>5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</row>
    <row r="18" spans="1:17" x14ac:dyDescent="0.2">
      <c r="B18" s="188" t="s">
        <v>118</v>
      </c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</row>
    <row r="19" spans="1:17" x14ac:dyDescent="0.2">
      <c r="B19" s="188" t="s">
        <v>119</v>
      </c>
      <c r="C19" s="188"/>
      <c r="D19" s="188"/>
      <c r="E19" s="188"/>
      <c r="F19" s="188"/>
      <c r="G19" s="188"/>
      <c r="H19" s="188"/>
      <c r="I19" s="188"/>
      <c r="J19" s="97"/>
      <c r="K19" s="97"/>
      <c r="L19" s="97"/>
      <c r="M19" s="97"/>
    </row>
    <row r="21" spans="1:17" x14ac:dyDescent="0.2">
      <c r="A21" s="2" t="s">
        <v>6</v>
      </c>
      <c r="B21" s="190" t="s">
        <v>7</v>
      </c>
      <c r="C21" s="190"/>
      <c r="D21" s="190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</row>
    <row r="22" spans="1:17" x14ac:dyDescent="0.2">
      <c r="B22" s="186" t="s">
        <v>116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</row>
    <row r="23" spans="1:17" x14ac:dyDescent="0.2">
      <c r="B23" s="188" t="s">
        <v>120</v>
      </c>
      <c r="C23" s="188"/>
      <c r="D23" s="188"/>
      <c r="E23" s="188"/>
      <c r="F23" s="188"/>
      <c r="G23" s="188"/>
      <c r="H23" s="188"/>
      <c r="I23" s="188"/>
      <c r="J23" s="97"/>
      <c r="K23" s="97"/>
      <c r="L23" s="97"/>
      <c r="M23" s="97"/>
      <c r="N23" s="97"/>
      <c r="O23" s="97"/>
      <c r="P23" s="97"/>
    </row>
    <row r="24" spans="1:17" x14ac:dyDescent="0.2">
      <c r="B24" s="188" t="s">
        <v>121</v>
      </c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97"/>
      <c r="N24" s="97"/>
      <c r="O24" s="97"/>
      <c r="P24" s="97"/>
    </row>
    <row r="25" spans="1:17" x14ac:dyDescent="0.2">
      <c r="B25" s="186" t="s">
        <v>74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</row>
    <row r="26" spans="1:17" x14ac:dyDescent="0.2">
      <c r="B26" s="186" t="s">
        <v>75</v>
      </c>
      <c r="C26" s="186"/>
      <c r="D26" s="186"/>
      <c r="E26" s="186"/>
      <c r="F26" s="186"/>
      <c r="G26" s="186"/>
      <c r="H26" s="186"/>
      <c r="I26" s="27"/>
      <c r="J26" s="27"/>
      <c r="K26" s="27"/>
      <c r="L26" s="27"/>
      <c r="M26" s="27"/>
    </row>
    <row r="27" spans="1:17" x14ac:dyDescent="0.2">
      <c r="B27" s="188" t="s">
        <v>122</v>
      </c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</row>
    <row r="28" spans="1:17" x14ac:dyDescent="0.2">
      <c r="B28" s="188" t="s">
        <v>123</v>
      </c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</row>
    <row r="30" spans="1:17" x14ac:dyDescent="0.2">
      <c r="A30" s="2" t="s">
        <v>8</v>
      </c>
      <c r="B30" s="185" t="s">
        <v>9</v>
      </c>
      <c r="C30" s="185"/>
      <c r="D30" s="185"/>
      <c r="E30" s="185"/>
      <c r="F30" s="185"/>
      <c r="G30" s="185"/>
      <c r="H30" s="185"/>
    </row>
    <row r="31" spans="1:17" x14ac:dyDescent="0.2">
      <c r="B31" s="2" t="s">
        <v>10</v>
      </c>
      <c r="C31" s="185" t="s">
        <v>124</v>
      </c>
      <c r="D31" s="185"/>
      <c r="E31" s="185"/>
      <c r="F31" s="185"/>
      <c r="G31" s="185"/>
      <c r="H31" s="185"/>
      <c r="I31" s="185"/>
      <c r="J31" s="185"/>
    </row>
    <row r="32" spans="1:17" x14ac:dyDescent="0.2">
      <c r="C32" s="187" t="s">
        <v>125</v>
      </c>
      <c r="D32" s="187"/>
      <c r="E32" s="187"/>
      <c r="F32" s="187"/>
      <c r="G32" s="187"/>
      <c r="H32" s="187"/>
      <c r="I32" s="187"/>
      <c r="J32" s="187"/>
      <c r="K32" s="187"/>
    </row>
    <row r="33" spans="1:14" x14ac:dyDescent="0.2">
      <c r="C33" s="187" t="s">
        <v>126</v>
      </c>
      <c r="D33" s="187"/>
      <c r="E33" s="187"/>
      <c r="F33" s="187"/>
      <c r="G33" s="187"/>
      <c r="H33" s="187"/>
      <c r="I33" s="187"/>
      <c r="J33" s="187"/>
      <c r="K33" s="187"/>
    </row>
    <row r="34" spans="1:14" x14ac:dyDescent="0.2">
      <c r="C34" s="187" t="s">
        <v>127</v>
      </c>
      <c r="D34" s="187"/>
      <c r="E34" s="187"/>
      <c r="F34" s="187"/>
      <c r="G34" s="187"/>
      <c r="H34" s="187"/>
      <c r="I34" s="187"/>
      <c r="J34" s="187"/>
      <c r="K34" s="187"/>
    </row>
    <row r="35" spans="1:14" x14ac:dyDescent="0.2">
      <c r="B35" s="2" t="s">
        <v>11</v>
      </c>
      <c r="C35" s="185" t="s">
        <v>128</v>
      </c>
      <c r="D35" s="185"/>
      <c r="E35" s="185"/>
      <c r="F35" s="185"/>
      <c r="G35" s="185"/>
      <c r="H35" s="185"/>
      <c r="I35" s="185"/>
      <c r="J35" s="185"/>
      <c r="K35" s="185"/>
    </row>
    <row r="36" spans="1:14" x14ac:dyDescent="0.2">
      <c r="C36" s="187" t="s">
        <v>129</v>
      </c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</row>
    <row r="37" spans="1:14" x14ac:dyDescent="0.2">
      <c r="C37" s="187" t="s">
        <v>12</v>
      </c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</row>
    <row r="38" spans="1:14" x14ac:dyDescent="0.2">
      <c r="C38" s="187" t="s">
        <v>76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</row>
    <row r="39" spans="1:14" x14ac:dyDescent="0.2">
      <c r="C39" s="187" t="s">
        <v>130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</row>
    <row r="40" spans="1:14" x14ac:dyDescent="0.2">
      <c r="C40" s="189" t="s">
        <v>131</v>
      </c>
      <c r="D40" s="189"/>
      <c r="E40" s="189"/>
      <c r="F40" s="189"/>
      <c r="G40" s="189"/>
      <c r="H40" s="189"/>
      <c r="I40" s="189"/>
      <c r="J40" s="189"/>
      <c r="K40" s="189"/>
      <c r="L40" s="189"/>
    </row>
    <row r="41" spans="1:14" x14ac:dyDescent="0.2">
      <c r="C41" s="189" t="s">
        <v>132</v>
      </c>
      <c r="D41" s="189"/>
      <c r="E41" s="189"/>
      <c r="F41" s="189"/>
      <c r="G41" s="189"/>
      <c r="H41" s="189"/>
      <c r="I41" s="189"/>
      <c r="J41" s="189"/>
      <c r="K41" s="189"/>
      <c r="L41" s="189"/>
      <c r="M41" s="189"/>
      <c r="N41" s="189"/>
    </row>
    <row r="42" spans="1:14" x14ac:dyDescent="0.2">
      <c r="C42" s="187" t="s">
        <v>133</v>
      </c>
      <c r="D42" s="187"/>
      <c r="E42" s="187"/>
      <c r="F42" s="187"/>
      <c r="G42" s="187"/>
      <c r="H42" s="187"/>
      <c r="I42" s="187"/>
      <c r="J42" s="187"/>
      <c r="K42" s="187"/>
    </row>
    <row r="44" spans="1:14" x14ac:dyDescent="0.2">
      <c r="A44" s="185" t="s">
        <v>13</v>
      </c>
      <c r="B44" s="185"/>
      <c r="C44" s="185"/>
    </row>
  </sheetData>
  <mergeCells count="30">
    <mergeCell ref="A44:C44"/>
    <mergeCell ref="B16:F16"/>
    <mergeCell ref="B28:M28"/>
    <mergeCell ref="C42:K42"/>
    <mergeCell ref="C41:N41"/>
    <mergeCell ref="C36:N36"/>
    <mergeCell ref="C39:N39"/>
    <mergeCell ref="C38:N38"/>
    <mergeCell ref="C37:N37"/>
    <mergeCell ref="B23:I23"/>
    <mergeCell ref="B24:L24"/>
    <mergeCell ref="B27:M27"/>
    <mergeCell ref="B21:Q21"/>
    <mergeCell ref="C40:L40"/>
    <mergeCell ref="A9:J9"/>
    <mergeCell ref="A10:C10"/>
    <mergeCell ref="C35:K35"/>
    <mergeCell ref="C31:J31"/>
    <mergeCell ref="B17:M17"/>
    <mergeCell ref="B25:M25"/>
    <mergeCell ref="C33:K33"/>
    <mergeCell ref="C32:K32"/>
    <mergeCell ref="B26:H26"/>
    <mergeCell ref="B22:P22"/>
    <mergeCell ref="B14:G14"/>
    <mergeCell ref="A12:C12"/>
    <mergeCell ref="B30:H30"/>
    <mergeCell ref="C34:K34"/>
    <mergeCell ref="B18:M18"/>
    <mergeCell ref="B19:I19"/>
  </mergeCells>
  <hyperlinks>
    <hyperlink ref="B17:M17" location="'G 1'!A1" display="Graf 1 Dluh sektoru veřejných institucí po odečtení rezervy peněžních prostředků při financování státního dluhu" xr:uid="{66D0ECF3-EF6F-41E1-996B-79CAB558B0E3}"/>
    <hyperlink ref="B22:P22" location="'T 1'!A1" display="Tabulka 1 Vývoj klíčových ukazatelů výdajového pravidla a skutečně dosažené hodnoty v roce 2023 (v mld. Kč, pokud není uvedeno jinak)" xr:uid="{B8E8DC8C-F058-4311-983E-F2F77D049594}"/>
    <hyperlink ref="B25:M25" location="'G 2'!A1" display="Graf 2 Strukturální saldo hospodaření sektoru veřejných institucí " xr:uid="{FDAB8667-0B01-4DCA-AABB-D5E7642B2A30}"/>
    <hyperlink ref="B26:H26" location="'G 3'!A1" display="Graf 3 Rozklad celkového salda sektoru veřejných institucí" xr:uid="{1F13EDF9-9302-4EB4-99D6-A42883F91274}"/>
    <hyperlink ref="C32:K32" location="'T 2'!A1" display="Tabulka 2 Hospodaření subsektoru místních vládních institucí ČR v letech 2020 až 2023" xr:uid="{BA8DBC90-3C7B-4C11-9639-E8501C14CCB5}"/>
    <hyperlink ref="C33:K33" location="'T 3'!A1" display="Tabulka 3 Dluh subsektoru místních vládních institucí ČR v letech 2020 až 2023" xr:uid="{88C729CF-9E10-4F91-BA4D-4F4894CD4BCF}"/>
    <hyperlink ref="C34:K34" location="'G 4'!A1" display="Graf 4 Investice subsektoru místních vládních institucí ČR v letech 2020 až 2023" xr:uid="{0B7F0AD8-BF04-42F2-AF65-13803780FE2B}"/>
    <hyperlink ref="C36:N36" location="'G 5'!A1" display="Graf 5 Počty obcí v intervalech dle procentní výše ukazatele pravidla rozpočtové odpovědnosti, srovnání let 2022 a 2023 " xr:uid="{88D23C1D-E8F7-42F4-864C-287A7AF2F20B}"/>
    <hyperlink ref="C37:N37" location="'T 4'!A1" display="Tabulka 4 Počet obcí překračujících 60% hodnotu dluhového kritéria pravidla rozpočtové odpovědnosti " xr:uid="{C7C478F5-E2C8-4713-B5BB-A2A05F696F2E}"/>
    <hyperlink ref="C38:N38" location="'G 6'!A1" display="Graf 6 Počet obcí překračujících 60% hodnotu dluhového kritéria pravidla rozpočtové odpovědnosti " xr:uid="{90A8A5BE-C545-43B3-939C-B822AC2FE92C}"/>
    <hyperlink ref="C39:N39" location="'G 7'!A1" display="Graf 7 Kraje dle poměru dluhu k průměru příjmů za poslední čtyři roky, srovnání let 2022 a 2023" xr:uid="{D1C4BF66-70D0-4F6A-B35B-A9BDC4E84F17}"/>
    <hyperlink ref="B18:M18" location="'G B1.1'!A1" display="Graf B1.1 Poměr dluhu sektoru veřejných institucí k HDP v roce 2020 a změna poměru mezi lety 2020–2024 v zemích EU" xr:uid="{27ACC438-64FA-4557-9D22-DB02D7F8DB12}"/>
    <hyperlink ref="B19:I19" location="'G B1.2'!A1" display="Graf B1.2 Faktory ovlivňující změnu poměru dluhu k HDP mezi lety 2020–2024 " xr:uid="{55B288B4-526A-4D0B-A044-C5A52F4017DA}"/>
    <hyperlink ref="B23:I23" location="'G B2.1'!A1" display="Graf B2.1 Vývoj zůstatků na bankovních účtech dle zdravotních pojišťoven" xr:uid="{965A8245-4CC9-439F-8CE5-7870A1C2FC7F}"/>
    <hyperlink ref="B24:L24" location="'G B2.2'!A1" display="Graf B2.2 Vývoj poměru zůstatků na bankovních účtech na celkových ročních výdajích dle zdravotních pojišťoven" xr:uid="{D0EA6F6B-FC2C-48E8-A5FE-014A06A4A073}"/>
    <hyperlink ref="B27:M27" location="'G B3.1'!A1" display="Graf B3.1 Predikce roční a kumulované odchylky od stanovené dráhy čistých výdajů v roce 2025 před zohledněním NEC " xr:uid="{C0A419CC-EEA7-4E06-BC07-B00AC15EF288}"/>
    <hyperlink ref="B28:M28" location="'G B3.2'!A1" display="Graf B3.2 Predikce roční a kumulované odchylky od stanovené dráhy čistých výdajů v roce 2025 po zohlednění NEC" xr:uid="{9582CCC5-1B42-4E32-AB36-C2B0237B719A}"/>
    <hyperlink ref="C40:L40" location="'T B4.1'!A1" display="Tabulka B4.1 Počet obcí a městských částí uplatňující místní koeficient v letech 2015–2025" xr:uid="{CCC8551F-F90C-4A6C-9F7C-AD4824579D8E}"/>
    <hyperlink ref="C41:N41" location="'T B4.2'!A1" display="Tabulka B4.2 Počet obcí a městských částí podle hodnoty místního koeficient v letech 2015–2025" xr:uid="{3ADA6A11-F25D-4C1E-BEDA-4CC583DEEFAC}"/>
    <hyperlink ref="C42:K42" location="'T B4.3'!A1" display="Tabulka B4.3 Změny místních koeficientů v letech 2024–2025" xr:uid="{A1E5D57C-3399-4D0B-A0C4-ABC2AD3C0431}"/>
  </hyperlinks>
  <printOptions horizontalCentered="1" verticalCentered="1"/>
  <pageMargins left="1.1811023622047245" right="1.1811023622047245" top="0.78740157480314965" bottom="0.78740157480314965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DA558-3874-414E-8A8B-79E2C2E27520}">
  <sheetPr>
    <tabColor theme="0" tint="-0.34998626667073579"/>
  </sheetPr>
  <dimension ref="A1:P36"/>
  <sheetViews>
    <sheetView topLeftCell="A4" zoomScaleNormal="100" workbookViewId="0">
      <selection activeCell="M4" sqref="M4"/>
    </sheetView>
  </sheetViews>
  <sheetFormatPr defaultColWidth="8.85546875" defaultRowHeight="12" customHeight="1" x14ac:dyDescent="0.2"/>
  <cols>
    <col min="1" max="1" width="43.7109375" style="4" customWidth="1"/>
    <col min="2" max="16" width="6.7109375" style="4" customWidth="1"/>
    <col min="17" max="16384" width="8.85546875" style="4"/>
  </cols>
  <sheetData>
    <row r="1" spans="1:16" ht="12" customHeight="1" x14ac:dyDescent="0.2">
      <c r="A1" s="4" t="s">
        <v>99</v>
      </c>
    </row>
    <row r="2" spans="1:16" ht="12" customHeight="1" x14ac:dyDescent="0.2">
      <c r="A2" s="29"/>
      <c r="B2" s="48">
        <v>2014</v>
      </c>
      <c r="C2" s="48">
        <v>2015</v>
      </c>
      <c r="D2" s="48">
        <v>2016</v>
      </c>
      <c r="E2" s="48">
        <v>2017</v>
      </c>
      <c r="F2" s="48">
        <v>2018</v>
      </c>
      <c r="G2" s="48">
        <v>2019</v>
      </c>
      <c r="H2" s="48">
        <v>2020</v>
      </c>
      <c r="I2" s="48">
        <v>2021</v>
      </c>
      <c r="J2" s="48">
        <v>2022</v>
      </c>
      <c r="K2" s="48">
        <v>2023</v>
      </c>
      <c r="L2" s="48">
        <v>2024</v>
      </c>
      <c r="M2" s="48">
        <v>2025</v>
      </c>
      <c r="N2" s="48">
        <v>2026</v>
      </c>
      <c r="O2" s="48">
        <v>2027</v>
      </c>
      <c r="P2" s="48">
        <v>2028</v>
      </c>
    </row>
    <row r="3" spans="1:16" ht="12" customHeight="1" x14ac:dyDescent="0.2">
      <c r="A3" s="28" t="s">
        <v>205</v>
      </c>
      <c r="B3" s="49">
        <v>-1.1200000000000001</v>
      </c>
      <c r="C3" s="49">
        <v>-0.33</v>
      </c>
      <c r="D3" s="49">
        <v>0.88</v>
      </c>
      <c r="E3" s="49">
        <v>0.85</v>
      </c>
      <c r="F3" s="49">
        <v>0.17</v>
      </c>
      <c r="G3" s="49">
        <v>-0.91</v>
      </c>
      <c r="H3" s="49">
        <v>-2.2999999999999998</v>
      </c>
      <c r="I3" s="49">
        <v>-3.31</v>
      </c>
      <c r="J3" s="50">
        <v>-2.41</v>
      </c>
      <c r="K3" s="32">
        <v>-2.67</v>
      </c>
      <c r="L3" s="5"/>
      <c r="M3" s="49"/>
      <c r="N3" s="49"/>
      <c r="O3" s="5"/>
      <c r="P3" s="5"/>
    </row>
    <row r="4" spans="1:16" ht="12" customHeight="1" x14ac:dyDescent="0.2">
      <c r="A4" s="28" t="s">
        <v>135</v>
      </c>
      <c r="B4" s="49"/>
      <c r="C4" s="49"/>
      <c r="D4" s="49"/>
      <c r="E4" s="49"/>
      <c r="F4" s="49"/>
      <c r="G4" s="49"/>
      <c r="H4" s="49"/>
      <c r="I4" s="49"/>
      <c r="J4" s="50"/>
      <c r="K4" s="49"/>
      <c r="L4" s="49">
        <v>-1.71</v>
      </c>
      <c r="M4" s="49">
        <v>-1.75</v>
      </c>
      <c r="N4" s="49"/>
      <c r="O4" s="49"/>
      <c r="P4" s="49"/>
    </row>
    <row r="5" spans="1:16" ht="12" customHeight="1" x14ac:dyDescent="0.2">
      <c r="A5" s="28" t="s">
        <v>201</v>
      </c>
      <c r="B5" s="51"/>
      <c r="C5" s="51"/>
      <c r="D5" s="51"/>
      <c r="E5" s="51"/>
      <c r="F5" s="52">
        <v>-1.5</v>
      </c>
      <c r="G5" s="52">
        <v>-1.25</v>
      </c>
      <c r="H5" s="52">
        <v>-1</v>
      </c>
      <c r="I5" s="52"/>
      <c r="J5" s="52"/>
      <c r="K5" s="52"/>
      <c r="L5" s="52"/>
      <c r="M5" s="52"/>
      <c r="N5" s="52"/>
      <c r="O5" s="52"/>
      <c r="P5" s="52"/>
    </row>
    <row r="6" spans="1:16" ht="12" customHeight="1" x14ac:dyDescent="0.2">
      <c r="A6" s="28" t="s">
        <v>202</v>
      </c>
      <c r="B6" s="51"/>
      <c r="C6" s="51"/>
      <c r="D6" s="51"/>
      <c r="E6" s="51"/>
      <c r="F6" s="52"/>
      <c r="G6" s="52"/>
      <c r="H6" s="52"/>
      <c r="I6" s="52">
        <v>-4</v>
      </c>
      <c r="J6" s="52"/>
      <c r="K6" s="52"/>
      <c r="L6" s="52"/>
      <c r="M6" s="52"/>
      <c r="N6" s="52"/>
      <c r="O6" s="52"/>
      <c r="P6" s="52"/>
    </row>
    <row r="7" spans="1:16" ht="12" customHeight="1" x14ac:dyDescent="0.2">
      <c r="A7" s="28" t="s">
        <v>203</v>
      </c>
      <c r="B7" s="52"/>
      <c r="C7" s="52"/>
      <c r="D7" s="52"/>
      <c r="E7" s="52"/>
      <c r="F7" s="52"/>
      <c r="G7" s="52"/>
      <c r="H7" s="52"/>
      <c r="I7" s="52"/>
      <c r="J7" s="52">
        <v>-5.6</v>
      </c>
      <c r="K7" s="52">
        <v>-1</v>
      </c>
      <c r="L7" s="52"/>
      <c r="M7" s="52"/>
      <c r="N7" s="52"/>
      <c r="O7" s="52"/>
      <c r="P7" s="52"/>
    </row>
    <row r="8" spans="1:16" ht="12" customHeight="1" x14ac:dyDescent="0.2">
      <c r="A8" s="28" t="s">
        <v>204</v>
      </c>
      <c r="B8" s="52"/>
      <c r="C8" s="52"/>
      <c r="D8" s="52"/>
      <c r="E8" s="52"/>
      <c r="F8" s="52"/>
      <c r="G8" s="52"/>
      <c r="H8" s="52"/>
      <c r="I8" s="52"/>
      <c r="J8" s="5"/>
      <c r="K8" s="52"/>
      <c r="L8" s="52">
        <v>-2.75</v>
      </c>
      <c r="M8" s="52">
        <v>-2.25</v>
      </c>
      <c r="N8" s="52">
        <v>-1.75</v>
      </c>
      <c r="O8" s="52">
        <v>-1.25</v>
      </c>
      <c r="P8" s="52">
        <v>-1</v>
      </c>
    </row>
    <row r="36" spans="1:2" x14ac:dyDescent="0.2">
      <c r="A36" s="191" t="s">
        <v>15</v>
      </c>
      <c r="B36" s="191"/>
    </row>
  </sheetData>
  <mergeCells count="1">
    <mergeCell ref="A36:B36"/>
  </mergeCells>
  <hyperlinks>
    <hyperlink ref="A36" location="OBSAH!A1" display="Zpět na Obsah" xr:uid="{E49F87C5-F492-48F0-AC85-0F80F62B81D0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E7CA8-BE3E-43F9-B0A9-03A1D1D27EA1}">
  <sheetPr>
    <tabColor theme="0" tint="-0.34998626667073579"/>
  </sheetPr>
  <dimension ref="A1:M31"/>
  <sheetViews>
    <sheetView zoomScaleNormal="100" workbookViewId="0">
      <selection activeCell="A31" sqref="A31"/>
    </sheetView>
  </sheetViews>
  <sheetFormatPr defaultColWidth="8.7109375" defaultRowHeight="12" x14ac:dyDescent="0.2"/>
  <cols>
    <col min="1" max="1" width="29" style="4" customWidth="1"/>
    <col min="2" max="13" width="8.7109375" style="4"/>
    <col min="14" max="14" width="31.85546875" style="4" bestFit="1" customWidth="1"/>
    <col min="15" max="16384" width="8.7109375" style="4"/>
  </cols>
  <sheetData>
    <row r="1" spans="1:13" x14ac:dyDescent="0.2">
      <c r="A1" s="4" t="s">
        <v>24</v>
      </c>
    </row>
    <row r="2" spans="1:13" x14ac:dyDescent="0.2">
      <c r="A2" s="121"/>
      <c r="B2" s="122">
        <v>2014</v>
      </c>
      <c r="C2" s="122">
        <v>2015</v>
      </c>
      <c r="D2" s="122">
        <v>2016</v>
      </c>
      <c r="E2" s="122">
        <v>2017</v>
      </c>
      <c r="F2" s="122">
        <v>2018</v>
      </c>
      <c r="G2" s="122">
        <v>2019</v>
      </c>
      <c r="H2" s="122">
        <v>2020</v>
      </c>
      <c r="I2" s="122">
        <v>2021</v>
      </c>
      <c r="J2" s="122">
        <v>2022</v>
      </c>
      <c r="K2" s="122">
        <v>2023</v>
      </c>
      <c r="L2" s="122">
        <v>2024</v>
      </c>
      <c r="M2" s="122">
        <v>2025</v>
      </c>
    </row>
    <row r="3" spans="1:13" x14ac:dyDescent="0.2">
      <c r="A3" s="121" t="s">
        <v>25</v>
      </c>
      <c r="B3" s="123">
        <v>-2.09</v>
      </c>
      <c r="C3" s="123">
        <v>-0.67</v>
      </c>
      <c r="D3" s="123">
        <v>0.68</v>
      </c>
      <c r="E3" s="123">
        <v>1.46</v>
      </c>
      <c r="F3" s="123">
        <v>0.88</v>
      </c>
      <c r="G3" s="123">
        <v>0.28000000000000003</v>
      </c>
      <c r="H3" s="123">
        <v>-5.65</v>
      </c>
      <c r="I3" s="123">
        <v>-4.95</v>
      </c>
      <c r="J3" s="123">
        <v>-3.07</v>
      </c>
      <c r="K3" s="123">
        <v>-3.73</v>
      </c>
      <c r="L3" s="123">
        <v>-1.99</v>
      </c>
      <c r="M3" s="123">
        <v>-1.92</v>
      </c>
    </row>
    <row r="4" spans="1:13" x14ac:dyDescent="0.2">
      <c r="A4" s="121" t="s">
        <v>26</v>
      </c>
      <c r="B4" s="123">
        <v>-1.1200000000000001</v>
      </c>
      <c r="C4" s="123">
        <v>-0.33</v>
      </c>
      <c r="D4" s="123">
        <v>0.88</v>
      </c>
      <c r="E4" s="123">
        <v>0.85</v>
      </c>
      <c r="F4" s="123">
        <v>0.17</v>
      </c>
      <c r="G4" s="123">
        <v>-0.91</v>
      </c>
      <c r="H4" s="123">
        <v>-2.2999999999999998</v>
      </c>
      <c r="I4" s="123">
        <v>-3.31</v>
      </c>
      <c r="J4" s="123">
        <v>-2.41</v>
      </c>
      <c r="K4" s="123">
        <v>-2.67</v>
      </c>
      <c r="L4" s="123">
        <v>-1.71</v>
      </c>
      <c r="M4" s="123">
        <v>-1.75</v>
      </c>
    </row>
    <row r="5" spans="1:13" x14ac:dyDescent="0.2">
      <c r="A5" s="121" t="s">
        <v>206</v>
      </c>
      <c r="B5" s="123">
        <v>-0.42</v>
      </c>
      <c r="C5" s="123">
        <v>-0.28000000000000003</v>
      </c>
      <c r="D5" s="123">
        <v>0.06</v>
      </c>
      <c r="E5" s="123">
        <v>0</v>
      </c>
      <c r="F5" s="123">
        <v>-0.08</v>
      </c>
      <c r="G5" s="123">
        <v>0</v>
      </c>
      <c r="H5" s="123">
        <v>-2.23</v>
      </c>
      <c r="I5" s="123">
        <v>-1.51</v>
      </c>
      <c r="J5" s="123">
        <v>-0.84</v>
      </c>
      <c r="K5" s="123">
        <v>-0.82</v>
      </c>
      <c r="L5" s="123">
        <v>0.33</v>
      </c>
      <c r="M5" s="123">
        <v>0.13</v>
      </c>
    </row>
    <row r="6" spans="1:13" x14ac:dyDescent="0.2">
      <c r="A6" s="121" t="s">
        <v>27</v>
      </c>
      <c r="B6" s="123">
        <v>-0.55000000000000004</v>
      </c>
      <c r="C6" s="123">
        <v>-0.06</v>
      </c>
      <c r="D6" s="123">
        <v>-0.25</v>
      </c>
      <c r="E6" s="123">
        <v>0.61</v>
      </c>
      <c r="F6" s="123">
        <v>0.79</v>
      </c>
      <c r="G6" s="123">
        <v>1.2</v>
      </c>
      <c r="H6" s="123">
        <v>-1.1200000000000001</v>
      </c>
      <c r="I6" s="123">
        <v>-0.13</v>
      </c>
      <c r="J6" s="123">
        <v>0.19</v>
      </c>
      <c r="K6" s="123">
        <v>-0.24</v>
      </c>
      <c r="L6" s="123">
        <v>-0.61</v>
      </c>
      <c r="M6" s="123">
        <v>-0.3</v>
      </c>
    </row>
    <row r="7" spans="1:13" x14ac:dyDescent="0.2">
      <c r="A7" s="82"/>
      <c r="B7" s="82"/>
      <c r="C7" s="82"/>
      <c r="D7" s="82"/>
      <c r="E7" s="82"/>
      <c r="F7" s="82"/>
      <c r="G7" s="82"/>
      <c r="H7" s="82"/>
      <c r="I7" s="82"/>
    </row>
    <row r="8" spans="1:13" x14ac:dyDescent="0.2">
      <c r="A8" s="87"/>
      <c r="B8" s="82"/>
      <c r="C8" s="82"/>
      <c r="D8" s="82"/>
      <c r="E8" s="82"/>
      <c r="F8" s="82"/>
      <c r="G8" s="82"/>
      <c r="H8" s="82"/>
      <c r="I8" s="82"/>
    </row>
    <row r="9" spans="1:13" x14ac:dyDescent="0.2">
      <c r="A9" s="82"/>
      <c r="B9" s="82"/>
      <c r="C9" s="82"/>
      <c r="D9" s="82"/>
      <c r="E9" s="82"/>
      <c r="F9" s="82"/>
      <c r="G9" s="82"/>
      <c r="H9" s="82"/>
      <c r="I9" s="82"/>
    </row>
    <row r="10" spans="1:13" x14ac:dyDescent="0.2">
      <c r="A10" s="82"/>
      <c r="B10" s="82"/>
      <c r="C10" s="82"/>
      <c r="D10" s="82"/>
      <c r="E10" s="82"/>
      <c r="F10" s="82"/>
      <c r="G10" s="82"/>
      <c r="H10" s="82"/>
      <c r="I10" s="82"/>
    </row>
    <row r="11" spans="1:13" x14ac:dyDescent="0.2">
      <c r="A11" s="82"/>
      <c r="B11" s="82"/>
      <c r="C11" s="82"/>
      <c r="D11" s="82"/>
      <c r="E11" s="82"/>
      <c r="F11" s="82"/>
      <c r="G11" s="82"/>
      <c r="H11" s="82"/>
      <c r="I11" s="82"/>
    </row>
    <row r="12" spans="1:13" x14ac:dyDescent="0.2">
      <c r="A12" s="88"/>
      <c r="B12" s="82"/>
      <c r="C12" s="82"/>
      <c r="D12" s="82"/>
      <c r="E12" s="82"/>
      <c r="F12" s="82"/>
      <c r="G12" s="82"/>
      <c r="H12" s="82"/>
      <c r="I12" s="82"/>
    </row>
    <row r="13" spans="1:13" x14ac:dyDescent="0.2">
      <c r="A13" s="88"/>
      <c r="B13" s="82"/>
      <c r="C13" s="82"/>
      <c r="D13" s="82"/>
      <c r="E13" s="82"/>
      <c r="F13" s="82"/>
      <c r="G13" s="82"/>
      <c r="H13" s="82"/>
      <c r="I13" s="82"/>
    </row>
    <row r="14" spans="1:13" x14ac:dyDescent="0.2">
      <c r="A14" s="88"/>
      <c r="B14" s="82"/>
      <c r="C14" s="82"/>
      <c r="D14" s="82"/>
      <c r="E14" s="82"/>
      <c r="F14" s="82"/>
      <c r="G14" s="82"/>
      <c r="H14" s="82"/>
      <c r="I14" s="82"/>
    </row>
    <row r="15" spans="1:13" x14ac:dyDescent="0.2">
      <c r="A15" s="88"/>
      <c r="B15" s="82"/>
      <c r="C15" s="82"/>
      <c r="D15" s="82"/>
      <c r="E15" s="82"/>
      <c r="F15" s="82"/>
      <c r="G15" s="82"/>
      <c r="H15" s="82"/>
      <c r="I15" s="82"/>
    </row>
    <row r="16" spans="1:13" x14ac:dyDescent="0.2">
      <c r="A16" s="88"/>
      <c r="B16" s="82"/>
      <c r="C16" s="82"/>
      <c r="D16" s="82"/>
      <c r="E16" s="82"/>
      <c r="F16" s="82"/>
      <c r="G16" s="82"/>
      <c r="H16" s="82"/>
      <c r="I16" s="82"/>
    </row>
    <row r="17" spans="1:9" x14ac:dyDescent="0.2">
      <c r="A17" s="82"/>
      <c r="B17" s="82"/>
      <c r="C17" s="82"/>
      <c r="D17" s="82"/>
      <c r="E17" s="82"/>
      <c r="F17" s="82"/>
      <c r="G17" s="82"/>
      <c r="H17" s="82"/>
      <c r="I17" s="82"/>
    </row>
    <row r="18" spans="1:9" x14ac:dyDescent="0.2">
      <c r="A18" s="82"/>
      <c r="B18" s="82"/>
      <c r="C18" s="82"/>
      <c r="D18" s="82"/>
      <c r="E18" s="82"/>
      <c r="F18" s="82"/>
      <c r="G18" s="82"/>
      <c r="H18" s="82"/>
      <c r="I18" s="82"/>
    </row>
    <row r="19" spans="1:9" x14ac:dyDescent="0.2">
      <c r="A19" s="82"/>
      <c r="B19" s="82"/>
      <c r="C19" s="82"/>
      <c r="D19" s="82"/>
      <c r="E19" s="82"/>
      <c r="F19" s="82"/>
      <c r="G19" s="82"/>
      <c r="H19" s="82"/>
      <c r="I19" s="82"/>
    </row>
    <row r="20" spans="1:9" x14ac:dyDescent="0.2">
      <c r="A20" s="82"/>
      <c r="B20" s="82"/>
      <c r="C20" s="82"/>
      <c r="D20" s="82"/>
      <c r="E20" s="82"/>
      <c r="F20" s="82"/>
      <c r="G20" s="82"/>
      <c r="H20" s="82"/>
      <c r="I20" s="82"/>
    </row>
    <row r="21" spans="1:9" x14ac:dyDescent="0.2">
      <c r="A21" s="82"/>
      <c r="B21" s="82"/>
      <c r="C21" s="82"/>
      <c r="D21" s="82"/>
      <c r="E21" s="82"/>
      <c r="F21" s="82"/>
      <c r="G21" s="82"/>
      <c r="H21" s="82"/>
      <c r="I21" s="82"/>
    </row>
    <row r="22" spans="1:9" x14ac:dyDescent="0.2">
      <c r="A22" s="82"/>
      <c r="B22" s="82"/>
      <c r="C22" s="82"/>
      <c r="D22" s="82"/>
      <c r="E22" s="82"/>
      <c r="F22" s="82"/>
      <c r="G22" s="82"/>
      <c r="H22" s="82"/>
      <c r="I22" s="82"/>
    </row>
    <row r="23" spans="1:9" x14ac:dyDescent="0.2">
      <c r="A23" s="82"/>
      <c r="B23" s="82"/>
      <c r="C23" s="82"/>
      <c r="D23" s="82"/>
      <c r="E23" s="82"/>
      <c r="F23" s="82"/>
      <c r="G23" s="82"/>
      <c r="H23" s="82"/>
      <c r="I23" s="82"/>
    </row>
    <row r="24" spans="1:9" x14ac:dyDescent="0.2">
      <c r="A24" s="82"/>
      <c r="B24" s="82"/>
      <c r="C24" s="82"/>
      <c r="D24" s="82"/>
      <c r="E24" s="82"/>
      <c r="F24" s="82"/>
      <c r="G24" s="82"/>
      <c r="H24" s="82"/>
      <c r="I24" s="82"/>
    </row>
    <row r="25" spans="1:9" x14ac:dyDescent="0.2">
      <c r="A25" s="82"/>
      <c r="B25" s="82"/>
      <c r="C25" s="82"/>
      <c r="D25" s="82"/>
      <c r="E25" s="82"/>
      <c r="F25" s="82"/>
      <c r="G25" s="82"/>
      <c r="H25" s="82"/>
      <c r="I25" s="82"/>
    </row>
    <row r="26" spans="1:9" x14ac:dyDescent="0.2">
      <c r="A26" s="82"/>
      <c r="B26" s="82"/>
      <c r="C26" s="82"/>
      <c r="D26" s="82"/>
      <c r="E26" s="82"/>
      <c r="F26" s="82"/>
      <c r="G26" s="82"/>
      <c r="H26" s="82"/>
      <c r="I26" s="82"/>
    </row>
    <row r="27" spans="1:9" x14ac:dyDescent="0.2">
      <c r="A27" s="82"/>
      <c r="B27" s="82"/>
      <c r="C27" s="82"/>
      <c r="D27" s="82"/>
      <c r="E27" s="82"/>
      <c r="F27" s="82"/>
      <c r="G27" s="82"/>
      <c r="H27" s="82"/>
      <c r="I27" s="82"/>
    </row>
    <row r="28" spans="1:9" x14ac:dyDescent="0.2">
      <c r="A28" s="82"/>
      <c r="B28" s="82"/>
      <c r="C28" s="82"/>
      <c r="D28" s="82"/>
      <c r="E28" s="82"/>
      <c r="F28" s="82"/>
      <c r="G28" s="82"/>
      <c r="H28" s="82"/>
      <c r="I28" s="82"/>
    </row>
    <row r="29" spans="1:9" x14ac:dyDescent="0.2">
      <c r="A29" s="82"/>
      <c r="B29" s="82"/>
      <c r="C29" s="82"/>
      <c r="D29" s="82"/>
      <c r="E29" s="82"/>
      <c r="F29" s="82"/>
      <c r="G29" s="82"/>
      <c r="H29" s="82"/>
      <c r="I29" s="82"/>
    </row>
    <row r="31" spans="1:9" x14ac:dyDescent="0.2">
      <c r="A31" s="53" t="s">
        <v>15</v>
      </c>
    </row>
  </sheetData>
  <phoneticPr fontId="16" type="noConversion"/>
  <hyperlinks>
    <hyperlink ref="A31" location="OBSAH!A1" display="Zpět na Obsah" xr:uid="{9B21A96E-68D8-4485-9F24-6B841EE2542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19213-C666-4558-ACB9-0FAD56797AC4}">
  <sheetPr>
    <tabColor theme="0" tint="-0.34998626667073579"/>
  </sheetPr>
  <dimension ref="A1:Q30"/>
  <sheetViews>
    <sheetView zoomScaleNormal="100" workbookViewId="0">
      <selection activeCell="P14" sqref="P14"/>
    </sheetView>
  </sheetViews>
  <sheetFormatPr defaultColWidth="9.140625" defaultRowHeight="12" x14ac:dyDescent="0.2"/>
  <cols>
    <col min="1" max="3" width="11.140625" style="4" customWidth="1"/>
    <col min="4" max="4" width="4.85546875" style="4" customWidth="1"/>
    <col min="5" max="16384" width="9.140625" style="4"/>
  </cols>
  <sheetData>
    <row r="1" spans="1:17" x14ac:dyDescent="0.2">
      <c r="A1" s="4" t="s">
        <v>236</v>
      </c>
      <c r="B1" s="108"/>
    </row>
    <row r="2" spans="1:17" ht="36" x14ac:dyDescent="0.2">
      <c r="A2" s="124" t="s">
        <v>207</v>
      </c>
      <c r="B2" s="125" t="s">
        <v>208</v>
      </c>
      <c r="C2" s="126" t="s">
        <v>209</v>
      </c>
      <c r="D2" s="144"/>
    </row>
    <row r="3" spans="1:17" x14ac:dyDescent="0.2">
      <c r="A3" s="127" t="s">
        <v>210</v>
      </c>
      <c r="B3" s="128">
        <v>0.7</v>
      </c>
      <c r="C3" s="129">
        <v>0.7</v>
      </c>
      <c r="D3" s="145"/>
    </row>
    <row r="4" spans="1:17" x14ac:dyDescent="0.2">
      <c r="A4" s="127" t="s">
        <v>211</v>
      </c>
      <c r="B4" s="128">
        <v>0.1</v>
      </c>
      <c r="C4" s="129">
        <v>-0.3</v>
      </c>
      <c r="D4" s="145"/>
    </row>
    <row r="5" spans="1:17" x14ac:dyDescent="0.2">
      <c r="A5" s="127" t="s">
        <v>212</v>
      </c>
      <c r="B5" s="128">
        <v>0</v>
      </c>
      <c r="C5" s="129">
        <v>-0.2</v>
      </c>
      <c r="D5" s="145"/>
    </row>
    <row r="6" spans="1:17" x14ac:dyDescent="0.2">
      <c r="A6" s="127" t="s">
        <v>213</v>
      </c>
      <c r="B6" s="128">
        <v>0.7</v>
      </c>
      <c r="C6" s="129">
        <v>-0.2</v>
      </c>
      <c r="D6" s="145"/>
    </row>
    <row r="7" spans="1:17" x14ac:dyDescent="0.2">
      <c r="A7" s="127" t="s">
        <v>214</v>
      </c>
      <c r="B7" s="128">
        <v>-1.8</v>
      </c>
      <c r="C7" s="129">
        <v>0.2</v>
      </c>
      <c r="D7" s="145"/>
    </row>
    <row r="8" spans="1:17" x14ac:dyDescent="0.2">
      <c r="A8" s="127" t="s">
        <v>215</v>
      </c>
      <c r="B8" s="128">
        <v>-0.1</v>
      </c>
      <c r="C8" s="129">
        <v>0</v>
      </c>
      <c r="D8" s="145"/>
    </row>
    <row r="9" spans="1:17" x14ac:dyDescent="0.2">
      <c r="A9" s="127" t="s">
        <v>216</v>
      </c>
      <c r="B9" s="128">
        <v>0.1</v>
      </c>
      <c r="C9" s="129">
        <v>1.7</v>
      </c>
      <c r="D9" s="145"/>
    </row>
    <row r="10" spans="1:17" x14ac:dyDescent="0.2">
      <c r="A10" s="127" t="s">
        <v>217</v>
      </c>
      <c r="B10" s="128">
        <v>0</v>
      </c>
      <c r="C10" s="129">
        <v>-0.3</v>
      </c>
      <c r="D10" s="145"/>
    </row>
    <row r="11" spans="1:17" x14ac:dyDescent="0.2">
      <c r="A11" s="127" t="s">
        <v>218</v>
      </c>
      <c r="B11" s="128">
        <v>1.1000000000000001</v>
      </c>
      <c r="C11" s="129">
        <v>1.1000000000000001</v>
      </c>
      <c r="D11" s="145"/>
    </row>
    <row r="12" spans="1:17" x14ac:dyDescent="0.2">
      <c r="A12" s="127" t="s">
        <v>219</v>
      </c>
      <c r="B12" s="128">
        <v>-0.2</v>
      </c>
      <c r="C12" s="129">
        <v>-2.2000000000000002</v>
      </c>
      <c r="D12" s="145"/>
      <c r="Q12" s="130"/>
    </row>
    <row r="13" spans="1:17" x14ac:dyDescent="0.2">
      <c r="A13" s="127" t="s">
        <v>220</v>
      </c>
      <c r="B13" s="128">
        <v>2.1</v>
      </c>
      <c r="C13" s="129">
        <v>0.5</v>
      </c>
      <c r="D13" s="145"/>
    </row>
    <row r="14" spans="1:17" x14ac:dyDescent="0.2">
      <c r="A14" s="127" t="s">
        <v>221</v>
      </c>
      <c r="B14" s="128">
        <v>-2</v>
      </c>
      <c r="C14" s="129">
        <v>-2</v>
      </c>
      <c r="D14" s="145"/>
    </row>
    <row r="15" spans="1:17" x14ac:dyDescent="0.2">
      <c r="A15" s="127" t="s">
        <v>222</v>
      </c>
      <c r="B15" s="128">
        <v>0.3</v>
      </c>
      <c r="C15" s="129">
        <v>0</v>
      </c>
      <c r="D15" s="145"/>
    </row>
    <row r="16" spans="1:17" x14ac:dyDescent="0.2">
      <c r="A16" s="127" t="s">
        <v>223</v>
      </c>
      <c r="B16" s="128">
        <v>0.2</v>
      </c>
      <c r="C16" s="129">
        <v>-0.9</v>
      </c>
      <c r="D16" s="145"/>
    </row>
    <row r="17" spans="1:6" x14ac:dyDescent="0.2">
      <c r="A17" s="127" t="s">
        <v>224</v>
      </c>
      <c r="B17" s="128">
        <v>0.2</v>
      </c>
      <c r="C17" s="129">
        <v>-0.5</v>
      </c>
      <c r="D17" s="145"/>
    </row>
    <row r="18" spans="1:6" x14ac:dyDescent="0.2">
      <c r="A18" s="127" t="s">
        <v>225</v>
      </c>
      <c r="B18" s="128">
        <v>0.6</v>
      </c>
      <c r="C18" s="129">
        <v>0.2</v>
      </c>
      <c r="D18" s="145"/>
    </row>
    <row r="19" spans="1:6" x14ac:dyDescent="0.2">
      <c r="A19" s="127" t="s">
        <v>226</v>
      </c>
      <c r="B19" s="128">
        <v>0.5</v>
      </c>
      <c r="C19" s="129">
        <v>0.5</v>
      </c>
      <c r="D19" s="145"/>
    </row>
    <row r="20" spans="1:6" x14ac:dyDescent="0.2">
      <c r="A20" s="127" t="s">
        <v>227</v>
      </c>
      <c r="B20" s="128">
        <v>-0.1</v>
      </c>
      <c r="C20" s="129">
        <v>-1.9</v>
      </c>
      <c r="D20" s="145"/>
    </row>
    <row r="21" spans="1:6" x14ac:dyDescent="0.2">
      <c r="A21" s="127" t="s">
        <v>228</v>
      </c>
      <c r="B21" s="128">
        <v>1</v>
      </c>
      <c r="C21" s="129">
        <v>1</v>
      </c>
      <c r="D21" s="145"/>
    </row>
    <row r="22" spans="1:6" x14ac:dyDescent="0.2">
      <c r="A22" s="127" t="s">
        <v>229</v>
      </c>
      <c r="B22" s="128">
        <v>0.5</v>
      </c>
      <c r="C22" s="129">
        <v>-0.3</v>
      </c>
      <c r="D22" s="145"/>
    </row>
    <row r="23" spans="1:6" x14ac:dyDescent="0.2">
      <c r="A23" s="127" t="s">
        <v>230</v>
      </c>
      <c r="B23" s="128">
        <v>1.4</v>
      </c>
      <c r="C23" s="129">
        <v>1.4</v>
      </c>
      <c r="D23" s="145"/>
    </row>
    <row r="24" spans="1:6" x14ac:dyDescent="0.2">
      <c r="A24" s="127" t="s">
        <v>231</v>
      </c>
      <c r="B24" s="128">
        <v>-0.3</v>
      </c>
      <c r="C24" s="129">
        <v>-0.3</v>
      </c>
      <c r="D24" s="145"/>
    </row>
    <row r="25" spans="1:6" x14ac:dyDescent="0.2">
      <c r="A25" s="127" t="s">
        <v>232</v>
      </c>
      <c r="B25" s="128">
        <v>0.4</v>
      </c>
      <c r="C25" s="129">
        <v>0.5</v>
      </c>
      <c r="D25" s="145"/>
    </row>
    <row r="26" spans="1:6" x14ac:dyDescent="0.2">
      <c r="A26" s="127" t="s">
        <v>233</v>
      </c>
      <c r="B26" s="128">
        <v>-0.4</v>
      </c>
      <c r="C26" s="129">
        <v>-1.1000000000000001</v>
      </c>
      <c r="D26" s="145"/>
    </row>
    <row r="27" spans="1:6" x14ac:dyDescent="0.2">
      <c r="A27" s="127" t="s">
        <v>234</v>
      </c>
      <c r="B27" s="128">
        <v>-0.2</v>
      </c>
      <c r="C27" s="129">
        <v>-0.5</v>
      </c>
      <c r="D27" s="145"/>
    </row>
    <row r="28" spans="1:6" x14ac:dyDescent="0.2">
      <c r="A28" s="131" t="s">
        <v>235</v>
      </c>
      <c r="B28" s="132">
        <v>-1.1000000000000001</v>
      </c>
      <c r="C28" s="133">
        <v>-1.2</v>
      </c>
      <c r="D28" s="145"/>
    </row>
    <row r="30" spans="1:6" x14ac:dyDescent="0.2">
      <c r="E30" s="191" t="s">
        <v>15</v>
      </c>
      <c r="F30" s="191"/>
    </row>
  </sheetData>
  <mergeCells count="1">
    <mergeCell ref="E30:F30"/>
  </mergeCells>
  <hyperlinks>
    <hyperlink ref="E30" location="OBSAH!A1" display="Zpět na Obsah" xr:uid="{0ED83BBF-8D70-4228-A8B3-6B5FA4948931}"/>
  </hyperlinks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3DBF0-2042-4D49-A3A5-1CD227AE2D53}">
  <sheetPr>
    <tabColor theme="0" tint="-0.34998626667073579"/>
  </sheetPr>
  <dimension ref="A1:Q29"/>
  <sheetViews>
    <sheetView zoomScale="115" zoomScaleNormal="115" workbookViewId="0">
      <selection activeCell="K32" sqref="K32"/>
    </sheetView>
  </sheetViews>
  <sheetFormatPr defaultColWidth="8.85546875" defaultRowHeight="12" x14ac:dyDescent="0.2"/>
  <cols>
    <col min="1" max="3" width="11.140625" style="4" customWidth="1"/>
    <col min="4" max="4" width="7.28515625" style="4" customWidth="1"/>
    <col min="5" max="16384" width="8.85546875" style="4"/>
  </cols>
  <sheetData>
    <row r="1" spans="1:17" x14ac:dyDescent="0.2">
      <c r="A1" s="4" t="s">
        <v>238</v>
      </c>
    </row>
    <row r="2" spans="1:17" ht="48" x14ac:dyDescent="0.2">
      <c r="A2" s="134" t="s">
        <v>207</v>
      </c>
      <c r="B2" s="135" t="s">
        <v>208</v>
      </c>
      <c r="C2" s="136" t="s">
        <v>237</v>
      </c>
      <c r="D2" s="146"/>
    </row>
    <row r="3" spans="1:17" x14ac:dyDescent="0.2">
      <c r="A3" s="137" t="s">
        <v>210</v>
      </c>
      <c r="B3" s="138">
        <v>0.7</v>
      </c>
      <c r="C3" s="139">
        <v>-0.1</v>
      </c>
      <c r="D3" s="20"/>
    </row>
    <row r="4" spans="1:17" x14ac:dyDescent="0.2">
      <c r="A4" s="137" t="s">
        <v>211</v>
      </c>
      <c r="B4" s="138">
        <v>0.1</v>
      </c>
      <c r="C4" s="139">
        <v>-0.3</v>
      </c>
      <c r="D4" s="20"/>
    </row>
    <row r="5" spans="1:17" x14ac:dyDescent="0.2">
      <c r="A5" s="137" t="s">
        <v>212</v>
      </c>
      <c r="B5" s="138">
        <v>0</v>
      </c>
      <c r="C5" s="139">
        <v>-0.2</v>
      </c>
      <c r="D5" s="20"/>
    </row>
    <row r="6" spans="1:17" x14ac:dyDescent="0.2">
      <c r="A6" s="137" t="s">
        <v>213</v>
      </c>
      <c r="B6" s="138">
        <v>0.7</v>
      </c>
      <c r="C6" s="139">
        <v>-1</v>
      </c>
      <c r="D6" s="20"/>
    </row>
    <row r="7" spans="1:17" x14ac:dyDescent="0.2">
      <c r="A7" s="137" t="s">
        <v>214</v>
      </c>
      <c r="B7" s="138">
        <v>-1.8</v>
      </c>
      <c r="C7" s="139">
        <v>0.2</v>
      </c>
      <c r="D7" s="20"/>
    </row>
    <row r="8" spans="1:17" x14ac:dyDescent="0.2">
      <c r="A8" s="137" t="s">
        <v>215</v>
      </c>
      <c r="B8" s="138">
        <v>-0.1</v>
      </c>
      <c r="C8" s="139">
        <v>-1.2</v>
      </c>
      <c r="D8" s="20"/>
    </row>
    <row r="9" spans="1:17" x14ac:dyDescent="0.2">
      <c r="A9" s="137" t="s">
        <v>216</v>
      </c>
      <c r="B9" s="138">
        <v>0.1</v>
      </c>
      <c r="C9" s="139">
        <v>1.7</v>
      </c>
      <c r="D9" s="20"/>
    </row>
    <row r="10" spans="1:17" x14ac:dyDescent="0.2">
      <c r="A10" s="137" t="s">
        <v>217</v>
      </c>
      <c r="B10" s="138">
        <v>0</v>
      </c>
      <c r="C10" s="139">
        <v>-1.2</v>
      </c>
      <c r="D10" s="20"/>
    </row>
    <row r="11" spans="1:17" x14ac:dyDescent="0.2">
      <c r="A11" s="137" t="s">
        <v>218</v>
      </c>
      <c r="B11" s="138">
        <v>1.1000000000000001</v>
      </c>
      <c r="C11" s="139">
        <v>-0.2</v>
      </c>
      <c r="D11" s="20"/>
    </row>
    <row r="12" spans="1:17" x14ac:dyDescent="0.2">
      <c r="A12" s="137" t="s">
        <v>219</v>
      </c>
      <c r="B12" s="138">
        <v>-0.2</v>
      </c>
      <c r="C12" s="139">
        <v>-2.5</v>
      </c>
      <c r="D12" s="20"/>
      <c r="Q12" s="130"/>
    </row>
    <row r="13" spans="1:17" x14ac:dyDescent="0.2">
      <c r="A13" s="137" t="s">
        <v>220</v>
      </c>
      <c r="B13" s="138">
        <v>2.1</v>
      </c>
      <c r="C13" s="139">
        <v>-1</v>
      </c>
      <c r="D13" s="20"/>
    </row>
    <row r="14" spans="1:17" x14ac:dyDescent="0.2">
      <c r="A14" s="137" t="s">
        <v>221</v>
      </c>
      <c r="B14" s="138">
        <v>-2</v>
      </c>
      <c r="C14" s="139">
        <v>-3.5</v>
      </c>
      <c r="D14" s="20"/>
    </row>
    <row r="15" spans="1:17" x14ac:dyDescent="0.2">
      <c r="A15" s="137" t="s">
        <v>222</v>
      </c>
      <c r="B15" s="138">
        <v>0.3</v>
      </c>
      <c r="C15" s="139">
        <v>0</v>
      </c>
      <c r="D15" s="20"/>
    </row>
    <row r="16" spans="1:17" x14ac:dyDescent="0.2">
      <c r="A16" s="137" t="s">
        <v>223</v>
      </c>
      <c r="B16" s="138">
        <v>0.2</v>
      </c>
      <c r="C16" s="139">
        <v>-0.9</v>
      </c>
      <c r="D16" s="20"/>
    </row>
    <row r="17" spans="1:6" x14ac:dyDescent="0.2">
      <c r="A17" s="137" t="s">
        <v>224</v>
      </c>
      <c r="B17" s="138">
        <v>0.2</v>
      </c>
      <c r="C17" s="139">
        <v>-0.5</v>
      </c>
      <c r="D17" s="20"/>
    </row>
    <row r="18" spans="1:6" x14ac:dyDescent="0.2">
      <c r="A18" s="137" t="s">
        <v>225</v>
      </c>
      <c r="B18" s="138">
        <v>0.6</v>
      </c>
      <c r="C18" s="139">
        <v>-0.3</v>
      </c>
      <c r="D18" s="20"/>
    </row>
    <row r="19" spans="1:6" x14ac:dyDescent="0.2">
      <c r="A19" s="137" t="s">
        <v>226</v>
      </c>
      <c r="B19" s="138">
        <v>0.5</v>
      </c>
      <c r="C19" s="139">
        <v>0.5</v>
      </c>
      <c r="D19" s="20"/>
    </row>
    <row r="20" spans="1:6" x14ac:dyDescent="0.2">
      <c r="A20" s="137" t="s">
        <v>227</v>
      </c>
      <c r="B20" s="138">
        <v>-0.1</v>
      </c>
      <c r="C20" s="139">
        <v>-2.7</v>
      </c>
      <c r="D20" s="20"/>
    </row>
    <row r="21" spans="1:6" x14ac:dyDescent="0.2">
      <c r="A21" s="137" t="s">
        <v>228</v>
      </c>
      <c r="B21" s="138">
        <v>1</v>
      </c>
      <c r="C21" s="139">
        <v>-0.3</v>
      </c>
      <c r="D21" s="20"/>
    </row>
    <row r="22" spans="1:6" x14ac:dyDescent="0.2">
      <c r="A22" s="137" t="s">
        <v>229</v>
      </c>
      <c r="B22" s="138">
        <v>0.5</v>
      </c>
      <c r="C22" s="139">
        <v>-0.3</v>
      </c>
      <c r="D22" s="20"/>
    </row>
    <row r="23" spans="1:6" x14ac:dyDescent="0.2">
      <c r="A23" s="137" t="s">
        <v>230</v>
      </c>
      <c r="B23" s="138">
        <v>1.4</v>
      </c>
      <c r="C23" s="139">
        <v>1.4</v>
      </c>
      <c r="D23" s="20"/>
    </row>
    <row r="24" spans="1:6" x14ac:dyDescent="0.2">
      <c r="A24" s="137" t="s">
        <v>231</v>
      </c>
      <c r="B24" s="138">
        <v>-0.3</v>
      </c>
      <c r="C24" s="139">
        <v>-0.3</v>
      </c>
      <c r="D24" s="20"/>
    </row>
    <row r="25" spans="1:6" x14ac:dyDescent="0.2">
      <c r="A25" s="137" t="s">
        <v>232</v>
      </c>
      <c r="B25" s="138">
        <v>0.4</v>
      </c>
      <c r="C25" s="139">
        <v>0.5</v>
      </c>
      <c r="D25" s="20"/>
    </row>
    <row r="26" spans="1:6" x14ac:dyDescent="0.2">
      <c r="A26" s="137" t="s">
        <v>233</v>
      </c>
      <c r="B26" s="138">
        <v>-0.4</v>
      </c>
      <c r="C26" s="139">
        <v>-1.5</v>
      </c>
      <c r="D26" s="20"/>
    </row>
    <row r="27" spans="1:6" x14ac:dyDescent="0.2">
      <c r="A27" s="137" t="s">
        <v>234</v>
      </c>
      <c r="B27" s="138">
        <v>-0.2</v>
      </c>
      <c r="C27" s="139">
        <v>-1.4</v>
      </c>
      <c r="D27" s="20"/>
    </row>
    <row r="28" spans="1:6" x14ac:dyDescent="0.2">
      <c r="A28" s="140" t="s">
        <v>235</v>
      </c>
      <c r="B28" s="141">
        <v>-1.1000000000000001</v>
      </c>
      <c r="C28" s="142">
        <v>-1.2</v>
      </c>
      <c r="D28" s="20"/>
      <c r="E28" s="191" t="s">
        <v>15</v>
      </c>
      <c r="F28" s="191"/>
    </row>
    <row r="29" spans="1:6" x14ac:dyDescent="0.2">
      <c r="C29" s="143"/>
      <c r="D29" s="143"/>
    </row>
  </sheetData>
  <mergeCells count="1">
    <mergeCell ref="E28:F28"/>
  </mergeCells>
  <hyperlinks>
    <hyperlink ref="E28" location="OBSAH!A1" display="Zpět na Obsah" xr:uid="{B192F225-53C9-43CF-B52A-217B2886CBB1}"/>
  </hyperlinks>
  <pageMargins left="0.7" right="0.7" top="0.78740157499999996" bottom="0.78740157499999996" header="0.3" footer="0.3"/>
  <pageSetup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45581-DFE9-49EF-B217-48093EE6E25B}">
  <sheetPr>
    <tabColor rgb="FF0070C0"/>
  </sheetPr>
  <dimension ref="A1"/>
  <sheetViews>
    <sheetView workbookViewId="0">
      <selection activeCell="D26" sqref="D26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4BDD6-15E4-41A0-B0D3-1EA8402B00A0}">
  <sheetPr>
    <tabColor theme="0" tint="-0.34998626667073579"/>
  </sheetPr>
  <dimension ref="A1:I8"/>
  <sheetViews>
    <sheetView workbookViewId="0"/>
  </sheetViews>
  <sheetFormatPr defaultColWidth="8.85546875" defaultRowHeight="12" x14ac:dyDescent="0.2"/>
  <cols>
    <col min="1" max="1" width="8.85546875" style="4"/>
    <col min="2" max="7" width="8.28515625" style="4" customWidth="1"/>
    <col min="8" max="8" width="8.85546875" style="4"/>
    <col min="9" max="9" width="8.85546875" style="4" customWidth="1"/>
    <col min="10" max="16384" width="8.85546875" style="4"/>
  </cols>
  <sheetData>
    <row r="1" spans="1:9" x14ac:dyDescent="0.2">
      <c r="A1" s="4" t="s">
        <v>239</v>
      </c>
    </row>
    <row r="2" spans="1:9" ht="12.75" thickBot="1" x14ac:dyDescent="0.25">
      <c r="A2" s="16"/>
      <c r="B2" s="192">
        <v>2021</v>
      </c>
      <c r="C2" s="193"/>
      <c r="D2" s="192">
        <v>2022</v>
      </c>
      <c r="E2" s="193"/>
      <c r="F2" s="192">
        <v>2023</v>
      </c>
      <c r="G2" s="193"/>
      <c r="H2" s="192">
        <v>2024</v>
      </c>
      <c r="I2" s="192"/>
    </row>
    <row r="3" spans="1:9" ht="12.75" thickBot="1" x14ac:dyDescent="0.25">
      <c r="A3" s="17"/>
      <c r="B3" s="18" t="s">
        <v>28</v>
      </c>
      <c r="C3" s="19" t="s">
        <v>29</v>
      </c>
      <c r="D3" s="18" t="s">
        <v>28</v>
      </c>
      <c r="E3" s="19" t="s">
        <v>29</v>
      </c>
      <c r="F3" s="18" t="s">
        <v>28</v>
      </c>
      <c r="G3" s="19" t="s">
        <v>29</v>
      </c>
      <c r="H3" s="18" t="s">
        <v>28</v>
      </c>
      <c r="I3" s="18" t="s">
        <v>29</v>
      </c>
    </row>
    <row r="4" spans="1:9" ht="12.75" thickTop="1" x14ac:dyDescent="0.2">
      <c r="A4" s="16" t="s">
        <v>30</v>
      </c>
      <c r="B4" s="20">
        <v>818.73699999999997</v>
      </c>
      <c r="C4" s="21">
        <v>12.979847822244206</v>
      </c>
      <c r="D4" s="20">
        <v>906.29700000000003</v>
      </c>
      <c r="E4" s="21">
        <v>12.85551000074895</v>
      </c>
      <c r="F4" s="20">
        <v>991.803</v>
      </c>
      <c r="G4" s="21">
        <v>12.948403028595935</v>
      </c>
      <c r="H4" s="20">
        <v>1021.354</v>
      </c>
      <c r="I4" s="20">
        <v>12.676553847620315</v>
      </c>
    </row>
    <row r="5" spans="1:9" x14ac:dyDescent="0.2">
      <c r="A5" s="147" t="s">
        <v>31</v>
      </c>
      <c r="B5" s="23">
        <v>763.27300000000002</v>
      </c>
      <c r="C5" s="24">
        <v>12.100549244541044</v>
      </c>
      <c r="D5" s="23">
        <v>841.23800000000006</v>
      </c>
      <c r="E5" s="24">
        <v>11.932670550614253</v>
      </c>
      <c r="F5" s="23">
        <v>927.447</v>
      </c>
      <c r="G5" s="24">
        <v>12.108208528974217</v>
      </c>
      <c r="H5" s="23">
        <v>966.10299999999995</v>
      </c>
      <c r="I5" s="23">
        <v>11.990805050792897</v>
      </c>
    </row>
    <row r="6" spans="1:9" x14ac:dyDescent="0.2">
      <c r="A6" s="16" t="s">
        <v>32</v>
      </c>
      <c r="B6" s="20">
        <v>55.463999999999942</v>
      </c>
      <c r="C6" s="21">
        <v>0.87929857770316211</v>
      </c>
      <c r="D6" s="20">
        <v>65.058999999999969</v>
      </c>
      <c r="E6" s="21">
        <v>0.92283945013469726</v>
      </c>
      <c r="F6" s="20">
        <v>64.355999999999995</v>
      </c>
      <c r="G6" s="21">
        <v>0.84019449962171855</v>
      </c>
      <c r="H6" s="20">
        <v>55.25100000000009</v>
      </c>
      <c r="I6" s="20">
        <v>0.68574879682741852</v>
      </c>
    </row>
    <row r="8" spans="1:9" x14ac:dyDescent="0.2">
      <c r="A8" s="191" t="s">
        <v>15</v>
      </c>
      <c r="B8" s="191"/>
    </row>
  </sheetData>
  <mergeCells count="5">
    <mergeCell ref="A8:B8"/>
    <mergeCell ref="H2:I2"/>
    <mergeCell ref="B2:C2"/>
    <mergeCell ref="D2:E2"/>
    <mergeCell ref="F2:G2"/>
  </mergeCells>
  <hyperlinks>
    <hyperlink ref="A8" location="OBSAH!A1" display="Zpět na Obsah" xr:uid="{388CA3AB-AF12-42DF-9EE4-D48C44DEA677}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639D87-6BA5-4821-A6E7-6EE2B979A7CE}">
  <sheetPr>
    <tabColor theme="0" tint="-0.34998626667073579"/>
  </sheetPr>
  <dimension ref="A1:E7"/>
  <sheetViews>
    <sheetView workbookViewId="0">
      <selection activeCell="B11" sqref="B11"/>
    </sheetView>
  </sheetViews>
  <sheetFormatPr defaultColWidth="9.7109375" defaultRowHeight="12" x14ac:dyDescent="0.2"/>
  <cols>
    <col min="1" max="1" width="43" style="7" customWidth="1"/>
    <col min="2" max="2" width="10.85546875" style="7" bestFit="1" customWidth="1"/>
    <col min="3" max="16384" width="9.7109375" style="7"/>
  </cols>
  <sheetData>
    <row r="1" spans="1:5" x14ac:dyDescent="0.2">
      <c r="A1" s="7" t="s">
        <v>240</v>
      </c>
    </row>
    <row r="2" spans="1:5" s="150" customFormat="1" ht="12.75" thickBot="1" x14ac:dyDescent="0.25">
      <c r="A2" s="149"/>
      <c r="B2" s="18">
        <v>2021</v>
      </c>
      <c r="C2" s="18">
        <v>2022</v>
      </c>
      <c r="D2" s="18">
        <v>2023</v>
      </c>
      <c r="E2" s="18">
        <v>2024</v>
      </c>
    </row>
    <row r="3" spans="1:5" ht="12.75" thickTop="1" x14ac:dyDescent="0.2">
      <c r="A3" s="16" t="s">
        <v>33</v>
      </c>
      <c r="B3" s="20">
        <f>IFERROR([2]Eurostat!M15/1000,"")</f>
        <v>87.003</v>
      </c>
      <c r="C3" s="20">
        <f>IFERROR([2]Eurostat!N15/1000,"")</f>
        <v>89.123000000000005</v>
      </c>
      <c r="D3" s="20">
        <f>IFERROR([2]Eurostat!O15/1000,"")</f>
        <v>85.57</v>
      </c>
      <c r="E3" s="20">
        <f>IFERROR([2]Eurostat!P15/1000,"")</f>
        <v>82.935000000000002</v>
      </c>
    </row>
    <row r="4" spans="1:5" x14ac:dyDescent="0.2">
      <c r="A4" s="16" t="s">
        <v>241</v>
      </c>
      <c r="B4" s="20">
        <f>100 * B3 / SUMIFS([2]ČSÚ!$O:$O,[2]ČSÚ!$N:$N,B$2)</f>
        <v>1.3793021447408784</v>
      </c>
      <c r="C4" s="20">
        <f>100 * C3 / SUMIFS([2]ČSÚ!$O:$O,[2]ČSÚ!$N:$N,C$2)</f>
        <v>1.2641789808382338</v>
      </c>
      <c r="D4" s="20">
        <f>100 * D3 / SUMIFS([2]ČSÚ!$O:$O,[2]ČSÚ!$N:$N,D$2)</f>
        <v>1.1171521432753826</v>
      </c>
      <c r="E4" s="20">
        <f>100 * E3 / SUMIFS([2]ČSÚ!$O:$O,[2]ČSÚ!$N:$N,E$2)</f>
        <v>1.029349269060865</v>
      </c>
    </row>
    <row r="5" spans="1:5" x14ac:dyDescent="0.2">
      <c r="A5" s="16" t="s">
        <v>78</v>
      </c>
      <c r="B5" s="20">
        <f>IFERROR(100*(B3*1000)/[2]Eurostat!M12,"")</f>
        <v>3.3896145790477616</v>
      </c>
      <c r="C5" s="20">
        <f>IFERROR(100*(C3*1000)/[2]Eurostat!N12,"")</f>
        <v>2.9731134442119647</v>
      </c>
      <c r="D5" s="20">
        <f>IFERROR(100*(D3*1000)/[2]Eurostat!O12,"")</f>
        <v>2.6458862915137766</v>
      </c>
      <c r="E5" s="20">
        <f>IFERROR(100*(E3*1000)/[2]Eurostat!P12,"")</f>
        <v>2.3750625732407613</v>
      </c>
    </row>
    <row r="6" spans="1:5" x14ac:dyDescent="0.2">
      <c r="A6" s="25"/>
    </row>
    <row r="7" spans="1:5" x14ac:dyDescent="0.2">
      <c r="A7" s="30" t="s">
        <v>15</v>
      </c>
      <c r="B7" s="30"/>
    </row>
  </sheetData>
  <hyperlinks>
    <hyperlink ref="A7" location="OBSAH!A1" display="Zpět na Obsah" xr:uid="{206CF785-8C86-4787-BEAB-A9E086DAB913}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462842-FDFA-45C0-B5AD-DD49CE783E90}">
  <sheetPr>
    <tabColor theme="0" tint="-0.34998626667073579"/>
  </sheetPr>
  <dimension ref="A1:E20"/>
  <sheetViews>
    <sheetView workbookViewId="0">
      <selection activeCell="B3" sqref="B3"/>
    </sheetView>
  </sheetViews>
  <sheetFormatPr defaultColWidth="8.85546875" defaultRowHeight="12" x14ac:dyDescent="0.2"/>
  <cols>
    <col min="1" max="1" width="9.28515625" style="4" customWidth="1"/>
    <col min="2" max="3" width="11.42578125" style="4" customWidth="1"/>
    <col min="4" max="16384" width="8.85546875" style="4"/>
  </cols>
  <sheetData>
    <row r="1" spans="1:3" x14ac:dyDescent="0.2">
      <c r="A1" s="4" t="s">
        <v>242</v>
      </c>
    </row>
    <row r="2" spans="1:3" ht="61.9" customHeight="1" x14ac:dyDescent="0.2">
      <c r="A2" s="89"/>
      <c r="B2" s="89" t="s">
        <v>100</v>
      </c>
      <c r="C2" s="89" t="s">
        <v>101</v>
      </c>
    </row>
    <row r="3" spans="1:3" x14ac:dyDescent="0.2">
      <c r="A3" s="90" t="s">
        <v>102</v>
      </c>
      <c r="B3" s="91">
        <v>2.2999999999999998</v>
      </c>
      <c r="C3" s="33">
        <v>2.0200000000000005</v>
      </c>
    </row>
    <row r="4" spans="1:3" x14ac:dyDescent="0.2">
      <c r="A4" s="90" t="s">
        <v>103</v>
      </c>
      <c r="B4" s="91">
        <v>1.9</v>
      </c>
      <c r="C4" s="33">
        <v>2.0200000000000005</v>
      </c>
    </row>
    <row r="5" spans="1:3" x14ac:dyDescent="0.2">
      <c r="A5" s="90" t="s">
        <v>104</v>
      </c>
      <c r="B5" s="91">
        <v>1.9</v>
      </c>
      <c r="C5" s="33">
        <v>2.0200000000000005</v>
      </c>
    </row>
    <row r="6" spans="1:3" x14ac:dyDescent="0.2">
      <c r="A6" s="90" t="s">
        <v>105</v>
      </c>
      <c r="B6" s="91">
        <v>2.1</v>
      </c>
      <c r="C6" s="33">
        <v>2.0200000000000005</v>
      </c>
    </row>
    <row r="7" spans="1:3" x14ac:dyDescent="0.2">
      <c r="A7" s="90" t="s">
        <v>106</v>
      </c>
      <c r="B7" s="91">
        <v>2.1</v>
      </c>
      <c r="C7" s="33">
        <v>2.0200000000000005</v>
      </c>
    </row>
    <row r="8" spans="1:3" x14ac:dyDescent="0.2">
      <c r="A8" s="90" t="s">
        <v>107</v>
      </c>
      <c r="B8" s="91">
        <v>1.9</v>
      </c>
      <c r="C8" s="33">
        <v>2.0200000000000005</v>
      </c>
    </row>
    <row r="9" spans="1:3" x14ac:dyDescent="0.2">
      <c r="A9" s="90" t="s">
        <v>108</v>
      </c>
      <c r="B9" s="91">
        <v>2.2999999999999998</v>
      </c>
      <c r="C9" s="33">
        <v>2.0200000000000005</v>
      </c>
    </row>
    <row r="10" spans="1:3" x14ac:dyDescent="0.2">
      <c r="A10" s="90" t="s">
        <v>109</v>
      </c>
      <c r="B10" s="91">
        <v>2.2000000000000002</v>
      </c>
      <c r="C10" s="33">
        <v>2.0200000000000005</v>
      </c>
    </row>
    <row r="11" spans="1:3" x14ac:dyDescent="0.2">
      <c r="A11" s="90" t="s">
        <v>110</v>
      </c>
      <c r="B11" s="91">
        <v>2.2000000000000002</v>
      </c>
      <c r="C11" s="33">
        <v>2.0200000000000005</v>
      </c>
    </row>
    <row r="12" spans="1:3" x14ac:dyDescent="0.2">
      <c r="A12" s="90" t="s">
        <v>111</v>
      </c>
      <c r="B12" s="91">
        <v>2.2000000000000002</v>
      </c>
      <c r="C12" s="33">
        <v>2.0200000000000005</v>
      </c>
    </row>
    <row r="13" spans="1:3" x14ac:dyDescent="0.2">
      <c r="A13" s="90" t="s">
        <v>112</v>
      </c>
      <c r="B13" s="91">
        <v>2.1</v>
      </c>
      <c r="C13" s="33">
        <v>2.0200000000000005</v>
      </c>
    </row>
    <row r="14" spans="1:3" x14ac:dyDescent="0.2">
      <c r="A14" s="90" t="s">
        <v>113</v>
      </c>
      <c r="B14" s="91">
        <v>2.4</v>
      </c>
      <c r="C14" s="33">
        <v>2.0200000000000005</v>
      </c>
    </row>
    <row r="15" spans="1:3" x14ac:dyDescent="0.2">
      <c r="A15" s="90" t="s">
        <v>243</v>
      </c>
      <c r="B15" s="91">
        <v>1.9</v>
      </c>
      <c r="C15" s="33">
        <v>2.0200000000000005</v>
      </c>
    </row>
    <row r="16" spans="1:3" x14ac:dyDescent="0.2">
      <c r="A16" s="90" t="s">
        <v>244</v>
      </c>
      <c r="B16" s="91">
        <v>1.7</v>
      </c>
      <c r="C16" s="33">
        <v>2.0200000000000005</v>
      </c>
    </row>
    <row r="17" spans="1:5" x14ac:dyDescent="0.2">
      <c r="A17" s="90" t="s">
        <v>245</v>
      </c>
      <c r="B17" s="91">
        <v>2.2000000000000002</v>
      </c>
      <c r="C17" s="33">
        <v>2.0200000000000005</v>
      </c>
    </row>
    <row r="18" spans="1:5" x14ac:dyDescent="0.2">
      <c r="A18" s="90" t="s">
        <v>246</v>
      </c>
      <c r="B18" s="91">
        <v>2.2999999999999998</v>
      </c>
      <c r="C18" s="33">
        <v>2.0200000000000005</v>
      </c>
    </row>
    <row r="20" spans="1:5" x14ac:dyDescent="0.2">
      <c r="E20" s="30" t="s">
        <v>15</v>
      </c>
    </row>
  </sheetData>
  <hyperlinks>
    <hyperlink ref="E20" location="OBSAH!A1" display="Zpět na Obsah" xr:uid="{ED7AF22A-0D1A-4178-B427-39EA5C465163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78A09-FC5D-4D92-8769-E17BCBBC425E}">
  <sheetPr>
    <tabColor theme="0" tint="-0.34998626667073579"/>
  </sheetPr>
  <dimension ref="A1:F27"/>
  <sheetViews>
    <sheetView zoomScaleNormal="100" workbookViewId="0">
      <selection activeCell="A11" sqref="A11"/>
    </sheetView>
  </sheetViews>
  <sheetFormatPr defaultColWidth="8.7109375" defaultRowHeight="12" x14ac:dyDescent="0.25"/>
  <cols>
    <col min="1" max="15" width="10.140625" style="26" customWidth="1"/>
    <col min="16" max="16384" width="8.7109375" style="26"/>
  </cols>
  <sheetData>
    <row r="1" spans="1:3" x14ac:dyDescent="0.25">
      <c r="A1" s="151" t="s">
        <v>247</v>
      </c>
    </row>
    <row r="2" spans="1:3" ht="14.45" customHeight="1" x14ac:dyDescent="0.25">
      <c r="A2" s="195" t="s">
        <v>248</v>
      </c>
      <c r="B2" s="197" t="s">
        <v>34</v>
      </c>
      <c r="C2" s="197"/>
    </row>
    <row r="3" spans="1:3" x14ac:dyDescent="0.25">
      <c r="A3" s="195"/>
      <c r="B3" s="197"/>
      <c r="C3" s="197"/>
    </row>
    <row r="4" spans="1:3" x14ac:dyDescent="0.25">
      <c r="A4" s="195"/>
      <c r="B4" s="197"/>
      <c r="C4" s="197"/>
    </row>
    <row r="5" spans="1:3" x14ac:dyDescent="0.25">
      <c r="A5" s="195"/>
      <c r="B5" s="197"/>
      <c r="C5" s="197"/>
    </row>
    <row r="6" spans="1:3" x14ac:dyDescent="0.25">
      <c r="A6" s="196"/>
      <c r="B6" s="83">
        <v>2023</v>
      </c>
      <c r="C6" s="83">
        <v>2024</v>
      </c>
    </row>
    <row r="7" spans="1:3" x14ac:dyDescent="0.25">
      <c r="A7" s="84" t="s">
        <v>86</v>
      </c>
      <c r="B7" s="92">
        <v>4721</v>
      </c>
      <c r="C7" s="92">
        <v>4729</v>
      </c>
    </row>
    <row r="8" spans="1:3" x14ac:dyDescent="0.25">
      <c r="A8" s="84" t="s">
        <v>87</v>
      </c>
      <c r="B8" s="92">
        <v>562</v>
      </c>
      <c r="C8" s="92">
        <v>600</v>
      </c>
    </row>
    <row r="9" spans="1:3" x14ac:dyDescent="0.25">
      <c r="A9" s="84" t="s">
        <v>88</v>
      </c>
      <c r="B9" s="92">
        <v>401</v>
      </c>
      <c r="C9" s="92">
        <v>372</v>
      </c>
    </row>
    <row r="10" spans="1:3" x14ac:dyDescent="0.25">
      <c r="A10" s="84" t="s">
        <v>89</v>
      </c>
      <c r="B10" s="92">
        <v>233</v>
      </c>
      <c r="C10" s="92">
        <v>231</v>
      </c>
    </row>
    <row r="11" spans="1:3" ht="14.45" customHeight="1" x14ac:dyDescent="0.25">
      <c r="A11" s="84" t="s">
        <v>90</v>
      </c>
      <c r="B11" s="92">
        <v>128</v>
      </c>
      <c r="C11" s="92">
        <v>129</v>
      </c>
    </row>
    <row r="12" spans="1:3" x14ac:dyDescent="0.25">
      <c r="A12" s="84" t="s">
        <v>91</v>
      </c>
      <c r="B12" s="92">
        <v>86</v>
      </c>
      <c r="C12" s="92">
        <v>67</v>
      </c>
    </row>
    <row r="13" spans="1:3" x14ac:dyDescent="0.25">
      <c r="A13" s="84" t="s">
        <v>92</v>
      </c>
      <c r="B13" s="92">
        <v>52</v>
      </c>
      <c r="C13" s="92">
        <v>51</v>
      </c>
    </row>
    <row r="14" spans="1:3" x14ac:dyDescent="0.25">
      <c r="A14" s="84" t="s">
        <v>93</v>
      </c>
      <c r="B14" s="92">
        <v>26</v>
      </c>
      <c r="C14" s="92">
        <v>23</v>
      </c>
    </row>
    <row r="15" spans="1:3" x14ac:dyDescent="0.25">
      <c r="A15" s="84" t="s">
        <v>94</v>
      </c>
      <c r="B15" s="92">
        <v>17</v>
      </c>
      <c r="C15" s="92">
        <v>14</v>
      </c>
    </row>
    <row r="16" spans="1:3" x14ac:dyDescent="0.25">
      <c r="A16" s="84" t="s">
        <v>95</v>
      </c>
      <c r="B16" s="92">
        <v>7</v>
      </c>
      <c r="C16" s="92">
        <v>15</v>
      </c>
    </row>
    <row r="17" spans="1:6" x14ac:dyDescent="0.25">
      <c r="A17" s="84" t="s">
        <v>96</v>
      </c>
      <c r="B17" s="92">
        <v>16</v>
      </c>
      <c r="C17" s="92">
        <v>17</v>
      </c>
    </row>
    <row r="18" spans="1:6" x14ac:dyDescent="0.25">
      <c r="A18" s="93" t="s">
        <v>43</v>
      </c>
      <c r="B18" s="92">
        <v>6249</v>
      </c>
      <c r="C18" s="92">
        <v>6248</v>
      </c>
    </row>
    <row r="27" spans="1:6" x14ac:dyDescent="0.25">
      <c r="E27" s="194" t="s">
        <v>15</v>
      </c>
      <c r="F27" s="194"/>
    </row>
  </sheetData>
  <mergeCells count="3">
    <mergeCell ref="E27:F27"/>
    <mergeCell ref="A2:A6"/>
    <mergeCell ref="B2:C5"/>
  </mergeCells>
  <hyperlinks>
    <hyperlink ref="E27" location="OBSAH!A1" display="Zpět na Obsah" xr:uid="{5594999C-5A61-4B15-B304-8C4D8823D8C8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698DC-056F-47B1-9736-A0D6D5317D7F}">
  <sheetPr>
    <tabColor theme="0" tint="-0.34998626667073579"/>
  </sheetPr>
  <dimension ref="A1:H14"/>
  <sheetViews>
    <sheetView zoomScaleNormal="100" workbookViewId="0">
      <selection activeCell="F7" sqref="F7"/>
    </sheetView>
  </sheetViews>
  <sheetFormatPr defaultColWidth="8.85546875" defaultRowHeight="12" x14ac:dyDescent="0.2"/>
  <cols>
    <col min="1" max="1" width="6.7109375" style="4" customWidth="1"/>
    <col min="2" max="2" width="12.140625" style="4" customWidth="1"/>
    <col min="3" max="4" width="8" style="4" customWidth="1"/>
    <col min="5" max="8" width="11.28515625" style="4" customWidth="1"/>
    <col min="9" max="16384" width="8.85546875" style="4"/>
  </cols>
  <sheetData>
    <row r="1" spans="1:8" x14ac:dyDescent="0.2">
      <c r="A1" s="4" t="s">
        <v>35</v>
      </c>
    </row>
    <row r="2" spans="1:8" ht="12" customHeight="1" x14ac:dyDescent="0.2">
      <c r="A2" s="200" t="s">
        <v>36</v>
      </c>
      <c r="B2" s="201"/>
      <c r="C2" s="204" t="s">
        <v>34</v>
      </c>
      <c r="D2" s="201"/>
      <c r="E2" s="207" t="s">
        <v>37</v>
      </c>
      <c r="F2" s="208"/>
      <c r="G2" s="213" t="s">
        <v>38</v>
      </c>
      <c r="H2" s="213"/>
    </row>
    <row r="3" spans="1:8" ht="11.45" customHeight="1" x14ac:dyDescent="0.2">
      <c r="A3" s="200"/>
      <c r="B3" s="201"/>
      <c r="C3" s="204"/>
      <c r="D3" s="201"/>
      <c r="E3" s="207"/>
      <c r="F3" s="208"/>
      <c r="G3" s="213"/>
      <c r="H3" s="213"/>
    </row>
    <row r="4" spans="1:8" ht="11.45" customHeight="1" x14ac:dyDescent="0.2">
      <c r="A4" s="200"/>
      <c r="B4" s="201"/>
      <c r="C4" s="205"/>
      <c r="D4" s="206"/>
      <c r="E4" s="209"/>
      <c r="F4" s="210"/>
      <c r="G4" s="214"/>
      <c r="H4" s="214"/>
    </row>
    <row r="5" spans="1:8" ht="12.75" thickBot="1" x14ac:dyDescent="0.25">
      <c r="A5" s="202"/>
      <c r="B5" s="203"/>
      <c r="C5" s="35">
        <v>2023</v>
      </c>
      <c r="D5" s="36">
        <v>2024</v>
      </c>
      <c r="E5" s="35">
        <v>2023</v>
      </c>
      <c r="F5" s="36">
        <v>2024</v>
      </c>
      <c r="G5" s="37">
        <v>2023</v>
      </c>
      <c r="H5" s="37">
        <v>2024</v>
      </c>
    </row>
    <row r="6" spans="1:8" x14ac:dyDescent="0.2">
      <c r="A6" s="198" t="s">
        <v>85</v>
      </c>
      <c r="B6" s="199"/>
      <c r="C6" s="38">
        <v>396</v>
      </c>
      <c r="D6" s="39">
        <v>389</v>
      </c>
      <c r="E6" s="38">
        <v>11</v>
      </c>
      <c r="F6" s="39">
        <v>9</v>
      </c>
      <c r="G6" s="22">
        <v>2.7777777777777777</v>
      </c>
      <c r="H6" s="22">
        <v>2.3136246786632393</v>
      </c>
    </row>
    <row r="7" spans="1:8" x14ac:dyDescent="0.2">
      <c r="A7" s="198" t="s">
        <v>39</v>
      </c>
      <c r="B7" s="199"/>
      <c r="C7" s="38">
        <v>969</v>
      </c>
      <c r="D7" s="39">
        <v>959</v>
      </c>
      <c r="E7" s="38">
        <v>65</v>
      </c>
      <c r="F7" s="39">
        <v>62</v>
      </c>
      <c r="G7" s="22">
        <v>6.7079463364293082</v>
      </c>
      <c r="H7" s="22">
        <v>6.4650677789363922</v>
      </c>
    </row>
    <row r="8" spans="1:8" x14ac:dyDescent="0.2">
      <c r="A8" s="198" t="s">
        <v>40</v>
      </c>
      <c r="B8" s="199"/>
      <c r="C8" s="38">
        <v>1986</v>
      </c>
      <c r="D8" s="39">
        <v>1996</v>
      </c>
      <c r="E8" s="38">
        <v>203</v>
      </c>
      <c r="F8" s="39">
        <v>210</v>
      </c>
      <c r="G8" s="22">
        <v>10.221550855991943</v>
      </c>
      <c r="H8" s="22">
        <v>10.521042084168336</v>
      </c>
    </row>
    <row r="9" spans="1:8" x14ac:dyDescent="0.2">
      <c r="A9" s="198" t="s">
        <v>97</v>
      </c>
      <c r="B9" s="199"/>
      <c r="C9" s="38">
        <v>1380</v>
      </c>
      <c r="D9" s="39">
        <v>1372</v>
      </c>
      <c r="E9" s="38">
        <v>166</v>
      </c>
      <c r="F9" s="39">
        <v>158</v>
      </c>
      <c r="G9" s="22">
        <v>12.028985507246377</v>
      </c>
      <c r="H9" s="22">
        <v>11.51603498542274</v>
      </c>
    </row>
    <row r="10" spans="1:8" x14ac:dyDescent="0.2">
      <c r="A10" s="198" t="s">
        <v>41</v>
      </c>
      <c r="B10" s="199"/>
      <c r="C10" s="38">
        <v>793</v>
      </c>
      <c r="D10" s="39">
        <v>805</v>
      </c>
      <c r="E10" s="38">
        <v>83</v>
      </c>
      <c r="F10" s="39">
        <v>81</v>
      </c>
      <c r="G10" s="22">
        <v>10.466582597730138</v>
      </c>
      <c r="H10" s="22">
        <v>10.062111801242237</v>
      </c>
    </row>
    <row r="11" spans="1:8" x14ac:dyDescent="0.2">
      <c r="A11" s="211" t="s">
        <v>42</v>
      </c>
      <c r="B11" s="212"/>
      <c r="C11" s="40">
        <v>725</v>
      </c>
      <c r="D11" s="41">
        <v>727</v>
      </c>
      <c r="E11" s="40">
        <v>37</v>
      </c>
      <c r="F11" s="41">
        <v>27</v>
      </c>
      <c r="G11" s="42">
        <v>5.1034482758620694</v>
      </c>
      <c r="H11" s="42">
        <v>3.7138927097661623</v>
      </c>
    </row>
    <row r="12" spans="1:8" x14ac:dyDescent="0.2">
      <c r="A12" s="198" t="s">
        <v>43</v>
      </c>
      <c r="B12" s="199"/>
      <c r="C12" s="38">
        <v>6249</v>
      </c>
      <c r="D12" s="39">
        <v>6248</v>
      </c>
      <c r="E12" s="38">
        <v>565</v>
      </c>
      <c r="F12" s="39">
        <v>547</v>
      </c>
      <c r="G12" s="22">
        <v>9.0414466314610333</v>
      </c>
      <c r="H12" s="22">
        <v>8.7548015364916765</v>
      </c>
    </row>
    <row r="14" spans="1:8" x14ac:dyDescent="0.2">
      <c r="A14" s="191" t="s">
        <v>15</v>
      </c>
      <c r="B14" s="191"/>
    </row>
  </sheetData>
  <mergeCells count="12">
    <mergeCell ref="G2:H4"/>
    <mergeCell ref="A6:B6"/>
    <mergeCell ref="A8:B8"/>
    <mergeCell ref="A9:B9"/>
    <mergeCell ref="A10:B10"/>
    <mergeCell ref="A14:B14"/>
    <mergeCell ref="A7:B7"/>
    <mergeCell ref="A2:B5"/>
    <mergeCell ref="C2:D4"/>
    <mergeCell ref="E2:F4"/>
    <mergeCell ref="A11:B11"/>
    <mergeCell ref="A12:B12"/>
  </mergeCells>
  <hyperlinks>
    <hyperlink ref="A14" location="OBSAH!A1" display="Zpět na Obsah" xr:uid="{BFE71330-0D99-4734-9EE6-321034E01B19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64564-5BC8-4402-B7DF-33952AC2ADBF}">
  <sheetPr>
    <tabColor rgb="FF0070C0"/>
  </sheetPr>
  <dimension ref="A1"/>
  <sheetViews>
    <sheetView zoomScaleNormal="100" workbookViewId="0">
      <selection activeCell="R30" sqref="R30"/>
    </sheetView>
  </sheetViews>
  <sheetFormatPr defaultColWidth="8.7109375" defaultRowHeight="12" x14ac:dyDescent="0.2"/>
  <cols>
    <col min="1" max="1" width="8" style="4" customWidth="1"/>
    <col min="2" max="14" width="8.7109375" style="4"/>
    <col min="15" max="15" width="10.140625" style="4" customWidth="1"/>
    <col min="16" max="16384" width="8.7109375" style="4"/>
  </cols>
  <sheetData/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D2E97-0A70-4238-B7F9-EC89385D2EE5}">
  <sheetPr>
    <tabColor theme="0" tint="-0.34998626667073579"/>
  </sheetPr>
  <dimension ref="A1:F24"/>
  <sheetViews>
    <sheetView workbookViewId="0">
      <selection activeCell="J31" sqref="J31"/>
    </sheetView>
  </sheetViews>
  <sheetFormatPr defaultColWidth="8.85546875" defaultRowHeight="12" x14ac:dyDescent="0.2"/>
  <cols>
    <col min="1" max="1" width="22.140625" style="47" customWidth="1"/>
    <col min="2" max="3" width="24.85546875" style="47" customWidth="1"/>
    <col min="4" max="16384" width="8.85546875" style="47"/>
  </cols>
  <sheetData>
    <row r="1" spans="1:5" x14ac:dyDescent="0.2">
      <c r="A1" s="47" t="s">
        <v>35</v>
      </c>
    </row>
    <row r="2" spans="1:5" ht="36" x14ac:dyDescent="0.2">
      <c r="A2" s="159"/>
      <c r="B2" s="160" t="s">
        <v>44</v>
      </c>
      <c r="C2" s="160" t="s">
        <v>45</v>
      </c>
    </row>
    <row r="3" spans="1:5" x14ac:dyDescent="0.2">
      <c r="A3" s="161" t="s">
        <v>46</v>
      </c>
      <c r="B3" s="162">
        <v>0</v>
      </c>
      <c r="C3" s="163">
        <v>0</v>
      </c>
      <c r="E3" s="148"/>
    </row>
    <row r="4" spans="1:5" x14ac:dyDescent="0.2">
      <c r="A4" s="161" t="s">
        <v>47</v>
      </c>
      <c r="B4" s="162">
        <v>66</v>
      </c>
      <c r="C4" s="163">
        <v>0.16500000000000001</v>
      </c>
    </row>
    <row r="5" spans="1:5" x14ac:dyDescent="0.2">
      <c r="A5" s="161" t="s">
        <v>48</v>
      </c>
      <c r="B5" s="162">
        <v>79</v>
      </c>
      <c r="C5" s="163">
        <v>0.1176</v>
      </c>
    </row>
    <row r="6" spans="1:5" x14ac:dyDescent="0.2">
      <c r="A6" s="161" t="s">
        <v>49</v>
      </c>
      <c r="B6" s="162">
        <v>27</v>
      </c>
      <c r="C6" s="163">
        <v>6.0299999999999999E-2</v>
      </c>
    </row>
    <row r="7" spans="1:5" x14ac:dyDescent="0.2">
      <c r="A7" s="161" t="s">
        <v>50</v>
      </c>
      <c r="B7" s="162">
        <v>32</v>
      </c>
      <c r="C7" s="163">
        <v>6.4299999999999996E-2</v>
      </c>
    </row>
    <row r="8" spans="1:5" x14ac:dyDescent="0.2">
      <c r="A8" s="161" t="s">
        <v>51</v>
      </c>
      <c r="B8" s="162">
        <v>25</v>
      </c>
      <c r="C8" s="163">
        <v>4.0099999999999997E-2</v>
      </c>
    </row>
    <row r="9" spans="1:5" x14ac:dyDescent="0.2">
      <c r="A9" s="161" t="s">
        <v>52</v>
      </c>
      <c r="B9" s="162">
        <v>40</v>
      </c>
      <c r="C9" s="163">
        <v>0.1333</v>
      </c>
    </row>
    <row r="10" spans="1:5" x14ac:dyDescent="0.2">
      <c r="A10" s="161" t="s">
        <v>53</v>
      </c>
      <c r="B10" s="162">
        <v>45</v>
      </c>
      <c r="C10" s="163">
        <v>6.3899999999999998E-2</v>
      </c>
    </row>
    <row r="11" spans="1:5" x14ac:dyDescent="0.2">
      <c r="A11" s="161" t="s">
        <v>54</v>
      </c>
      <c r="B11" s="162">
        <v>138</v>
      </c>
      <c r="C11" s="163">
        <v>0.1206</v>
      </c>
    </row>
    <row r="12" spans="1:5" x14ac:dyDescent="0.2">
      <c r="A12" s="161" t="s">
        <v>55</v>
      </c>
      <c r="B12" s="162">
        <v>5</v>
      </c>
      <c r="C12" s="163">
        <v>3.7600000000000001E-2</v>
      </c>
    </row>
    <row r="13" spans="1:5" x14ac:dyDescent="0.2">
      <c r="A13" s="161" t="s">
        <v>56</v>
      </c>
      <c r="B13" s="162">
        <v>16</v>
      </c>
      <c r="C13" s="163">
        <v>5.2499999999999998E-2</v>
      </c>
    </row>
    <row r="14" spans="1:5" x14ac:dyDescent="0.2">
      <c r="A14" s="161" t="s">
        <v>57</v>
      </c>
      <c r="B14" s="162">
        <v>7</v>
      </c>
      <c r="C14" s="163">
        <v>3.2599999999999997E-2</v>
      </c>
    </row>
    <row r="15" spans="1:5" x14ac:dyDescent="0.2">
      <c r="A15" s="161" t="s">
        <v>58</v>
      </c>
      <c r="B15" s="162">
        <v>20</v>
      </c>
      <c r="C15" s="163">
        <v>5.6500000000000002E-2</v>
      </c>
    </row>
    <row r="16" spans="1:5" x14ac:dyDescent="0.2">
      <c r="A16" s="161" t="s">
        <v>59</v>
      </c>
      <c r="B16" s="162">
        <v>47</v>
      </c>
      <c r="C16" s="163">
        <v>0.1042</v>
      </c>
    </row>
    <row r="18" spans="1:6" x14ac:dyDescent="0.2">
      <c r="A18" s="191"/>
      <c r="B18" s="191"/>
      <c r="F18" s="148"/>
    </row>
    <row r="24" spans="1:6" x14ac:dyDescent="0.2">
      <c r="E24" s="191" t="s">
        <v>15</v>
      </c>
      <c r="F24" s="191"/>
    </row>
  </sheetData>
  <mergeCells count="2">
    <mergeCell ref="A18:B18"/>
    <mergeCell ref="E24:F24"/>
  </mergeCells>
  <hyperlinks>
    <hyperlink ref="E24" location="OBSAH!A1" display="Zpět na Obsah" xr:uid="{11736F93-A240-42B9-A70B-3CB48563E3AD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3C4C9-7558-45F1-8122-3E5406BB45EB}">
  <sheetPr>
    <tabColor theme="0" tint="-0.34998626667073579"/>
  </sheetPr>
  <dimension ref="A1:F32"/>
  <sheetViews>
    <sheetView workbookViewId="0">
      <selection activeCell="E28" sqref="E28:F28"/>
    </sheetView>
  </sheetViews>
  <sheetFormatPr defaultColWidth="8.7109375" defaultRowHeight="12" x14ac:dyDescent="0.25"/>
  <cols>
    <col min="1" max="4" width="16.7109375" style="26" customWidth="1"/>
    <col min="5" max="7" width="15.7109375" style="26" customWidth="1"/>
    <col min="8" max="16384" width="8.7109375" style="26"/>
  </cols>
  <sheetData>
    <row r="1" spans="1:3" x14ac:dyDescent="0.25">
      <c r="A1" s="26" t="s">
        <v>272</v>
      </c>
    </row>
    <row r="2" spans="1:3" x14ac:dyDescent="0.25">
      <c r="A2" s="96" t="s">
        <v>249</v>
      </c>
      <c r="B2" s="83">
        <v>2023</v>
      </c>
      <c r="C2" s="83">
        <v>2024</v>
      </c>
    </row>
    <row r="3" spans="1:3" x14ac:dyDescent="0.25">
      <c r="A3" s="84" t="s">
        <v>70</v>
      </c>
      <c r="B3" s="94">
        <v>14.48</v>
      </c>
      <c r="C3" s="94">
        <v>13.65</v>
      </c>
    </row>
    <row r="4" spans="1:3" x14ac:dyDescent="0.25">
      <c r="A4" s="84" t="s">
        <v>68</v>
      </c>
      <c r="B4" s="94">
        <v>16.39</v>
      </c>
      <c r="C4" s="94">
        <v>13.569999999999999</v>
      </c>
    </row>
    <row r="5" spans="1:3" x14ac:dyDescent="0.25">
      <c r="A5" s="84" t="s">
        <v>67</v>
      </c>
      <c r="B5" s="94">
        <v>8.2000000000000011</v>
      </c>
      <c r="C5" s="94">
        <v>9.08</v>
      </c>
    </row>
    <row r="6" spans="1:3" x14ac:dyDescent="0.25">
      <c r="A6" s="84" t="s">
        <v>62</v>
      </c>
      <c r="B6" s="94">
        <v>10.36</v>
      </c>
      <c r="C6" s="94">
        <v>8.7200000000000006</v>
      </c>
    </row>
    <row r="7" spans="1:3" x14ac:dyDescent="0.25">
      <c r="A7" s="84" t="s">
        <v>66</v>
      </c>
      <c r="B7" s="94">
        <v>10.43</v>
      </c>
      <c r="C7" s="94">
        <v>8.68</v>
      </c>
    </row>
    <row r="8" spans="1:3" x14ac:dyDescent="0.25">
      <c r="A8" s="84" t="s">
        <v>61</v>
      </c>
      <c r="B8" s="94">
        <v>11.04</v>
      </c>
      <c r="C8" s="94">
        <v>8.6</v>
      </c>
    </row>
    <row r="9" spans="1:3" x14ac:dyDescent="0.25">
      <c r="A9" s="84" t="s">
        <v>65</v>
      </c>
      <c r="B9" s="94">
        <v>8.75</v>
      </c>
      <c r="C9" s="94">
        <v>6.78</v>
      </c>
    </row>
    <row r="10" spans="1:3" x14ac:dyDescent="0.25">
      <c r="A10" s="84" t="s">
        <v>63</v>
      </c>
      <c r="B10" s="94">
        <v>5.89</v>
      </c>
      <c r="C10" s="94">
        <v>6.35</v>
      </c>
    </row>
    <row r="11" spans="1:3" x14ac:dyDescent="0.25">
      <c r="A11" s="84" t="s">
        <v>64</v>
      </c>
      <c r="B11" s="94">
        <v>7.41</v>
      </c>
      <c r="C11" s="94">
        <v>6.21</v>
      </c>
    </row>
    <row r="12" spans="1:3" x14ac:dyDescent="0.25">
      <c r="A12" s="84" t="s">
        <v>60</v>
      </c>
      <c r="B12" s="94">
        <v>6.660000000000001</v>
      </c>
      <c r="C12" s="94">
        <v>5.6899999999999995</v>
      </c>
    </row>
    <row r="13" spans="1:3" x14ac:dyDescent="0.25">
      <c r="A13" s="84" t="s">
        <v>71</v>
      </c>
      <c r="B13" s="94">
        <v>2.27</v>
      </c>
      <c r="C13" s="94">
        <v>1.83</v>
      </c>
    </row>
    <row r="14" spans="1:3" x14ac:dyDescent="0.25">
      <c r="A14" s="84" t="s">
        <v>69</v>
      </c>
      <c r="B14" s="94">
        <v>2.81</v>
      </c>
      <c r="C14" s="94">
        <v>1.7399999999999998</v>
      </c>
    </row>
    <row r="15" spans="1:3" x14ac:dyDescent="0.25">
      <c r="A15" s="84" t="s">
        <v>72</v>
      </c>
      <c r="B15" s="94">
        <v>2.2200000000000002</v>
      </c>
      <c r="C15" s="94">
        <v>1.58</v>
      </c>
    </row>
    <row r="16" spans="1:3" x14ac:dyDescent="0.25">
      <c r="A16" s="84" t="s">
        <v>73</v>
      </c>
      <c r="B16" s="94">
        <v>0</v>
      </c>
      <c r="C16" s="94">
        <v>0</v>
      </c>
    </row>
    <row r="19" spans="2:6" x14ac:dyDescent="0.25">
      <c r="B19" s="95"/>
      <c r="C19" s="95"/>
    </row>
    <row r="20" spans="2:6" x14ac:dyDescent="0.25">
      <c r="B20" s="95"/>
      <c r="C20" s="95"/>
    </row>
    <row r="21" spans="2:6" x14ac:dyDescent="0.25">
      <c r="B21" s="95"/>
      <c r="C21" s="95"/>
    </row>
    <row r="22" spans="2:6" x14ac:dyDescent="0.25">
      <c r="B22" s="95"/>
      <c r="C22" s="95"/>
    </row>
    <row r="23" spans="2:6" x14ac:dyDescent="0.25">
      <c r="B23" s="95"/>
      <c r="C23" s="95"/>
    </row>
    <row r="24" spans="2:6" x14ac:dyDescent="0.25">
      <c r="B24" s="95"/>
      <c r="C24" s="95"/>
    </row>
    <row r="25" spans="2:6" x14ac:dyDescent="0.25">
      <c r="B25" s="95"/>
      <c r="C25" s="95"/>
    </row>
    <row r="26" spans="2:6" x14ac:dyDescent="0.25">
      <c r="B26" s="95"/>
      <c r="C26" s="95"/>
    </row>
    <row r="27" spans="2:6" x14ac:dyDescent="0.25">
      <c r="B27" s="95"/>
      <c r="C27" s="95"/>
    </row>
    <row r="28" spans="2:6" x14ac:dyDescent="0.2">
      <c r="B28" s="95"/>
      <c r="C28" s="95"/>
      <c r="E28" s="191" t="s">
        <v>15</v>
      </c>
      <c r="F28" s="191"/>
    </row>
    <row r="29" spans="2:6" x14ac:dyDescent="0.25">
      <c r="B29" s="95"/>
      <c r="C29" s="95"/>
    </row>
    <row r="30" spans="2:6" x14ac:dyDescent="0.25">
      <c r="B30" s="95"/>
      <c r="C30" s="95"/>
    </row>
    <row r="31" spans="2:6" x14ac:dyDescent="0.25">
      <c r="B31" s="95"/>
      <c r="C31" s="95"/>
    </row>
    <row r="32" spans="2:6" x14ac:dyDescent="0.25">
      <c r="B32" s="95"/>
      <c r="C32" s="95"/>
    </row>
  </sheetData>
  <mergeCells count="1">
    <mergeCell ref="E28:F28"/>
  </mergeCells>
  <hyperlinks>
    <hyperlink ref="E28" location="OBSAH!A1" display="Zpět na Obsah" xr:uid="{11DF0B77-4775-48F2-B6DA-B13D9D4EBE7F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78541-B59E-4941-A77A-FCA60463F069}">
  <sheetPr>
    <tabColor theme="0" tint="-0.34998626667073579"/>
  </sheetPr>
  <dimension ref="A1:C15"/>
  <sheetViews>
    <sheetView workbookViewId="0">
      <selection activeCell="A15" sqref="A15:B15"/>
    </sheetView>
  </sheetViews>
  <sheetFormatPr defaultColWidth="8.85546875" defaultRowHeight="12" x14ac:dyDescent="0.2"/>
  <cols>
    <col min="1" max="1" width="8.85546875" style="4"/>
    <col min="2" max="3" width="16.42578125" style="4" customWidth="1"/>
    <col min="4" max="16384" width="8.85546875" style="4"/>
  </cols>
  <sheetData>
    <row r="1" spans="1:3" x14ac:dyDescent="0.2">
      <c r="A1" s="4" t="s">
        <v>253</v>
      </c>
    </row>
    <row r="2" spans="1:3" ht="36.75" thickBot="1" x14ac:dyDescent="0.25">
      <c r="A2" s="152" t="s">
        <v>250</v>
      </c>
      <c r="B2" s="153" t="s">
        <v>251</v>
      </c>
      <c r="C2" s="154" t="s">
        <v>252</v>
      </c>
    </row>
    <row r="3" spans="1:3" ht="12.75" thickTop="1" x14ac:dyDescent="0.2">
      <c r="A3" s="155">
        <v>2015</v>
      </c>
      <c r="B3" s="156">
        <v>533</v>
      </c>
      <c r="C3" s="157">
        <v>2.2288930581613506</v>
      </c>
    </row>
    <row r="4" spans="1:3" x14ac:dyDescent="0.2">
      <c r="A4" s="155">
        <v>2016</v>
      </c>
      <c r="B4" s="156">
        <v>573</v>
      </c>
      <c r="C4" s="157">
        <v>2.2373472949389179</v>
      </c>
    </row>
    <row r="5" spans="1:3" x14ac:dyDescent="0.2">
      <c r="A5" s="155">
        <v>2017</v>
      </c>
      <c r="B5" s="156">
        <v>599</v>
      </c>
      <c r="C5" s="157">
        <v>2.2504173622704506</v>
      </c>
    </row>
    <row r="6" spans="1:3" x14ac:dyDescent="0.2">
      <c r="A6" s="155">
        <v>2018</v>
      </c>
      <c r="B6" s="156">
        <v>609</v>
      </c>
      <c r="C6" s="157">
        <v>2.2446633825944171</v>
      </c>
    </row>
    <row r="7" spans="1:3" x14ac:dyDescent="0.2">
      <c r="A7" s="155">
        <v>2019</v>
      </c>
      <c r="B7" s="156">
        <v>610</v>
      </c>
      <c r="C7" s="157">
        <v>2.2426229508196722</v>
      </c>
    </row>
    <row r="8" spans="1:3" x14ac:dyDescent="0.2">
      <c r="A8" s="155">
        <v>2020</v>
      </c>
      <c r="B8" s="156">
        <v>719</v>
      </c>
      <c r="C8" s="157">
        <v>2.2531293463143256</v>
      </c>
    </row>
    <row r="9" spans="1:3" x14ac:dyDescent="0.2">
      <c r="A9" s="155">
        <v>2021</v>
      </c>
      <c r="B9" s="156">
        <v>772</v>
      </c>
      <c r="C9" s="157">
        <v>2.2681347150259068</v>
      </c>
    </row>
    <row r="10" spans="1:3" x14ac:dyDescent="0.2">
      <c r="A10" s="155">
        <v>2022</v>
      </c>
      <c r="B10" s="156">
        <v>867</v>
      </c>
      <c r="C10" s="157">
        <v>2.2486735870818917</v>
      </c>
    </row>
    <row r="11" spans="1:3" x14ac:dyDescent="0.2">
      <c r="A11" s="155">
        <v>2023</v>
      </c>
      <c r="B11" s="156">
        <v>908</v>
      </c>
      <c r="C11" s="157">
        <v>2.2437224669603517</v>
      </c>
    </row>
    <row r="12" spans="1:3" x14ac:dyDescent="0.2">
      <c r="A12" s="155">
        <v>2024</v>
      </c>
      <c r="B12" s="156">
        <v>975</v>
      </c>
      <c r="C12" s="157">
        <v>2.2357948717948712</v>
      </c>
    </row>
    <row r="13" spans="1:3" x14ac:dyDescent="0.2">
      <c r="A13" s="155">
        <v>2025</v>
      </c>
      <c r="B13" s="158">
        <v>1029</v>
      </c>
      <c r="C13" s="157">
        <v>2.0466472303207</v>
      </c>
    </row>
    <row r="15" spans="1:3" x14ac:dyDescent="0.2">
      <c r="A15" s="191" t="s">
        <v>15</v>
      </c>
      <c r="B15" s="191"/>
    </row>
  </sheetData>
  <mergeCells count="1">
    <mergeCell ref="A15:B15"/>
  </mergeCells>
  <hyperlinks>
    <hyperlink ref="A15" location="OBSAH!A1" display="Zpět na Obsah" xr:uid="{FEE6DD6D-E42E-41B6-8976-AC9B26347DCC}"/>
  </hyperlinks>
  <pageMargins left="0.7" right="0.7" top="0.78740157499999996" bottom="0.78740157499999996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0ACC-BBC7-47AE-9259-FE9CE940E04E}">
  <sheetPr>
    <tabColor theme="0" tint="-0.34998626667073579"/>
  </sheetPr>
  <dimension ref="A1:G16"/>
  <sheetViews>
    <sheetView workbookViewId="0">
      <selection activeCell="A16" sqref="A16:B16"/>
    </sheetView>
  </sheetViews>
  <sheetFormatPr defaultColWidth="9.140625" defaultRowHeight="12" x14ac:dyDescent="0.2"/>
  <cols>
    <col min="1" max="1" width="15.7109375" style="4" customWidth="1"/>
    <col min="2" max="7" width="13" style="4" customWidth="1"/>
    <col min="8" max="16384" width="9.140625" style="4"/>
  </cols>
  <sheetData>
    <row r="1" spans="1:7" x14ac:dyDescent="0.2">
      <c r="A1" s="4" t="s">
        <v>273</v>
      </c>
    </row>
    <row r="2" spans="1:7" x14ac:dyDescent="0.2">
      <c r="A2" s="215" t="s">
        <v>250</v>
      </c>
      <c r="B2" s="217" t="s">
        <v>254</v>
      </c>
      <c r="C2" s="214"/>
      <c r="D2" s="214"/>
      <c r="E2" s="214"/>
      <c r="F2" s="214"/>
      <c r="G2" s="214"/>
    </row>
    <row r="3" spans="1:7" ht="12.75" thickBot="1" x14ac:dyDescent="0.25">
      <c r="A3" s="216"/>
      <c r="B3" s="164" t="s">
        <v>255</v>
      </c>
      <c r="C3" s="165" t="s">
        <v>256</v>
      </c>
      <c r="D3" s="165" t="s">
        <v>257</v>
      </c>
      <c r="E3" s="166" t="s">
        <v>258</v>
      </c>
      <c r="F3" s="165" t="s">
        <v>259</v>
      </c>
      <c r="G3" s="154" t="s">
        <v>260</v>
      </c>
    </row>
    <row r="4" spans="1:7" ht="12.75" thickTop="1" x14ac:dyDescent="0.2">
      <c r="A4" s="155">
        <v>2015</v>
      </c>
      <c r="B4" s="167">
        <v>0</v>
      </c>
      <c r="C4" s="168">
        <v>0</v>
      </c>
      <c r="D4" s="168">
        <v>454</v>
      </c>
      <c r="E4" s="169">
        <v>53</v>
      </c>
      <c r="F4" s="168">
        <v>9</v>
      </c>
      <c r="G4" s="4">
        <v>17</v>
      </c>
    </row>
    <row r="5" spans="1:7" x14ac:dyDescent="0.2">
      <c r="A5" s="155">
        <v>2016</v>
      </c>
      <c r="B5" s="167">
        <v>0</v>
      </c>
      <c r="C5" s="168">
        <v>0</v>
      </c>
      <c r="D5" s="168">
        <v>482</v>
      </c>
      <c r="E5" s="169">
        <v>63</v>
      </c>
      <c r="F5" s="168">
        <v>11</v>
      </c>
      <c r="G5" s="4">
        <v>17</v>
      </c>
    </row>
    <row r="6" spans="1:7" x14ac:dyDescent="0.2">
      <c r="A6" s="155">
        <v>2017</v>
      </c>
      <c r="B6" s="167">
        <v>0</v>
      </c>
      <c r="C6" s="168">
        <v>0</v>
      </c>
      <c r="D6" s="168">
        <v>499</v>
      </c>
      <c r="E6" s="169">
        <v>67</v>
      </c>
      <c r="F6" s="168">
        <v>16</v>
      </c>
      <c r="G6" s="4">
        <v>17</v>
      </c>
    </row>
    <row r="7" spans="1:7" x14ac:dyDescent="0.2">
      <c r="A7" s="155">
        <v>2018</v>
      </c>
      <c r="B7" s="167">
        <v>0</v>
      </c>
      <c r="C7" s="168">
        <v>0</v>
      </c>
      <c r="D7" s="168">
        <v>508</v>
      </c>
      <c r="E7" s="169">
        <v>70</v>
      </c>
      <c r="F7" s="168">
        <v>14</v>
      </c>
      <c r="G7" s="4">
        <v>17</v>
      </c>
    </row>
    <row r="8" spans="1:7" x14ac:dyDescent="0.2">
      <c r="A8" s="155">
        <v>2019</v>
      </c>
      <c r="B8" s="167">
        <v>0</v>
      </c>
      <c r="C8" s="168">
        <v>0</v>
      </c>
      <c r="D8" s="168">
        <v>509</v>
      </c>
      <c r="E8" s="169">
        <v>71</v>
      </c>
      <c r="F8" s="168">
        <v>13</v>
      </c>
      <c r="G8" s="4">
        <v>17</v>
      </c>
    </row>
    <row r="9" spans="1:7" x14ac:dyDescent="0.2">
      <c r="A9" s="155">
        <v>2020</v>
      </c>
      <c r="B9" s="167">
        <v>0</v>
      </c>
      <c r="C9" s="168">
        <v>0</v>
      </c>
      <c r="D9" s="168">
        <v>591</v>
      </c>
      <c r="E9" s="169">
        <v>93</v>
      </c>
      <c r="F9" s="168">
        <v>16</v>
      </c>
      <c r="G9" s="4">
        <v>19</v>
      </c>
    </row>
    <row r="10" spans="1:7" x14ac:dyDescent="0.2">
      <c r="A10" s="155">
        <v>2021</v>
      </c>
      <c r="B10" s="167">
        <v>0</v>
      </c>
      <c r="C10" s="168">
        <v>0</v>
      </c>
      <c r="D10" s="168">
        <v>624</v>
      </c>
      <c r="E10" s="169">
        <v>110</v>
      </c>
      <c r="F10" s="168">
        <v>17</v>
      </c>
      <c r="G10" s="4">
        <v>21</v>
      </c>
    </row>
    <row r="11" spans="1:7" x14ac:dyDescent="0.2">
      <c r="A11" s="155">
        <v>2022</v>
      </c>
      <c r="B11" s="167">
        <v>0</v>
      </c>
      <c r="C11" s="168">
        <v>27</v>
      </c>
      <c r="D11" s="168">
        <v>673</v>
      </c>
      <c r="E11" s="169">
        <v>130</v>
      </c>
      <c r="F11" s="168">
        <v>18</v>
      </c>
      <c r="G11" s="4">
        <v>19</v>
      </c>
    </row>
    <row r="12" spans="1:7" x14ac:dyDescent="0.2">
      <c r="A12" s="155">
        <v>2023</v>
      </c>
      <c r="B12" s="167">
        <v>0</v>
      </c>
      <c r="C12" s="168">
        <v>42</v>
      </c>
      <c r="D12" s="168">
        <v>695</v>
      </c>
      <c r="E12" s="169">
        <v>130</v>
      </c>
      <c r="F12" s="168">
        <v>18</v>
      </c>
      <c r="G12" s="4">
        <v>23</v>
      </c>
    </row>
    <row r="13" spans="1:7" x14ac:dyDescent="0.2">
      <c r="A13" s="155">
        <v>2024</v>
      </c>
      <c r="B13" s="167">
        <v>0</v>
      </c>
      <c r="C13" s="168">
        <v>68</v>
      </c>
      <c r="D13" s="168">
        <v>721</v>
      </c>
      <c r="E13" s="169">
        <v>142</v>
      </c>
      <c r="F13" s="168">
        <v>21</v>
      </c>
      <c r="G13" s="4">
        <v>23</v>
      </c>
    </row>
    <row r="14" spans="1:7" x14ac:dyDescent="0.2">
      <c r="A14" s="155">
        <v>2025</v>
      </c>
      <c r="B14" s="170">
        <v>10</v>
      </c>
      <c r="C14" s="168">
        <v>258</v>
      </c>
      <c r="D14" s="168">
        <v>608</v>
      </c>
      <c r="E14" s="169">
        <v>115</v>
      </c>
      <c r="F14" s="168">
        <v>19</v>
      </c>
      <c r="G14" s="4">
        <v>19</v>
      </c>
    </row>
    <row r="16" spans="1:7" x14ac:dyDescent="0.2">
      <c r="A16" s="191" t="s">
        <v>15</v>
      </c>
      <c r="B16" s="191"/>
    </row>
  </sheetData>
  <mergeCells count="3">
    <mergeCell ref="A2:A3"/>
    <mergeCell ref="B2:G2"/>
    <mergeCell ref="A16:B16"/>
  </mergeCells>
  <hyperlinks>
    <hyperlink ref="A16" location="OBSAH!A1" display="Zpět na Obsah" xr:uid="{A34D66C4-89F9-492B-A6CF-9AA37B32AF30}"/>
  </hyperlinks>
  <pageMargins left="0.7" right="0.7" top="0.78740157499999996" bottom="0.78740157499999996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A8193-75C9-48CA-93AF-2CBF9CC5CE3C}">
  <sheetPr>
    <tabColor theme="0" tint="-0.34998626667073579"/>
  </sheetPr>
  <dimension ref="A1:D8"/>
  <sheetViews>
    <sheetView workbookViewId="0">
      <selection activeCell="A20" sqref="A20"/>
    </sheetView>
  </sheetViews>
  <sheetFormatPr defaultColWidth="9.140625" defaultRowHeight="12" x14ac:dyDescent="0.2"/>
  <cols>
    <col min="1" max="1" width="51.42578125" style="4" customWidth="1"/>
    <col min="2" max="4" width="15.7109375" style="4" customWidth="1"/>
    <col min="5" max="16384" width="9.140625" style="4"/>
  </cols>
  <sheetData>
    <row r="1" spans="1:4" x14ac:dyDescent="0.2">
      <c r="A1" s="4" t="s">
        <v>270</v>
      </c>
    </row>
    <row r="2" spans="1:4" ht="24.75" thickBot="1" x14ac:dyDescent="0.25">
      <c r="A2" s="171" t="s">
        <v>261</v>
      </c>
      <c r="B2" s="164" t="s">
        <v>251</v>
      </c>
      <c r="C2" s="165" t="s">
        <v>262</v>
      </c>
      <c r="D2" s="154" t="s">
        <v>263</v>
      </c>
    </row>
    <row r="3" spans="1:4" ht="24.75" thickTop="1" x14ac:dyDescent="0.2">
      <c r="A3" s="172" t="s">
        <v>264</v>
      </c>
      <c r="B3" s="173">
        <v>173</v>
      </c>
      <c r="C3" s="174">
        <v>267552</v>
      </c>
      <c r="D3" s="175">
        <v>1546.5433526011561</v>
      </c>
    </row>
    <row r="4" spans="1:4" ht="24" x14ac:dyDescent="0.2">
      <c r="A4" s="176" t="s">
        <v>265</v>
      </c>
      <c r="B4" s="177">
        <v>92</v>
      </c>
      <c r="C4" s="178" t="s">
        <v>266</v>
      </c>
      <c r="D4" s="179">
        <v>16671.619565217392</v>
      </c>
    </row>
    <row r="5" spans="1:4" ht="24" x14ac:dyDescent="0.2">
      <c r="A5" s="176" t="s">
        <v>267</v>
      </c>
      <c r="B5" s="177">
        <v>744</v>
      </c>
      <c r="C5" s="178" t="s">
        <v>268</v>
      </c>
      <c r="D5" s="179">
        <v>3130.9018817204301</v>
      </c>
    </row>
    <row r="6" spans="1:4" ht="24" x14ac:dyDescent="0.2">
      <c r="A6" s="180" t="s">
        <v>269</v>
      </c>
      <c r="B6" s="181">
        <v>20</v>
      </c>
      <c r="C6" s="182">
        <v>83862</v>
      </c>
      <c r="D6" s="183">
        <v>4193.1000000000004</v>
      </c>
    </row>
    <row r="8" spans="1:4" x14ac:dyDescent="0.2">
      <c r="A8" s="191" t="s">
        <v>15</v>
      </c>
      <c r="B8" s="191"/>
    </row>
  </sheetData>
  <mergeCells count="1">
    <mergeCell ref="A8:B8"/>
  </mergeCells>
  <hyperlinks>
    <hyperlink ref="A8" location="OBSAH!A1" display="Zpět na Obsah" xr:uid="{F2E66453-85BA-4A47-84A1-7CE8A876B5A8}"/>
  </hyperlinks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4B23F-CAEF-4157-AC9B-4BBF2946E63B}">
  <sheetPr>
    <tabColor theme="0" tint="-0.34998626667073579"/>
  </sheetPr>
  <dimension ref="A1:P86"/>
  <sheetViews>
    <sheetView workbookViewId="0">
      <selection activeCell="A25" sqref="A25:B25"/>
    </sheetView>
  </sheetViews>
  <sheetFormatPr defaultColWidth="9.140625" defaultRowHeight="12" x14ac:dyDescent="0.2"/>
  <cols>
    <col min="1" max="1" width="47.28515625" style="4" customWidth="1"/>
    <col min="2" max="13" width="6.5703125" style="4" customWidth="1"/>
    <col min="14" max="16" width="5.7109375" style="4" bestFit="1" customWidth="1"/>
    <col min="17" max="16384" width="9.140625" style="4"/>
  </cols>
  <sheetData>
    <row r="1" spans="1:14" x14ac:dyDescent="0.2">
      <c r="A1" s="4" t="s">
        <v>14</v>
      </c>
    </row>
    <row r="2" spans="1:14" ht="13.15" customHeight="1" x14ac:dyDescent="0.2">
      <c r="A2" s="5"/>
      <c r="B2" s="6">
        <v>2014</v>
      </c>
      <c r="C2" s="6">
        <v>2015</v>
      </c>
      <c r="D2" s="6">
        <v>2016</v>
      </c>
      <c r="E2" s="6">
        <v>2017</v>
      </c>
      <c r="F2" s="6">
        <v>2018</v>
      </c>
      <c r="G2" s="6">
        <v>2019</v>
      </c>
      <c r="H2" s="6">
        <v>2020</v>
      </c>
      <c r="I2" s="6">
        <v>2021</v>
      </c>
      <c r="J2" s="6">
        <v>2022</v>
      </c>
      <c r="K2" s="6">
        <v>2023</v>
      </c>
      <c r="L2" s="6">
        <v>2024</v>
      </c>
      <c r="M2" s="6">
        <v>2025</v>
      </c>
      <c r="N2" s="7"/>
    </row>
    <row r="3" spans="1:14" ht="13.15" customHeight="1" x14ac:dyDescent="0.2">
      <c r="A3" s="28" t="s">
        <v>134</v>
      </c>
      <c r="B3" s="32">
        <v>41.546179514759167</v>
      </c>
      <c r="C3" s="32">
        <v>39.469492862245318</v>
      </c>
      <c r="D3" s="32">
        <v>36.232214130410092</v>
      </c>
      <c r="E3" s="32">
        <v>33.781826424350264</v>
      </c>
      <c r="F3" s="32">
        <v>31.677755816393411</v>
      </c>
      <c r="G3" s="32">
        <v>29.551735655861933</v>
      </c>
      <c r="H3" s="32">
        <v>36.882939468985739</v>
      </c>
      <c r="I3" s="32">
        <v>40.692005317264226</v>
      </c>
      <c r="J3" s="32">
        <v>42.520374838011243</v>
      </c>
      <c r="K3" s="32">
        <v>42.222228024630354</v>
      </c>
      <c r="L3" s="33">
        <v>43.339879995511993</v>
      </c>
      <c r="M3" s="99"/>
      <c r="N3" s="7"/>
    </row>
    <row r="4" spans="1:14" ht="13.15" customHeight="1" x14ac:dyDescent="0.2">
      <c r="A4" s="31" t="s">
        <v>135</v>
      </c>
      <c r="B4" s="43"/>
      <c r="C4" s="43"/>
      <c r="D4" s="43"/>
      <c r="E4" s="43"/>
      <c r="F4" s="43"/>
      <c r="G4" s="43"/>
      <c r="H4" s="43"/>
      <c r="I4" s="43"/>
      <c r="J4" s="43"/>
      <c r="K4" s="32"/>
      <c r="L4" s="100">
        <v>43.339879995511993</v>
      </c>
      <c r="M4" s="33">
        <v>44.2</v>
      </c>
      <c r="N4" s="7"/>
    </row>
    <row r="5" spans="1:14" ht="13.15" customHeight="1" x14ac:dyDescent="0.2">
      <c r="A5" s="28" t="s">
        <v>79</v>
      </c>
      <c r="B5" s="5"/>
      <c r="C5" s="5"/>
      <c r="D5" s="5"/>
      <c r="E5" s="5"/>
      <c r="F5" s="5">
        <v>55</v>
      </c>
      <c r="G5" s="5">
        <v>55</v>
      </c>
      <c r="H5" s="5">
        <v>55</v>
      </c>
      <c r="I5" s="5">
        <v>55</v>
      </c>
      <c r="J5" s="5">
        <v>55</v>
      </c>
      <c r="K5" s="5">
        <v>55</v>
      </c>
      <c r="L5" s="5">
        <v>55</v>
      </c>
      <c r="M5" s="5">
        <v>55</v>
      </c>
      <c r="N5" s="7"/>
    </row>
    <row r="6" spans="1:14" x14ac:dyDescent="0.2">
      <c r="K6" s="34"/>
      <c r="L6" s="8"/>
      <c r="M6" s="8">
        <v>60</v>
      </c>
      <c r="N6" s="86"/>
    </row>
    <row r="7" spans="1:14" x14ac:dyDescent="0.2">
      <c r="N7" s="7"/>
    </row>
    <row r="8" spans="1:14" x14ac:dyDescent="0.2">
      <c r="N8" s="7"/>
    </row>
    <row r="9" spans="1:14" x14ac:dyDescent="0.2">
      <c r="N9" s="7"/>
    </row>
    <row r="10" spans="1:14" x14ac:dyDescent="0.2">
      <c r="N10" s="7"/>
    </row>
    <row r="11" spans="1:14" x14ac:dyDescent="0.2">
      <c r="N11" s="7"/>
    </row>
    <row r="12" spans="1:14" x14ac:dyDescent="0.2">
      <c r="N12" s="7"/>
    </row>
    <row r="13" spans="1:14" x14ac:dyDescent="0.2">
      <c r="N13" s="7"/>
    </row>
    <row r="14" spans="1:14" x14ac:dyDescent="0.2">
      <c r="N14" s="7"/>
    </row>
    <row r="15" spans="1:14" x14ac:dyDescent="0.2">
      <c r="A15" s="8"/>
      <c r="N15" s="7"/>
    </row>
    <row r="16" spans="1:14" x14ac:dyDescent="0.2">
      <c r="A16" s="8"/>
      <c r="N16" s="7"/>
    </row>
    <row r="17" spans="1:14" x14ac:dyDescent="0.2">
      <c r="N17" s="7"/>
    </row>
    <row r="18" spans="1:14" x14ac:dyDescent="0.2">
      <c r="A18" s="85"/>
      <c r="N18" s="7"/>
    </row>
    <row r="19" spans="1:14" x14ac:dyDescent="0.2">
      <c r="N19" s="7"/>
    </row>
    <row r="20" spans="1:14" x14ac:dyDescent="0.2">
      <c r="N20" s="7"/>
    </row>
    <row r="21" spans="1:14" x14ac:dyDescent="0.2">
      <c r="N21" s="7"/>
    </row>
    <row r="22" spans="1:14" x14ac:dyDescent="0.2">
      <c r="N22" s="7"/>
    </row>
    <row r="23" spans="1:14" x14ac:dyDescent="0.2">
      <c r="N23" s="7"/>
    </row>
    <row r="25" spans="1:14" x14ac:dyDescent="0.2">
      <c r="A25" s="191" t="s">
        <v>15</v>
      </c>
      <c r="B25" s="191"/>
    </row>
    <row r="86" spans="13:16" x14ac:dyDescent="0.2">
      <c r="M86" s="8">
        <v>60</v>
      </c>
      <c r="N86" s="8">
        <v>60</v>
      </c>
      <c r="O86" s="8">
        <v>60</v>
      </c>
      <c r="P86" s="8">
        <v>60</v>
      </c>
    </row>
  </sheetData>
  <mergeCells count="1">
    <mergeCell ref="A25:B25"/>
  </mergeCells>
  <hyperlinks>
    <hyperlink ref="A25" location="OBSAH!A1" display="Zpět na Obsah" xr:uid="{88FA1E95-7957-4D08-BCAB-87D32E1B8641}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16429-24D8-47BE-9FCB-1660B01953CD}">
  <sheetPr>
    <tabColor theme="0" tint="-0.34998626667073579"/>
  </sheetPr>
  <dimension ref="A1:F31"/>
  <sheetViews>
    <sheetView zoomScaleNormal="100" workbookViewId="0">
      <selection activeCell="E28" sqref="E28:F28"/>
    </sheetView>
  </sheetViews>
  <sheetFormatPr defaultColWidth="9.140625" defaultRowHeight="12" x14ac:dyDescent="0.2"/>
  <cols>
    <col min="1" max="1" width="14.85546875" style="105" customWidth="1"/>
    <col min="2" max="3" width="10" style="105" customWidth="1"/>
    <col min="4" max="4" width="13.42578125" style="105" bestFit="1" customWidth="1"/>
    <col min="5" max="16384" width="9.140625" style="105"/>
  </cols>
  <sheetData>
    <row r="1" spans="1:3" x14ac:dyDescent="0.2">
      <c r="A1" s="105" t="s">
        <v>176</v>
      </c>
    </row>
    <row r="2" spans="1:3" s="102" customFormat="1" ht="48" x14ac:dyDescent="0.2">
      <c r="A2" s="89"/>
      <c r="B2" s="89" t="s">
        <v>136</v>
      </c>
      <c r="C2" s="101" t="s">
        <v>137</v>
      </c>
    </row>
    <row r="3" spans="1:3" x14ac:dyDescent="0.2">
      <c r="A3" s="103" t="s">
        <v>138</v>
      </c>
      <c r="B3" s="104">
        <v>91.2</v>
      </c>
      <c r="C3" s="33">
        <v>-9</v>
      </c>
    </row>
    <row r="4" spans="1:3" x14ac:dyDescent="0.2">
      <c r="A4" s="103" t="s">
        <v>139</v>
      </c>
      <c r="B4" s="104">
        <v>98.600000000000009</v>
      </c>
      <c r="C4" s="33">
        <v>-9.5</v>
      </c>
    </row>
    <row r="5" spans="1:3" x14ac:dyDescent="0.2">
      <c r="A5" s="103" t="s">
        <v>140</v>
      </c>
      <c r="B5" s="104">
        <v>111.2</v>
      </c>
      <c r="C5" s="33">
        <v>-6.5</v>
      </c>
    </row>
    <row r="6" spans="1:3" x14ac:dyDescent="0.2">
      <c r="A6" s="103" t="s">
        <v>141</v>
      </c>
      <c r="B6" s="104">
        <v>24.4</v>
      </c>
      <c r="C6" s="33">
        <v>-0.29999999999999716</v>
      </c>
    </row>
    <row r="7" spans="1:3" x14ac:dyDescent="0.2">
      <c r="A7" s="103" t="s">
        <v>142</v>
      </c>
      <c r="B7" s="104">
        <v>36.9</v>
      </c>
      <c r="C7" s="33">
        <v>6.7000000000000028</v>
      </c>
    </row>
    <row r="8" spans="1:3" x14ac:dyDescent="0.2">
      <c r="A8" s="103" t="s">
        <v>143</v>
      </c>
      <c r="B8" s="104">
        <v>46.3</v>
      </c>
      <c r="C8" s="33">
        <v>-15.199999999999996</v>
      </c>
    </row>
    <row r="9" spans="1:3" x14ac:dyDescent="0.2">
      <c r="A9" s="103" t="s">
        <v>144</v>
      </c>
      <c r="B9" s="104">
        <v>68.100000000000009</v>
      </c>
      <c r="C9" s="33">
        <v>-5.6000000000000085</v>
      </c>
    </row>
    <row r="10" spans="1:3" x14ac:dyDescent="0.2">
      <c r="A10" s="103" t="s">
        <v>145</v>
      </c>
      <c r="B10" s="104">
        <v>19.100000000000001</v>
      </c>
      <c r="C10" s="33">
        <v>4.5</v>
      </c>
    </row>
    <row r="11" spans="1:3" x14ac:dyDescent="0.2">
      <c r="A11" s="103" t="s">
        <v>146</v>
      </c>
      <c r="B11" s="104">
        <v>57</v>
      </c>
      <c r="C11" s="33">
        <v>-16.099999999999987</v>
      </c>
    </row>
    <row r="12" spans="1:3" x14ac:dyDescent="0.2">
      <c r="A12" s="103" t="s">
        <v>147</v>
      </c>
      <c r="B12" s="104">
        <v>209.4</v>
      </c>
      <c r="C12" s="33">
        <v>-55.800000000000011</v>
      </c>
    </row>
    <row r="13" spans="1:3" x14ac:dyDescent="0.2">
      <c r="A13" s="103" t="s">
        <v>148</v>
      </c>
      <c r="B13" s="104">
        <v>119.3</v>
      </c>
      <c r="C13" s="33">
        <v>-17.5</v>
      </c>
    </row>
    <row r="14" spans="1:3" x14ac:dyDescent="0.2">
      <c r="A14" s="103" t="s">
        <v>149</v>
      </c>
      <c r="B14" s="104">
        <v>114.9</v>
      </c>
      <c r="C14" s="33">
        <v>-1.9000000000000057</v>
      </c>
    </row>
    <row r="15" spans="1:3" x14ac:dyDescent="0.2">
      <c r="A15" s="103" t="s">
        <v>150</v>
      </c>
      <c r="B15" s="104">
        <v>86.5</v>
      </c>
      <c r="C15" s="33">
        <v>-28.9</v>
      </c>
    </row>
    <row r="16" spans="1:3" x14ac:dyDescent="0.2">
      <c r="A16" s="103" t="s">
        <v>151</v>
      </c>
      <c r="B16" s="104">
        <v>154.4</v>
      </c>
      <c r="C16" s="33">
        <v>-19.099999999999994</v>
      </c>
    </row>
    <row r="17" spans="1:6" x14ac:dyDescent="0.2">
      <c r="A17" s="103" t="s">
        <v>152</v>
      </c>
      <c r="B17" s="104">
        <v>113.6</v>
      </c>
      <c r="C17" s="33">
        <v>-48.599999999999994</v>
      </c>
    </row>
    <row r="18" spans="1:6" x14ac:dyDescent="0.2">
      <c r="A18" s="103" t="s">
        <v>153</v>
      </c>
      <c r="B18" s="104">
        <v>44</v>
      </c>
      <c r="C18" s="33">
        <v>2.7999999999999972</v>
      </c>
    </row>
    <row r="19" spans="1:6" x14ac:dyDescent="0.2">
      <c r="A19" s="103" t="s">
        <v>154</v>
      </c>
      <c r="B19" s="104">
        <v>45.900000000000013</v>
      </c>
      <c r="C19" s="33">
        <v>-7.7000000000000099</v>
      </c>
    </row>
    <row r="20" spans="1:6" x14ac:dyDescent="0.2">
      <c r="A20" s="103" t="s">
        <v>155</v>
      </c>
      <c r="B20" s="104">
        <v>24.5</v>
      </c>
      <c r="C20" s="33">
        <v>1.8000000000000007</v>
      </c>
    </row>
    <row r="21" spans="1:6" x14ac:dyDescent="0.2">
      <c r="A21" s="103" t="s">
        <v>156</v>
      </c>
      <c r="B21" s="104">
        <v>78.7</v>
      </c>
      <c r="C21" s="33">
        <v>-5.2000000000000028</v>
      </c>
    </row>
    <row r="22" spans="1:6" x14ac:dyDescent="0.2">
      <c r="A22" s="103" t="s">
        <v>157</v>
      </c>
      <c r="B22" s="104">
        <v>48.8</v>
      </c>
      <c r="C22" s="33">
        <v>-1.3999999999999844</v>
      </c>
    </row>
    <row r="23" spans="1:6" x14ac:dyDescent="0.2">
      <c r="A23" s="103" t="s">
        <v>158</v>
      </c>
      <c r="B23" s="104">
        <v>53.400000000000013</v>
      </c>
      <c r="C23" s="33">
        <v>-10.100000000000016</v>
      </c>
    </row>
    <row r="24" spans="1:6" x14ac:dyDescent="0.2">
      <c r="A24" s="103" t="s">
        <v>159</v>
      </c>
      <c r="B24" s="104">
        <v>83.2</v>
      </c>
      <c r="C24" s="33">
        <v>-1.3999999999999915</v>
      </c>
    </row>
    <row r="25" spans="1:6" x14ac:dyDescent="0.2">
      <c r="A25" s="103" t="s">
        <v>160</v>
      </c>
      <c r="B25" s="104">
        <v>56.6</v>
      </c>
      <c r="C25" s="33">
        <v>-1.3000000000000043</v>
      </c>
    </row>
    <row r="26" spans="1:6" x14ac:dyDescent="0.2">
      <c r="A26" s="103" t="s">
        <v>161</v>
      </c>
      <c r="B26" s="104">
        <v>134.1</v>
      </c>
      <c r="C26" s="33">
        <v>-39.199999999999989</v>
      </c>
    </row>
    <row r="27" spans="1:6" x14ac:dyDescent="0.2">
      <c r="A27" s="103" t="s">
        <v>162</v>
      </c>
      <c r="B27" s="104">
        <v>46.6</v>
      </c>
      <c r="C27" s="33">
        <v>8.1999999999999957</v>
      </c>
    </row>
    <row r="28" spans="1:6" x14ac:dyDescent="0.2">
      <c r="A28" s="103" t="s">
        <v>163</v>
      </c>
      <c r="B28" s="104">
        <v>80.2</v>
      </c>
      <c r="C28" s="33">
        <v>-13.200000000000003</v>
      </c>
      <c r="E28" s="191" t="s">
        <v>15</v>
      </c>
      <c r="F28" s="191"/>
    </row>
    <row r="29" spans="1:6" x14ac:dyDescent="0.2">
      <c r="A29" s="103" t="s">
        <v>164</v>
      </c>
      <c r="B29" s="104">
        <v>58.4</v>
      </c>
      <c r="C29" s="33">
        <v>0.89999999999999858</v>
      </c>
    </row>
    <row r="30" spans="1:6" x14ac:dyDescent="0.2">
      <c r="A30" s="106" t="s">
        <v>165</v>
      </c>
      <c r="B30" s="107">
        <v>75.3</v>
      </c>
      <c r="C30" s="107">
        <v>6.8000000000000114</v>
      </c>
    </row>
    <row r="31" spans="1:6" x14ac:dyDescent="0.2">
      <c r="A31" s="106" t="s">
        <v>166</v>
      </c>
      <c r="B31" s="107">
        <v>40.400000000000013</v>
      </c>
      <c r="C31" s="107">
        <v>-6.9000000000000128</v>
      </c>
    </row>
  </sheetData>
  <mergeCells count="1">
    <mergeCell ref="E28:F28"/>
  </mergeCells>
  <hyperlinks>
    <hyperlink ref="E28" location="OBSAH!A1" display="Zpět na Obsah" xr:uid="{69849A4A-5CDF-4BB8-A2EF-D472BC10E6C6}"/>
  </hyperlinks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23334-A8A0-4211-8A47-6CCC7357FD9B}">
  <sheetPr>
    <tabColor theme="0" tint="-0.34998626667073579"/>
  </sheetPr>
  <dimension ref="A1:AE82"/>
  <sheetViews>
    <sheetView workbookViewId="0">
      <selection activeCell="A36" sqref="A36:B36"/>
    </sheetView>
  </sheetViews>
  <sheetFormatPr defaultColWidth="8.85546875" defaultRowHeight="12" x14ac:dyDescent="0.2"/>
  <cols>
    <col min="1" max="1" width="35.140625" style="4" bestFit="1" customWidth="1"/>
    <col min="2" max="7" width="8.85546875" style="4"/>
    <col min="8" max="8" width="10.42578125" style="4" bestFit="1" customWidth="1"/>
    <col min="9" max="11" width="8.85546875" style="4"/>
    <col min="12" max="12" width="9.140625" style="4" bestFit="1" customWidth="1"/>
    <col min="13" max="13" width="8.85546875" style="4"/>
    <col min="14" max="18" width="9.140625" style="4" bestFit="1" customWidth="1"/>
    <col min="19" max="22" width="8.85546875" style="4"/>
    <col min="23" max="24" width="9.140625" style="4" bestFit="1" customWidth="1"/>
    <col min="25" max="26" width="8.85546875" style="4"/>
    <col min="27" max="27" width="9.140625" style="4" bestFit="1" customWidth="1"/>
    <col min="28" max="28" width="8.85546875" style="4"/>
    <col min="29" max="29" width="9.140625" style="4" customWidth="1"/>
    <col min="30" max="30" width="8.85546875" style="4"/>
    <col min="31" max="31" width="35.140625" style="4" bestFit="1" customWidth="1"/>
    <col min="32" max="16384" width="8.85546875" style="4"/>
  </cols>
  <sheetData>
    <row r="1" spans="1:31" x14ac:dyDescent="0.2">
      <c r="A1" s="4" t="s">
        <v>175</v>
      </c>
    </row>
    <row r="2" spans="1:31" x14ac:dyDescent="0.2">
      <c r="A2" s="5"/>
      <c r="B2" s="5" t="s">
        <v>162</v>
      </c>
      <c r="C2" s="5" t="s">
        <v>165</v>
      </c>
      <c r="D2" s="5" t="s">
        <v>142</v>
      </c>
      <c r="E2" s="5" t="s">
        <v>145</v>
      </c>
      <c r="F2" s="5" t="s">
        <v>153</v>
      </c>
      <c r="G2" s="5" t="s">
        <v>155</v>
      </c>
      <c r="H2" s="5" t="s">
        <v>164</v>
      </c>
      <c r="I2" s="5" t="s">
        <v>141</v>
      </c>
      <c r="J2" s="5" t="s">
        <v>157</v>
      </c>
      <c r="K2" s="5" t="s">
        <v>160</v>
      </c>
      <c r="L2" s="5" t="s">
        <v>159</v>
      </c>
      <c r="M2" s="5" t="s">
        <v>149</v>
      </c>
      <c r="N2" s="5" t="s">
        <v>156</v>
      </c>
      <c r="O2" s="5" t="s">
        <v>144</v>
      </c>
      <c r="P2" s="5" t="s">
        <v>140</v>
      </c>
      <c r="Q2" s="5" t="s">
        <v>166</v>
      </c>
      <c r="R2" s="5" t="s">
        <v>154</v>
      </c>
      <c r="S2" s="5" t="s">
        <v>138</v>
      </c>
      <c r="T2" s="5" t="s">
        <v>139</v>
      </c>
      <c r="U2" s="5" t="s">
        <v>158</v>
      </c>
      <c r="V2" s="5" t="s">
        <v>163</v>
      </c>
      <c r="W2" s="5" t="s">
        <v>143</v>
      </c>
      <c r="X2" s="5" t="s">
        <v>146</v>
      </c>
      <c r="Y2" s="5" t="s">
        <v>148</v>
      </c>
      <c r="Z2" s="5" t="s">
        <v>151</v>
      </c>
      <c r="AA2" s="5" t="s">
        <v>150</v>
      </c>
      <c r="AB2" s="5" t="s">
        <v>161</v>
      </c>
      <c r="AC2" s="5" t="s">
        <v>152</v>
      </c>
      <c r="AD2" s="5" t="s">
        <v>147</v>
      </c>
      <c r="AE2" s="5"/>
    </row>
    <row r="3" spans="1:31" x14ac:dyDescent="0.2">
      <c r="A3" s="28" t="s">
        <v>167</v>
      </c>
      <c r="B3" s="43">
        <v>22.501342344434349</v>
      </c>
      <c r="C3" s="43">
        <v>6.3746547420307351</v>
      </c>
      <c r="D3" s="43">
        <v>9.5121817219718849</v>
      </c>
      <c r="E3" s="43">
        <v>7.5308230182642006</v>
      </c>
      <c r="F3" s="43">
        <v>13.512389771135158</v>
      </c>
      <c r="G3" s="43">
        <v>-2.3869257629009666</v>
      </c>
      <c r="H3" s="43">
        <v>12.591818123056562</v>
      </c>
      <c r="I3" s="43">
        <v>10.088905358111759</v>
      </c>
      <c r="J3" s="43">
        <v>16.928714342606273</v>
      </c>
      <c r="K3" s="43">
        <v>10.142669015160324</v>
      </c>
      <c r="L3" s="43">
        <v>11.605644134706729</v>
      </c>
      <c r="M3" s="43">
        <v>15.261400640672612</v>
      </c>
      <c r="N3" s="43">
        <v>10.24587702065925</v>
      </c>
      <c r="O3" s="43">
        <v>7.3278139751141325</v>
      </c>
      <c r="P3" s="43">
        <v>10.115962790830434</v>
      </c>
      <c r="Q3" s="43">
        <v>-0.61049009597418713</v>
      </c>
      <c r="R3" s="43">
        <v>1.7956172532246866</v>
      </c>
      <c r="S3" s="43">
        <v>7.9250381514323891</v>
      </c>
      <c r="T3" s="43">
        <v>8.4921501852443484</v>
      </c>
      <c r="U3" s="43">
        <v>0.94265323258091671</v>
      </c>
      <c r="V3" s="43">
        <v>6.5024971675689418</v>
      </c>
      <c r="W3" s="43">
        <v>-17.947697774436381</v>
      </c>
      <c r="X3" s="43">
        <v>-8.8454423624942926</v>
      </c>
      <c r="Y3" s="43">
        <v>8.6495752851206618</v>
      </c>
      <c r="Z3" s="43">
        <v>12.640074204079214</v>
      </c>
      <c r="AA3" s="43">
        <v>-0.52866022353681963</v>
      </c>
      <c r="AB3" s="43">
        <v>-7.1912606301491628</v>
      </c>
      <c r="AC3" s="43">
        <v>-12.611793918845493</v>
      </c>
      <c r="AD3" s="43">
        <v>-2.2841582413043158</v>
      </c>
      <c r="AE3" s="28" t="s">
        <v>167</v>
      </c>
    </row>
    <row r="4" spans="1:31" x14ac:dyDescent="0.2">
      <c r="A4" s="28" t="s">
        <v>168</v>
      </c>
      <c r="B4" s="43">
        <v>5.8694929334126069</v>
      </c>
      <c r="C4" s="43">
        <v>3.5768654071700858</v>
      </c>
      <c r="D4" s="43">
        <v>4.0047145891787492</v>
      </c>
      <c r="E4" s="43">
        <v>0.65720064210739959</v>
      </c>
      <c r="F4" s="43">
        <v>2.6758830137727814</v>
      </c>
      <c r="G4" s="43">
        <v>0.78839300379749866</v>
      </c>
      <c r="H4" s="43">
        <v>4.196309551183055</v>
      </c>
      <c r="I4" s="43">
        <v>1.7154039077542991</v>
      </c>
      <c r="J4" s="43">
        <v>4.1339526723288902</v>
      </c>
      <c r="K4" s="43">
        <v>6.1677147879437388</v>
      </c>
      <c r="L4" s="43">
        <v>4.5286315183749801</v>
      </c>
      <c r="M4" s="43">
        <v>6.8641528020597251</v>
      </c>
      <c r="N4" s="43">
        <v>13.188987185500936</v>
      </c>
      <c r="O4" s="43">
        <v>3.1269979425093037</v>
      </c>
      <c r="P4" s="43">
        <v>7.1548520880392665</v>
      </c>
      <c r="Q4" s="43">
        <v>2.0345427805545429</v>
      </c>
      <c r="R4" s="43">
        <v>1.9901027483132425</v>
      </c>
      <c r="S4" s="43">
        <v>5.2412698172696235</v>
      </c>
      <c r="T4" s="43">
        <v>5.894864166501538</v>
      </c>
      <c r="U4" s="43">
        <v>2.4237580878712555</v>
      </c>
      <c r="V4" s="43">
        <v>4.5947181153336896</v>
      </c>
      <c r="W4" s="43">
        <v>2.7100996899104639</v>
      </c>
      <c r="X4" s="43">
        <v>2.6292229873948108</v>
      </c>
      <c r="Y4" s="43">
        <v>8.8551977066011354</v>
      </c>
      <c r="Z4" s="43">
        <v>14.526077832459144</v>
      </c>
      <c r="AA4" s="43">
        <v>5.8815346695365758</v>
      </c>
      <c r="AB4" s="43">
        <v>8.3599679040843071</v>
      </c>
      <c r="AC4" s="43">
        <v>5.5899345816052026</v>
      </c>
      <c r="AD4" s="43">
        <v>11.678974786188991</v>
      </c>
      <c r="AE4" s="28" t="s">
        <v>169</v>
      </c>
    </row>
    <row r="5" spans="1:31" x14ac:dyDescent="0.2">
      <c r="A5" s="28" t="s">
        <v>170</v>
      </c>
      <c r="B5" s="43">
        <v>1.0903992686976425</v>
      </c>
      <c r="C5" s="43">
        <v>7.8388867833282347</v>
      </c>
      <c r="D5" s="43">
        <v>5.0603872025897703</v>
      </c>
      <c r="E5" s="43">
        <v>2.4681662914812899</v>
      </c>
      <c r="F5" s="43">
        <v>0.14319208999547683</v>
      </c>
      <c r="G5" s="43">
        <v>10.097729943150803</v>
      </c>
      <c r="H5" s="43">
        <v>1.9185083273847325</v>
      </c>
      <c r="I5" s="43">
        <v>-0.96474399998365445</v>
      </c>
      <c r="J5" s="43">
        <v>-1.4697035357513681</v>
      </c>
      <c r="K5" s="43">
        <v>3.0538787959756641</v>
      </c>
      <c r="L5" s="43">
        <v>0.7752200831549142</v>
      </c>
      <c r="M5" s="43">
        <v>0.99606437644763157</v>
      </c>
      <c r="N5" s="43">
        <v>6.1138392590448021</v>
      </c>
      <c r="O5" s="43">
        <v>-1.8287394299220483</v>
      </c>
      <c r="P5" s="43">
        <v>4.8167310920960347</v>
      </c>
      <c r="Q5" s="43">
        <v>0.48333235465320401</v>
      </c>
      <c r="R5" s="43">
        <v>6.1307050372091023</v>
      </c>
      <c r="S5" s="43">
        <v>-2.2116435273166868E-2</v>
      </c>
      <c r="T5" s="43">
        <v>-0.55858799522522418</v>
      </c>
      <c r="U5" s="43">
        <v>2.1877755006780473</v>
      </c>
      <c r="V5" s="43">
        <v>1.515224821377767</v>
      </c>
      <c r="W5" s="43">
        <v>9.7338352545185067</v>
      </c>
      <c r="X5" s="43">
        <v>6.8020671260586338</v>
      </c>
      <c r="Y5" s="43">
        <v>1.7960355257804048</v>
      </c>
      <c r="Z5" s="43">
        <v>-8.5325932226408607</v>
      </c>
      <c r="AA5" s="43">
        <v>2.0227934772872969</v>
      </c>
      <c r="AB5" s="43">
        <v>-1.0103410331916693</v>
      </c>
      <c r="AC5" s="43">
        <v>-5.0041672914115374</v>
      </c>
      <c r="AD5" s="43">
        <v>-1.6792569490640687</v>
      </c>
      <c r="AE5" s="28" t="s">
        <v>170</v>
      </c>
    </row>
    <row r="6" spans="1:31" x14ac:dyDescent="0.2">
      <c r="A6" s="28" t="s">
        <v>171</v>
      </c>
      <c r="B6" s="43">
        <v>8.1483766497424455</v>
      </c>
      <c r="C6" s="43">
        <v>6.7820959088230239</v>
      </c>
      <c r="D6" s="43">
        <v>6.7066223038348198</v>
      </c>
      <c r="E6" s="43">
        <v>4.5478880268590309</v>
      </c>
      <c r="F6" s="43">
        <v>2.5880869624480312</v>
      </c>
      <c r="G6" s="43">
        <v>1.7524241687599584</v>
      </c>
      <c r="H6" s="43">
        <v>0.88243627208925091</v>
      </c>
      <c r="I6" s="43">
        <v>-0.34206727472295739</v>
      </c>
      <c r="J6" s="43">
        <v>-1.0555555555555571</v>
      </c>
      <c r="K6" s="43">
        <v>-1.3319962514944592</v>
      </c>
      <c r="L6" s="43">
        <v>-1.4170233010854503</v>
      </c>
      <c r="M6" s="43">
        <v>-1.766515491392596</v>
      </c>
      <c r="N6" s="43">
        <v>-5.2328983721344287</v>
      </c>
      <c r="O6" s="43">
        <v>-5.6044869265637871</v>
      </c>
      <c r="P6" s="43">
        <v>-6.5264498204184775</v>
      </c>
      <c r="Q6" s="43">
        <v>-6.8925634475567108</v>
      </c>
      <c r="R6" s="43">
        <v>-7.6591471578691213</v>
      </c>
      <c r="S6" s="43">
        <v>-8.9973620680482753</v>
      </c>
      <c r="T6" s="43">
        <v>-9.5216363776739001</v>
      </c>
      <c r="U6" s="43">
        <v>-10.06375266585539</v>
      </c>
      <c r="V6" s="43">
        <v>-13.284860494103341</v>
      </c>
      <c r="W6" s="43">
        <v>-15.18593257652692</v>
      </c>
      <c r="X6" s="43">
        <v>-16.104649006786246</v>
      </c>
      <c r="Y6" s="43">
        <v>-17.45706982558184</v>
      </c>
      <c r="Z6" s="43">
        <v>-19.057989485858087</v>
      </c>
      <c r="AA6" s="43">
        <v>-28.994313259230623</v>
      </c>
      <c r="AB6" s="43">
        <v>-39.213504706481629</v>
      </c>
      <c r="AC6" s="43">
        <v>-48.511904761904759</v>
      </c>
      <c r="AD6" s="43">
        <v>-55.85539474345444</v>
      </c>
      <c r="AE6" s="28" t="s">
        <v>171</v>
      </c>
    </row>
    <row r="7" spans="1:31" x14ac:dyDescent="0.2">
      <c r="A7" s="28" t="s">
        <v>172</v>
      </c>
      <c r="B7" s="43">
        <v>-5.8126353927408942</v>
      </c>
      <c r="C7" s="43">
        <v>-1.6933196936598744</v>
      </c>
      <c r="D7" s="43">
        <v>-3.0016308152955777</v>
      </c>
      <c r="E7" s="43">
        <v>-0.60409864576499095</v>
      </c>
      <c r="F7" s="43">
        <v>-4.7673001641733173</v>
      </c>
      <c r="G7" s="43">
        <v>-1.385719750508849</v>
      </c>
      <c r="H7" s="43">
        <v>-5.7664526546749482</v>
      </c>
      <c r="I7" s="43">
        <v>-3.7263164134665208</v>
      </c>
      <c r="J7" s="43">
        <v>-13.473711475065125</v>
      </c>
      <c r="K7" s="43">
        <v>-7.8417912285609885</v>
      </c>
      <c r="L7" s="43">
        <v>-6.2525167873806256</v>
      </c>
      <c r="M7" s="43">
        <v>-12.522730525471514</v>
      </c>
      <c r="N7" s="43">
        <v>-8.1662876916377947</v>
      </c>
      <c r="O7" s="43">
        <v>-3.0054718703407843</v>
      </c>
      <c r="P7" s="43">
        <v>-13.189098582060954</v>
      </c>
      <c r="Q7" s="43">
        <v>-3.0603475258424435</v>
      </c>
      <c r="R7" s="43">
        <v>-4.9032633665264242</v>
      </c>
      <c r="S7" s="43">
        <v>-9.6033954634157475</v>
      </c>
      <c r="T7" s="43">
        <v>-10.181260833513234</v>
      </c>
      <c r="U7" s="43">
        <v>-6.0357059988076012</v>
      </c>
      <c r="V7" s="43">
        <v>-10.850755250927687</v>
      </c>
      <c r="W7" s="43">
        <v>-5.8158070702780309</v>
      </c>
      <c r="X7" s="43">
        <v>-10.137512369246819</v>
      </c>
      <c r="Y7" s="43">
        <v>-20.269634882964304</v>
      </c>
      <c r="Z7" s="43">
        <v>-21.314759106004391</v>
      </c>
      <c r="AA7" s="43">
        <v>-19.600174296618214</v>
      </c>
      <c r="AB7" s="43">
        <v>-19.872025497767325</v>
      </c>
      <c r="AC7" s="43">
        <v>-22.584083330081118</v>
      </c>
      <c r="AD7" s="43">
        <v>-35.147583599127543</v>
      </c>
      <c r="AE7" s="28" t="s">
        <v>172</v>
      </c>
    </row>
    <row r="8" spans="1:31" x14ac:dyDescent="0.2">
      <c r="A8" s="28" t="s">
        <v>173</v>
      </c>
      <c r="B8" s="43">
        <v>-16.596674973301255</v>
      </c>
      <c r="C8" s="43">
        <v>-9.604987648330134</v>
      </c>
      <c r="D8" s="43">
        <v>-9.3336421190338488</v>
      </c>
      <c r="E8" s="43">
        <v>-5.6296049839377709</v>
      </c>
      <c r="F8" s="43">
        <v>-8.9272473012649414</v>
      </c>
      <c r="G8" s="43">
        <v>-5.4256150050406715</v>
      </c>
      <c r="H8" s="43">
        <v>-12.488217608347725</v>
      </c>
      <c r="I8" s="43">
        <v>-7.617566020393352</v>
      </c>
      <c r="J8" s="43">
        <v>-7.0830882514508611</v>
      </c>
      <c r="K8" s="43">
        <v>-13.582188192498498</v>
      </c>
      <c r="L8" s="43">
        <v>-12.306267558483764</v>
      </c>
      <c r="M8" s="43">
        <v>-12.76986133993347</v>
      </c>
      <c r="N8" s="43">
        <v>-28.134611769188357</v>
      </c>
      <c r="O8" s="43">
        <v>-11.341229780930377</v>
      </c>
      <c r="P8" s="43">
        <v>-15.833183474102141</v>
      </c>
      <c r="Q8" s="43">
        <v>-5.7935174207344557</v>
      </c>
      <c r="R8" s="43">
        <v>-12.615785663233209</v>
      </c>
      <c r="S8" s="43">
        <v>-13.862987133088374</v>
      </c>
      <c r="T8" s="43">
        <v>-14.006389827271605</v>
      </c>
      <c r="U8" s="43">
        <v>-9.6630758319409633</v>
      </c>
      <c r="V8" s="43">
        <v>-14.915801543045319</v>
      </c>
      <c r="W8" s="43">
        <v>-3.7461673261994521</v>
      </c>
      <c r="X8" s="43">
        <v>-6.58172448195476</v>
      </c>
      <c r="Y8" s="43">
        <v>-16.914866348614044</v>
      </c>
      <c r="Z8" s="43">
        <v>-16.849527172978728</v>
      </c>
      <c r="AA8" s="43">
        <v>-17.061616235490291</v>
      </c>
      <c r="AB8" s="43">
        <v>-19.556295277645681</v>
      </c>
      <c r="AC8" s="43">
        <v>-14.002336035746866</v>
      </c>
      <c r="AD8" s="43">
        <v>-28.484624437434604</v>
      </c>
      <c r="AE8" s="28" t="s">
        <v>173</v>
      </c>
    </row>
    <row r="10" spans="1:31" x14ac:dyDescent="0.2">
      <c r="A10" s="108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  <c r="AB10" s="109"/>
      <c r="AC10" s="109"/>
      <c r="AD10" s="109"/>
      <c r="AE10" s="108"/>
    </row>
    <row r="11" spans="1:31" x14ac:dyDescent="0.2">
      <c r="O11" s="109"/>
      <c r="P11" s="109"/>
      <c r="Q11" s="109"/>
      <c r="R11" s="109"/>
      <c r="S11" s="109"/>
      <c r="T11" s="109"/>
      <c r="U11" s="109"/>
    </row>
    <row r="12" spans="1:31" x14ac:dyDescent="0.2">
      <c r="O12" s="109"/>
      <c r="P12" s="109"/>
      <c r="Q12" s="109"/>
      <c r="R12" s="109"/>
      <c r="S12" s="109"/>
      <c r="T12" s="109"/>
      <c r="U12" s="109"/>
    </row>
    <row r="13" spans="1:31" x14ac:dyDescent="0.2">
      <c r="A13" s="98"/>
      <c r="B13" s="110"/>
      <c r="C13" s="110"/>
      <c r="D13" s="110"/>
      <c r="E13" s="110"/>
      <c r="F13" s="110"/>
      <c r="G13" s="110"/>
      <c r="H13" s="110"/>
      <c r="I13" s="110"/>
      <c r="O13" s="109"/>
      <c r="P13" s="109"/>
      <c r="Q13" s="109"/>
      <c r="R13" s="109"/>
      <c r="S13" s="109"/>
      <c r="T13" s="109"/>
      <c r="U13" s="109"/>
      <c r="AE13" s="98"/>
    </row>
    <row r="14" spans="1:31" x14ac:dyDescent="0.2">
      <c r="A14" s="98"/>
      <c r="B14" s="109"/>
      <c r="C14" s="109"/>
      <c r="D14" s="109"/>
      <c r="E14" s="109"/>
      <c r="F14" s="109"/>
      <c r="G14" s="109"/>
      <c r="H14" s="109"/>
      <c r="I14" s="109"/>
      <c r="O14" s="109"/>
      <c r="P14" s="109"/>
      <c r="Q14" s="109"/>
      <c r="R14" s="109"/>
      <c r="S14" s="109"/>
      <c r="T14" s="109"/>
      <c r="U14" s="109"/>
      <c r="AE14" s="98"/>
    </row>
    <row r="15" spans="1:31" x14ac:dyDescent="0.2">
      <c r="A15" s="98"/>
      <c r="B15" s="109"/>
      <c r="C15" s="109"/>
      <c r="D15" s="109"/>
      <c r="E15" s="109"/>
      <c r="F15" s="109"/>
      <c r="G15" s="109"/>
      <c r="H15" s="109"/>
      <c r="I15" s="109"/>
      <c r="O15" s="109"/>
      <c r="P15" s="109"/>
      <c r="Q15" s="109"/>
      <c r="R15" s="109"/>
      <c r="S15" s="109"/>
      <c r="T15" s="109"/>
      <c r="U15" s="109"/>
      <c r="AE15" s="98"/>
    </row>
    <row r="16" spans="1:31" x14ac:dyDescent="0.2">
      <c r="A16" s="98"/>
      <c r="B16" s="109"/>
      <c r="C16" s="109"/>
      <c r="D16" s="109"/>
      <c r="E16" s="109"/>
      <c r="F16" s="109"/>
      <c r="G16" s="109"/>
      <c r="H16" s="109"/>
      <c r="I16" s="109"/>
      <c r="O16" s="109"/>
      <c r="P16" s="109"/>
      <c r="Q16" s="109"/>
      <c r="R16" s="109"/>
      <c r="S16" s="109"/>
      <c r="T16" s="109"/>
      <c r="U16" s="109"/>
      <c r="AE16" s="98"/>
    </row>
    <row r="17" spans="1:31" x14ac:dyDescent="0.2">
      <c r="A17" s="98"/>
      <c r="B17" s="109"/>
      <c r="C17" s="109"/>
      <c r="D17" s="109"/>
      <c r="E17" s="109"/>
      <c r="F17" s="109"/>
      <c r="G17" s="109"/>
      <c r="H17" s="109"/>
      <c r="I17" s="109"/>
      <c r="O17" s="109"/>
      <c r="P17" s="109"/>
      <c r="Q17" s="109"/>
      <c r="R17" s="109"/>
      <c r="S17" s="109"/>
      <c r="T17" s="109"/>
      <c r="U17" s="109"/>
      <c r="AE17" s="98"/>
    </row>
    <row r="18" spans="1:31" x14ac:dyDescent="0.2">
      <c r="A18" s="98"/>
      <c r="B18" s="109"/>
      <c r="C18" s="109"/>
      <c r="D18" s="109"/>
      <c r="E18" s="109"/>
      <c r="F18" s="109"/>
      <c r="G18" s="109"/>
      <c r="H18" s="109"/>
      <c r="I18" s="109"/>
      <c r="O18" s="109" t="s">
        <v>174</v>
      </c>
      <c r="P18" s="109"/>
      <c r="Q18" s="109"/>
      <c r="R18" s="109"/>
      <c r="S18" s="109"/>
      <c r="T18" s="109"/>
      <c r="U18" s="109"/>
      <c r="AE18" s="98"/>
    </row>
    <row r="19" spans="1:31" x14ac:dyDescent="0.2">
      <c r="A19" s="98"/>
      <c r="B19" s="109"/>
      <c r="C19" s="109"/>
      <c r="D19" s="109"/>
      <c r="E19" s="109"/>
      <c r="F19" s="109"/>
      <c r="G19" s="109"/>
      <c r="H19" s="109"/>
      <c r="I19" s="109"/>
      <c r="O19" s="109"/>
      <c r="P19" s="109"/>
      <c r="Q19" s="109"/>
      <c r="R19" s="109"/>
      <c r="S19" s="109"/>
      <c r="T19" s="109"/>
      <c r="U19" s="109"/>
      <c r="AE19" s="98"/>
    </row>
    <row r="20" spans="1:31" x14ac:dyDescent="0.2">
      <c r="A20" s="98"/>
      <c r="B20" s="109"/>
      <c r="C20" s="109"/>
      <c r="D20" s="109"/>
      <c r="E20" s="109"/>
      <c r="F20" s="109"/>
      <c r="G20" s="109"/>
      <c r="H20" s="109"/>
      <c r="I20" s="109"/>
      <c r="O20" s="109"/>
      <c r="P20" s="109"/>
      <c r="Q20" s="109"/>
      <c r="R20" s="109"/>
      <c r="S20" s="109"/>
      <c r="T20" s="109"/>
      <c r="U20" s="109"/>
      <c r="AE20" s="98"/>
    </row>
    <row r="21" spans="1:31" x14ac:dyDescent="0.2">
      <c r="A21" s="98"/>
      <c r="B21" s="109"/>
      <c r="C21" s="109"/>
      <c r="D21" s="109"/>
      <c r="E21" s="109"/>
      <c r="F21" s="109"/>
      <c r="G21" s="109"/>
      <c r="H21" s="109"/>
      <c r="I21" s="109"/>
      <c r="O21" s="109"/>
      <c r="P21" s="109"/>
      <c r="Q21" s="109"/>
      <c r="R21" s="109"/>
      <c r="S21" s="109"/>
      <c r="T21" s="109"/>
      <c r="U21" s="109"/>
      <c r="AE21" s="98"/>
    </row>
    <row r="22" spans="1:31" x14ac:dyDescent="0.2">
      <c r="A22" s="98"/>
      <c r="B22" s="109"/>
      <c r="C22" s="109"/>
      <c r="D22" s="109"/>
      <c r="E22" s="109"/>
      <c r="F22" s="109"/>
      <c r="G22" s="109"/>
      <c r="H22" s="109"/>
      <c r="I22" s="109"/>
      <c r="O22" s="109"/>
      <c r="P22" s="109"/>
      <c r="Q22" s="109"/>
      <c r="R22" s="109"/>
      <c r="S22" s="109"/>
      <c r="T22" s="109"/>
      <c r="U22" s="109"/>
      <c r="AE22" s="98"/>
    </row>
    <row r="23" spans="1:31" x14ac:dyDescent="0.2">
      <c r="A23" s="98"/>
      <c r="B23" s="109"/>
      <c r="C23" s="109"/>
      <c r="D23" s="109"/>
      <c r="E23" s="109"/>
      <c r="F23" s="109"/>
      <c r="G23" s="109"/>
      <c r="H23" s="109"/>
      <c r="I23" s="109"/>
      <c r="O23" s="109"/>
      <c r="P23" s="109"/>
      <c r="Q23" s="109"/>
      <c r="R23" s="109"/>
      <c r="S23" s="109"/>
      <c r="T23" s="109"/>
      <c r="U23" s="109"/>
      <c r="AE23" s="98"/>
    </row>
    <row r="24" spans="1:31" x14ac:dyDescent="0.2">
      <c r="A24" s="98"/>
      <c r="B24" s="109"/>
      <c r="C24" s="109"/>
      <c r="D24" s="109"/>
      <c r="E24" s="109"/>
      <c r="F24" s="109"/>
      <c r="G24" s="109"/>
      <c r="H24" s="109"/>
      <c r="I24" s="109"/>
      <c r="O24" s="109"/>
      <c r="P24" s="109"/>
      <c r="Q24" s="109"/>
      <c r="R24" s="109"/>
      <c r="S24" s="109"/>
      <c r="T24" s="109"/>
      <c r="U24" s="109"/>
      <c r="AE24" s="98"/>
    </row>
    <row r="25" spans="1:31" x14ac:dyDescent="0.2">
      <c r="A25" s="98"/>
      <c r="B25" s="109"/>
      <c r="C25" s="109"/>
      <c r="D25" s="109"/>
      <c r="E25" s="109"/>
      <c r="F25" s="109"/>
      <c r="G25" s="109"/>
      <c r="H25" s="109"/>
      <c r="I25" s="109"/>
      <c r="O25" s="109"/>
      <c r="P25" s="109"/>
      <c r="Q25" s="109"/>
      <c r="R25" s="109"/>
      <c r="S25" s="109"/>
      <c r="T25" s="109"/>
      <c r="U25" s="109"/>
      <c r="AE25" s="98"/>
    </row>
    <row r="26" spans="1:31" x14ac:dyDescent="0.2">
      <c r="A26" s="98"/>
      <c r="B26" s="109"/>
      <c r="C26" s="109"/>
      <c r="D26" s="109"/>
      <c r="E26" s="109"/>
      <c r="F26" s="109"/>
      <c r="G26" s="109"/>
      <c r="H26" s="109"/>
      <c r="I26" s="109"/>
      <c r="O26" s="109"/>
      <c r="P26" s="109"/>
      <c r="Q26" s="109"/>
      <c r="R26" s="109"/>
      <c r="S26" s="109"/>
      <c r="T26" s="109"/>
      <c r="U26" s="109"/>
      <c r="AE26" s="98"/>
    </row>
    <row r="27" spans="1:31" x14ac:dyDescent="0.2">
      <c r="A27" s="98"/>
      <c r="B27" s="109"/>
      <c r="C27" s="109"/>
      <c r="D27" s="109"/>
      <c r="E27" s="109"/>
      <c r="F27" s="109"/>
      <c r="G27" s="109"/>
      <c r="H27" s="109"/>
      <c r="I27" s="109"/>
      <c r="O27" s="109"/>
      <c r="P27" s="109"/>
      <c r="Q27" s="109"/>
      <c r="R27" s="109"/>
      <c r="S27" s="109"/>
      <c r="T27" s="109"/>
      <c r="U27" s="109"/>
      <c r="AE27" s="98"/>
    </row>
    <row r="28" spans="1:31" x14ac:dyDescent="0.2">
      <c r="A28" s="98"/>
      <c r="B28" s="109"/>
      <c r="C28" s="109"/>
      <c r="D28" s="109"/>
      <c r="E28" s="109"/>
      <c r="F28" s="109"/>
      <c r="G28" s="109"/>
      <c r="H28" s="109"/>
      <c r="I28" s="109"/>
      <c r="O28" s="109"/>
      <c r="P28" s="109"/>
      <c r="Q28" s="109"/>
      <c r="R28" s="109"/>
      <c r="S28" s="109"/>
      <c r="T28" s="109"/>
      <c r="U28" s="109"/>
      <c r="AE28" s="98"/>
    </row>
    <row r="30" spans="1:31" x14ac:dyDescent="0.2">
      <c r="A30" s="111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09"/>
      <c r="AE30" s="111"/>
    </row>
    <row r="31" spans="1:31" x14ac:dyDescent="0.2">
      <c r="A31" s="111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11"/>
    </row>
    <row r="32" spans="1:31" x14ac:dyDescent="0.2">
      <c r="A32" s="111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11"/>
    </row>
    <row r="33" spans="1:31" x14ac:dyDescent="0.2">
      <c r="A33" s="111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11"/>
    </row>
    <row r="34" spans="1:31" x14ac:dyDescent="0.2">
      <c r="A34" s="111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11"/>
    </row>
    <row r="35" spans="1:31" x14ac:dyDescent="0.2">
      <c r="A35" s="111"/>
      <c r="B35" s="109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109"/>
      <c r="AD35" s="109"/>
      <c r="AE35" s="111"/>
    </row>
    <row r="36" spans="1:31" x14ac:dyDescent="0.2">
      <c r="A36" s="191" t="s">
        <v>15</v>
      </c>
      <c r="B36" s="191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11"/>
    </row>
    <row r="37" spans="1:31" x14ac:dyDescent="0.2">
      <c r="A37" s="111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11"/>
    </row>
    <row r="39" spans="1:31" x14ac:dyDescent="0.2">
      <c r="A39" s="98"/>
      <c r="B39" s="109"/>
      <c r="C39" s="109"/>
      <c r="D39" s="109"/>
      <c r="E39" s="109"/>
      <c r="F39" s="109"/>
      <c r="G39" s="109"/>
      <c r="H39" s="109"/>
      <c r="I39" s="109"/>
      <c r="AE39" s="98"/>
    </row>
    <row r="40" spans="1:31" x14ac:dyDescent="0.2">
      <c r="B40" s="111"/>
      <c r="C40" s="111"/>
      <c r="D40" s="111"/>
      <c r="E40" s="111"/>
      <c r="F40" s="111"/>
      <c r="G40" s="111"/>
      <c r="H40" s="111"/>
      <c r="I40" s="111"/>
    </row>
    <row r="41" spans="1:31" x14ac:dyDescent="0.2">
      <c r="B41" s="109"/>
      <c r="C41" s="109"/>
      <c r="D41" s="109"/>
      <c r="E41" s="109"/>
      <c r="F41" s="109"/>
      <c r="G41" s="109"/>
      <c r="H41" s="109"/>
      <c r="I41" s="109"/>
    </row>
    <row r="42" spans="1:31" x14ac:dyDescent="0.2">
      <c r="B42" s="109"/>
      <c r="C42" s="109"/>
      <c r="D42" s="109"/>
      <c r="E42" s="109"/>
      <c r="F42" s="109"/>
      <c r="G42" s="109"/>
      <c r="H42" s="109"/>
      <c r="I42" s="109"/>
    </row>
    <row r="43" spans="1:31" x14ac:dyDescent="0.2">
      <c r="B43" s="109"/>
      <c r="C43" s="109"/>
      <c r="D43" s="109"/>
      <c r="E43" s="109"/>
      <c r="F43" s="109"/>
      <c r="G43" s="109"/>
      <c r="H43" s="109"/>
      <c r="I43" s="109"/>
    </row>
    <row r="44" spans="1:31" x14ac:dyDescent="0.2">
      <c r="B44" s="109"/>
      <c r="C44" s="109"/>
      <c r="D44" s="109"/>
      <c r="E44" s="109"/>
      <c r="F44" s="109"/>
      <c r="G44" s="109"/>
      <c r="H44" s="109"/>
      <c r="I44" s="109"/>
    </row>
    <row r="45" spans="1:31" x14ac:dyDescent="0.2">
      <c r="B45" s="109"/>
      <c r="C45" s="109"/>
      <c r="D45" s="109"/>
      <c r="E45" s="109"/>
      <c r="F45" s="109"/>
      <c r="G45" s="109"/>
      <c r="H45" s="109"/>
      <c r="I45" s="109"/>
    </row>
    <row r="46" spans="1:31" x14ac:dyDescent="0.2">
      <c r="B46" s="109"/>
      <c r="C46" s="109"/>
      <c r="D46" s="109"/>
      <c r="E46" s="109"/>
      <c r="F46" s="109"/>
      <c r="G46" s="109"/>
      <c r="H46" s="109"/>
      <c r="I46" s="109"/>
    </row>
    <row r="47" spans="1:31" x14ac:dyDescent="0.2">
      <c r="B47" s="109"/>
      <c r="C47" s="109"/>
      <c r="D47" s="109"/>
      <c r="E47" s="109"/>
      <c r="F47" s="109"/>
      <c r="G47" s="109"/>
      <c r="H47" s="109"/>
      <c r="I47" s="109"/>
    </row>
    <row r="48" spans="1:31" x14ac:dyDescent="0.2">
      <c r="B48" s="109"/>
      <c r="C48" s="109"/>
      <c r="D48" s="109"/>
      <c r="E48" s="109"/>
      <c r="F48" s="109"/>
      <c r="G48" s="109"/>
      <c r="H48" s="109"/>
      <c r="I48" s="109"/>
    </row>
    <row r="49" spans="2:9" x14ac:dyDescent="0.2">
      <c r="B49" s="109"/>
      <c r="C49" s="109"/>
      <c r="D49" s="109"/>
      <c r="E49" s="109"/>
      <c r="F49" s="109"/>
      <c r="G49" s="109"/>
      <c r="H49" s="109"/>
      <c r="I49" s="109"/>
    </row>
    <row r="50" spans="2:9" x14ac:dyDescent="0.2">
      <c r="B50" s="109"/>
      <c r="C50" s="109"/>
      <c r="D50" s="109"/>
      <c r="E50" s="109"/>
      <c r="F50" s="109"/>
      <c r="G50" s="109"/>
      <c r="H50" s="109"/>
      <c r="I50" s="109"/>
    </row>
    <row r="51" spans="2:9" x14ac:dyDescent="0.2">
      <c r="B51" s="109"/>
      <c r="C51" s="109"/>
      <c r="D51" s="109"/>
      <c r="E51" s="109"/>
      <c r="F51" s="109"/>
      <c r="G51" s="109"/>
      <c r="H51" s="109"/>
      <c r="I51" s="109"/>
    </row>
    <row r="52" spans="2:9" x14ac:dyDescent="0.2">
      <c r="B52" s="109"/>
      <c r="C52" s="109"/>
      <c r="D52" s="109"/>
      <c r="E52" s="109"/>
      <c r="F52" s="109"/>
      <c r="G52" s="109"/>
      <c r="H52" s="109"/>
      <c r="I52" s="109"/>
    </row>
    <row r="53" spans="2:9" x14ac:dyDescent="0.2">
      <c r="B53" s="109"/>
      <c r="C53" s="109"/>
      <c r="D53" s="109"/>
      <c r="E53" s="109"/>
      <c r="F53" s="109"/>
      <c r="G53" s="109"/>
      <c r="H53" s="109"/>
      <c r="I53" s="109"/>
    </row>
    <row r="54" spans="2:9" x14ac:dyDescent="0.2">
      <c r="B54" s="109"/>
      <c r="C54" s="109"/>
      <c r="D54" s="109"/>
      <c r="E54" s="109"/>
      <c r="F54" s="109"/>
      <c r="G54" s="109"/>
      <c r="H54" s="109"/>
      <c r="I54" s="109"/>
    </row>
    <row r="55" spans="2:9" x14ac:dyDescent="0.2">
      <c r="B55" s="109"/>
      <c r="C55" s="109"/>
      <c r="D55" s="109"/>
      <c r="E55" s="109"/>
      <c r="F55" s="109"/>
      <c r="G55" s="109"/>
      <c r="H55" s="109"/>
      <c r="I55" s="109"/>
    </row>
    <row r="56" spans="2:9" x14ac:dyDescent="0.2">
      <c r="B56" s="109"/>
      <c r="C56" s="109"/>
      <c r="D56" s="109"/>
      <c r="E56" s="109"/>
      <c r="F56" s="109"/>
      <c r="G56" s="109"/>
      <c r="H56" s="109"/>
      <c r="I56" s="109"/>
    </row>
    <row r="57" spans="2:9" x14ac:dyDescent="0.2">
      <c r="B57" s="109"/>
      <c r="C57" s="109"/>
      <c r="D57" s="109"/>
      <c r="E57" s="109"/>
      <c r="F57" s="109"/>
      <c r="G57" s="109"/>
      <c r="H57" s="109"/>
      <c r="I57" s="109"/>
    </row>
    <row r="58" spans="2:9" x14ac:dyDescent="0.2">
      <c r="B58" s="109"/>
      <c r="C58" s="109"/>
      <c r="D58" s="109"/>
      <c r="E58" s="109"/>
      <c r="F58" s="109"/>
      <c r="G58" s="109"/>
      <c r="H58" s="109"/>
      <c r="I58" s="109"/>
    </row>
    <row r="59" spans="2:9" x14ac:dyDescent="0.2">
      <c r="B59" s="109"/>
      <c r="C59" s="109"/>
      <c r="D59" s="109"/>
      <c r="E59" s="109"/>
      <c r="F59" s="109"/>
      <c r="G59" s="109"/>
      <c r="H59" s="109"/>
      <c r="I59" s="109"/>
    </row>
    <row r="60" spans="2:9" x14ac:dyDescent="0.2">
      <c r="B60" s="109"/>
      <c r="C60" s="109"/>
      <c r="D60" s="109"/>
      <c r="E60" s="109"/>
      <c r="F60" s="109"/>
      <c r="G60" s="109"/>
      <c r="H60" s="109"/>
      <c r="I60" s="109"/>
    </row>
    <row r="61" spans="2:9" x14ac:dyDescent="0.2">
      <c r="B61" s="109"/>
      <c r="C61" s="109"/>
      <c r="D61" s="109"/>
      <c r="E61" s="109"/>
      <c r="F61" s="109"/>
      <c r="G61" s="109"/>
      <c r="H61" s="109"/>
      <c r="I61" s="109"/>
    </row>
    <row r="62" spans="2:9" x14ac:dyDescent="0.2">
      <c r="B62" s="109"/>
      <c r="C62" s="109"/>
      <c r="D62" s="109"/>
      <c r="E62" s="109"/>
      <c r="F62" s="109"/>
      <c r="G62" s="109"/>
      <c r="H62" s="109"/>
      <c r="I62" s="109"/>
    </row>
    <row r="63" spans="2:9" x14ac:dyDescent="0.2">
      <c r="B63" s="109"/>
      <c r="C63" s="109"/>
      <c r="D63" s="109"/>
      <c r="E63" s="109"/>
      <c r="F63" s="109"/>
      <c r="G63" s="109"/>
      <c r="H63" s="109"/>
      <c r="I63" s="109"/>
    </row>
    <row r="64" spans="2:9" x14ac:dyDescent="0.2">
      <c r="B64" s="109"/>
      <c r="C64" s="109"/>
      <c r="D64" s="109"/>
      <c r="E64" s="109"/>
      <c r="F64" s="109"/>
      <c r="G64" s="109"/>
      <c r="H64" s="109"/>
      <c r="I64" s="109"/>
    </row>
    <row r="65" spans="1:31" x14ac:dyDescent="0.2">
      <c r="B65" s="109"/>
      <c r="C65" s="109"/>
      <c r="D65" s="109"/>
      <c r="E65" s="109"/>
      <c r="F65" s="109"/>
      <c r="G65" s="109"/>
      <c r="H65" s="109"/>
      <c r="I65" s="109"/>
    </row>
    <row r="66" spans="1:31" x14ac:dyDescent="0.2">
      <c r="B66" s="109"/>
      <c r="C66" s="109"/>
      <c r="D66" s="109"/>
      <c r="E66" s="109"/>
      <c r="F66" s="109"/>
      <c r="G66" s="109"/>
      <c r="H66" s="109"/>
      <c r="I66" s="109"/>
    </row>
    <row r="67" spans="1:31" x14ac:dyDescent="0.2">
      <c r="B67" s="109"/>
      <c r="C67" s="109"/>
      <c r="D67" s="109"/>
      <c r="E67" s="109"/>
      <c r="F67" s="109"/>
      <c r="G67" s="109"/>
      <c r="H67" s="109"/>
      <c r="I67" s="109"/>
    </row>
    <row r="68" spans="1:31" x14ac:dyDescent="0.2">
      <c r="B68" s="109"/>
      <c r="C68" s="109"/>
      <c r="D68" s="109"/>
      <c r="E68" s="109"/>
      <c r="F68" s="109"/>
      <c r="G68" s="109"/>
      <c r="H68" s="109"/>
      <c r="I68" s="109"/>
    </row>
    <row r="69" spans="1:31" x14ac:dyDescent="0.2">
      <c r="B69" s="109"/>
      <c r="C69" s="109"/>
      <c r="D69" s="109"/>
      <c r="E69" s="109"/>
      <c r="F69" s="109"/>
      <c r="G69" s="109"/>
      <c r="H69" s="109"/>
      <c r="I69" s="109"/>
    </row>
    <row r="70" spans="1:31" x14ac:dyDescent="0.2">
      <c r="B70" s="109"/>
      <c r="C70" s="109"/>
      <c r="D70" s="109"/>
      <c r="E70" s="109"/>
      <c r="F70" s="109"/>
      <c r="G70" s="109"/>
      <c r="H70" s="109"/>
      <c r="I70" s="109"/>
    </row>
    <row r="75" spans="1:31" x14ac:dyDescent="0.2">
      <c r="A75" s="111"/>
      <c r="B75" s="109"/>
      <c r="C75" s="109"/>
      <c r="D75" s="109"/>
      <c r="E75" s="109"/>
      <c r="F75" s="109"/>
      <c r="G75" s="109"/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109"/>
      <c r="AA75" s="109"/>
      <c r="AB75" s="109"/>
      <c r="AC75" s="109"/>
      <c r="AD75" s="109"/>
      <c r="AE75" s="111"/>
    </row>
    <row r="76" spans="1:31" x14ac:dyDescent="0.2">
      <c r="A76" s="111"/>
      <c r="B76" s="109"/>
      <c r="C76" s="109"/>
      <c r="D76" s="109"/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09"/>
      <c r="Z76" s="109"/>
      <c r="AA76" s="109"/>
      <c r="AB76" s="109"/>
      <c r="AC76" s="109"/>
      <c r="AD76" s="109"/>
      <c r="AE76" s="111"/>
    </row>
    <row r="77" spans="1:31" x14ac:dyDescent="0.2">
      <c r="A77" s="111"/>
      <c r="B77" s="109"/>
      <c r="C77" s="109"/>
      <c r="D77" s="109"/>
      <c r="E77" s="109"/>
      <c r="F77" s="109"/>
      <c r="G77" s="109"/>
      <c r="H77" s="109"/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109"/>
      <c r="AA77" s="109"/>
      <c r="AB77" s="109"/>
      <c r="AC77" s="109"/>
      <c r="AD77" s="109"/>
      <c r="AE77" s="111"/>
    </row>
    <row r="78" spans="1:31" x14ac:dyDescent="0.2">
      <c r="A78" s="111"/>
      <c r="B78" s="109"/>
      <c r="C78" s="109"/>
      <c r="D78" s="109"/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09"/>
      <c r="Z78" s="109"/>
      <c r="AA78" s="109"/>
      <c r="AB78" s="109"/>
      <c r="AC78" s="109"/>
      <c r="AD78" s="109"/>
      <c r="AE78" s="111"/>
    </row>
    <row r="79" spans="1:31" x14ac:dyDescent="0.2">
      <c r="A79" s="111"/>
      <c r="B79" s="109"/>
      <c r="C79" s="109"/>
      <c r="D79" s="109"/>
      <c r="E79" s="109"/>
      <c r="F79" s="109"/>
      <c r="G79" s="109"/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109"/>
      <c r="AA79" s="109"/>
      <c r="AB79" s="109"/>
      <c r="AC79" s="109"/>
      <c r="AD79" s="109"/>
      <c r="AE79" s="111"/>
    </row>
    <row r="80" spans="1:31" x14ac:dyDescent="0.2">
      <c r="A80" s="111"/>
      <c r="B80" s="109"/>
      <c r="C80" s="109"/>
      <c r="D80" s="109"/>
      <c r="E80" s="109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09"/>
      <c r="Z80" s="109"/>
      <c r="AA80" s="109"/>
      <c r="AB80" s="109"/>
      <c r="AC80" s="109"/>
      <c r="AD80" s="109"/>
      <c r="AE80" s="111"/>
    </row>
    <row r="81" spans="1:31" x14ac:dyDescent="0.2">
      <c r="A81" s="111"/>
      <c r="B81" s="109"/>
      <c r="C81" s="109"/>
      <c r="D81" s="109"/>
      <c r="E81" s="109"/>
      <c r="F81" s="109"/>
      <c r="G81" s="109"/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109"/>
      <c r="AA81" s="109"/>
      <c r="AB81" s="109"/>
      <c r="AC81" s="109"/>
      <c r="AD81" s="109"/>
      <c r="AE81" s="111"/>
    </row>
    <row r="82" spans="1:31" x14ac:dyDescent="0.2">
      <c r="A82" s="111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11"/>
    </row>
  </sheetData>
  <mergeCells count="1">
    <mergeCell ref="A36:B36"/>
  </mergeCells>
  <hyperlinks>
    <hyperlink ref="A36" location="OBSAH!A1" display="Zpět na Obsah" xr:uid="{D0F52FE8-7B15-42EE-BFD5-86BAEEDDF2A6}"/>
  </hyperlinks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8E874A-1151-4037-8CF4-A46B4D649C6A}">
  <sheetPr>
    <tabColor rgb="FF0070C0"/>
  </sheetPr>
  <dimension ref="A1"/>
  <sheetViews>
    <sheetView workbookViewId="0">
      <selection activeCell="G23" sqref="G23"/>
    </sheetView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757F3-618E-4083-AD64-0B2E33C1FDDC}">
  <sheetPr>
    <tabColor theme="0" tint="-0.34998626667073579"/>
  </sheetPr>
  <dimension ref="A1:J14"/>
  <sheetViews>
    <sheetView workbookViewId="0"/>
  </sheetViews>
  <sheetFormatPr defaultColWidth="8.85546875" defaultRowHeight="12" x14ac:dyDescent="0.2"/>
  <cols>
    <col min="1" max="1" width="25.7109375" style="4" customWidth="1"/>
    <col min="2" max="7" width="12.28515625" style="4" customWidth="1"/>
    <col min="8" max="8" width="31.28515625" style="4" customWidth="1"/>
    <col min="9" max="9" width="27.28515625" style="4" customWidth="1"/>
    <col min="10" max="10" width="29.5703125" style="4" customWidth="1"/>
    <col min="11" max="16384" width="8.85546875" style="4"/>
  </cols>
  <sheetData>
    <row r="1" spans="1:10" x14ac:dyDescent="0.2">
      <c r="A1" s="4" t="s">
        <v>117</v>
      </c>
    </row>
    <row r="2" spans="1:10" ht="17.45" customHeight="1" x14ac:dyDescent="0.2">
      <c r="A2" s="77"/>
      <c r="B2" s="78" t="s">
        <v>80</v>
      </c>
      <c r="C2" s="79" t="s">
        <v>81</v>
      </c>
      <c r="D2" s="80" t="s">
        <v>82</v>
      </c>
      <c r="E2" s="80" t="s">
        <v>83</v>
      </c>
      <c r="F2" s="80" t="s">
        <v>84</v>
      </c>
      <c r="G2" s="81" t="s">
        <v>98</v>
      </c>
      <c r="H2" s="10"/>
      <c r="I2" s="10"/>
      <c r="J2" s="10"/>
    </row>
    <row r="3" spans="1:10" ht="45.75" thickBot="1" x14ac:dyDescent="0.25">
      <c r="A3" s="54"/>
      <c r="B3" s="55" t="s">
        <v>177</v>
      </c>
      <c r="C3" s="56" t="s">
        <v>178</v>
      </c>
      <c r="D3" s="56" t="s">
        <v>179</v>
      </c>
      <c r="E3" s="56" t="s">
        <v>180</v>
      </c>
      <c r="F3" s="56" t="s">
        <v>181</v>
      </c>
      <c r="G3" s="57" t="s">
        <v>182</v>
      </c>
      <c r="H3" s="11"/>
      <c r="I3" s="11"/>
      <c r="J3" s="12"/>
    </row>
    <row r="4" spans="1:10" ht="12.75" thickTop="1" x14ac:dyDescent="0.2">
      <c r="A4" s="58" t="s">
        <v>16</v>
      </c>
      <c r="B4" s="59">
        <v>3416</v>
      </c>
      <c r="C4" s="65"/>
      <c r="D4" s="65"/>
      <c r="E4" s="60"/>
      <c r="F4" s="60"/>
      <c r="G4" s="61">
        <v>3444.4949999999999</v>
      </c>
      <c r="H4" s="13"/>
      <c r="I4" s="11"/>
      <c r="J4" s="11"/>
    </row>
    <row r="5" spans="1:10" ht="22.5" x14ac:dyDescent="0.2">
      <c r="A5" s="62" t="s">
        <v>17</v>
      </c>
      <c r="B5" s="112">
        <v>2222</v>
      </c>
      <c r="C5" s="113">
        <v>2263</v>
      </c>
      <c r="D5" s="65">
        <v>2285</v>
      </c>
      <c r="E5" s="65"/>
      <c r="F5" s="65"/>
      <c r="G5" s="66"/>
      <c r="H5" s="11"/>
      <c r="I5" s="9"/>
      <c r="J5" s="14"/>
    </row>
    <row r="6" spans="1:10" x14ac:dyDescent="0.2">
      <c r="A6" s="62" t="s">
        <v>18</v>
      </c>
      <c r="B6" s="63"/>
      <c r="C6" s="64">
        <v>2173.1999999999998</v>
      </c>
      <c r="D6" s="65">
        <v>2192</v>
      </c>
      <c r="E6" s="65">
        <v>2192</v>
      </c>
      <c r="F6" s="65">
        <v>2222</v>
      </c>
      <c r="G6" s="67">
        <v>2236.8000000000002</v>
      </c>
      <c r="H6" s="11"/>
      <c r="I6" s="14"/>
      <c r="J6" s="14"/>
    </row>
    <row r="7" spans="1:10" x14ac:dyDescent="0.2">
      <c r="A7" s="62" t="s">
        <v>19</v>
      </c>
      <c r="B7" s="63"/>
      <c r="C7" s="64"/>
      <c r="D7" s="65"/>
      <c r="E7" s="65">
        <v>242.58256399999999</v>
      </c>
      <c r="F7" s="65">
        <v>242.58256399999999</v>
      </c>
      <c r="G7" s="67">
        <v>237.568905</v>
      </c>
      <c r="H7" s="11"/>
      <c r="I7" s="14"/>
      <c r="J7" s="14"/>
    </row>
    <row r="8" spans="1:10" ht="22.5" x14ac:dyDescent="0.2">
      <c r="A8" s="62" t="s">
        <v>20</v>
      </c>
      <c r="B8" s="63"/>
      <c r="C8" s="64"/>
      <c r="D8" s="65"/>
      <c r="E8" s="65">
        <v>128</v>
      </c>
      <c r="F8" s="65">
        <v>128</v>
      </c>
      <c r="G8" s="67">
        <v>142.19999999999999</v>
      </c>
      <c r="H8" s="11"/>
      <c r="I8" s="11"/>
      <c r="J8" s="11"/>
    </row>
    <row r="9" spans="1:10" ht="22.5" x14ac:dyDescent="0.2">
      <c r="A9" s="62" t="s">
        <v>21</v>
      </c>
      <c r="B9" s="63"/>
      <c r="C9" s="64"/>
      <c r="D9" s="65"/>
      <c r="E9" s="65">
        <f>E6+E7-E8</f>
        <v>2306.5825639999998</v>
      </c>
      <c r="F9" s="65">
        <f>F6+F7-F8</f>
        <v>2336.5825639999998</v>
      </c>
      <c r="G9" s="61">
        <f>G6+G7-G8</f>
        <v>2332.1689050000004</v>
      </c>
      <c r="H9" s="13"/>
      <c r="I9" s="11"/>
      <c r="J9" s="14"/>
    </row>
    <row r="10" spans="1:10" x14ac:dyDescent="0.2">
      <c r="A10" s="62" t="s">
        <v>22</v>
      </c>
      <c r="B10" s="63">
        <v>7989</v>
      </c>
      <c r="C10" s="64">
        <v>7751</v>
      </c>
      <c r="D10" s="65">
        <v>7751</v>
      </c>
      <c r="E10" s="68">
        <v>7726</v>
      </c>
      <c r="F10" s="65"/>
      <c r="G10" s="68">
        <v>8057</v>
      </c>
      <c r="H10" s="13"/>
      <c r="I10" s="11"/>
      <c r="J10" s="15"/>
    </row>
    <row r="11" spans="1:10" x14ac:dyDescent="0.2">
      <c r="A11" s="69" t="s">
        <v>23</v>
      </c>
      <c r="B11" s="63" t="s">
        <v>183</v>
      </c>
      <c r="C11" s="64" t="s">
        <v>184</v>
      </c>
      <c r="D11" s="70" t="s">
        <v>185</v>
      </c>
      <c r="E11" s="70" t="s">
        <v>186</v>
      </c>
      <c r="F11" s="65"/>
      <c r="G11" s="71" t="s">
        <v>187</v>
      </c>
      <c r="H11" s="15"/>
      <c r="I11" s="11"/>
      <c r="J11" s="15"/>
    </row>
    <row r="12" spans="1:10" ht="22.5" x14ac:dyDescent="0.2">
      <c r="A12" s="72" t="s">
        <v>77</v>
      </c>
      <c r="B12" s="73" t="s">
        <v>188</v>
      </c>
      <c r="C12" s="74" t="s">
        <v>189</v>
      </c>
      <c r="D12" s="75" t="s">
        <v>189</v>
      </c>
      <c r="E12" s="75" t="s">
        <v>190</v>
      </c>
      <c r="F12" s="114"/>
      <c r="G12" s="76" t="s">
        <v>191</v>
      </c>
    </row>
    <row r="13" spans="1:10" x14ac:dyDescent="0.2">
      <c r="A13" s="44"/>
      <c r="B13" s="45"/>
      <c r="C13" s="46"/>
      <c r="D13" s="46"/>
      <c r="E13" s="45"/>
      <c r="F13" s="46"/>
    </row>
    <row r="14" spans="1:10" x14ac:dyDescent="0.2">
      <c r="A14" s="191" t="s">
        <v>15</v>
      </c>
      <c r="B14" s="191"/>
    </row>
  </sheetData>
  <mergeCells count="1">
    <mergeCell ref="A14:B14"/>
  </mergeCells>
  <hyperlinks>
    <hyperlink ref="A14" location="OBSAH!A1" display="Zpět na Obsah" xr:uid="{9FF28A7F-59CA-4851-AF8C-F6DD2A7948BF}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5826-8149-42ED-A437-9FEF9F987EFB}">
  <sheetPr>
    <tabColor theme="0" tint="-0.34998626667073579"/>
  </sheetPr>
  <dimension ref="A1:H34"/>
  <sheetViews>
    <sheetView workbookViewId="0">
      <selection activeCell="A2" sqref="A2:XFD2"/>
    </sheetView>
  </sheetViews>
  <sheetFormatPr defaultColWidth="9.140625" defaultRowHeight="12" x14ac:dyDescent="0.2"/>
  <cols>
    <col min="1" max="1" width="14.5703125" style="4" bestFit="1" customWidth="1"/>
    <col min="2" max="3" width="9.140625" style="4"/>
    <col min="4" max="4" width="10.42578125" style="4" bestFit="1" customWidth="1"/>
    <col min="5" max="16384" width="9.140625" style="4"/>
  </cols>
  <sheetData>
    <row r="1" spans="1:8" x14ac:dyDescent="0.2">
      <c r="A1" s="4" t="s">
        <v>192</v>
      </c>
    </row>
    <row r="2" spans="1:8" s="120" customFormat="1" x14ac:dyDescent="0.2">
      <c r="A2" s="6"/>
      <c r="B2" s="6" t="s">
        <v>193</v>
      </c>
      <c r="C2" s="6" t="s">
        <v>194</v>
      </c>
      <c r="D2" s="6" t="s">
        <v>195</v>
      </c>
      <c r="E2" s="6" t="s">
        <v>196</v>
      </c>
      <c r="F2" s="6" t="s">
        <v>197</v>
      </c>
      <c r="G2" s="6" t="s">
        <v>198</v>
      </c>
      <c r="H2" s="6" t="s">
        <v>199</v>
      </c>
    </row>
    <row r="3" spans="1:8" x14ac:dyDescent="0.2">
      <c r="A3" s="115">
        <v>2022</v>
      </c>
      <c r="B3" s="116">
        <v>31.454000000000001</v>
      </c>
      <c r="C3" s="116">
        <v>5.7279999999999998</v>
      </c>
      <c r="D3" s="116">
        <v>4.7320000000000002</v>
      </c>
      <c r="E3" s="116">
        <v>3.5920000000000001</v>
      </c>
      <c r="F3" s="116">
        <v>1.008</v>
      </c>
      <c r="G3" s="116">
        <v>2.0339999999999998</v>
      </c>
      <c r="H3" s="116">
        <v>0.85099999999999998</v>
      </c>
    </row>
    <row r="4" spans="1:8" x14ac:dyDescent="0.2">
      <c r="A4" s="115">
        <v>2023</v>
      </c>
      <c r="B4" s="116">
        <v>39.438000000000002</v>
      </c>
      <c r="C4" s="116">
        <v>5.4249999999999998</v>
      </c>
      <c r="D4" s="116">
        <v>4.6479999999999997</v>
      </c>
      <c r="E4" s="116">
        <v>2.8260000000000001</v>
      </c>
      <c r="F4" s="116">
        <v>0.77700000000000002</v>
      </c>
      <c r="G4" s="116">
        <v>1.7270000000000001</v>
      </c>
      <c r="H4" s="116">
        <v>0.629</v>
      </c>
    </row>
    <row r="5" spans="1:8" x14ac:dyDescent="0.2">
      <c r="A5" s="115">
        <v>2024</v>
      </c>
      <c r="B5" s="116">
        <v>31.305</v>
      </c>
      <c r="C5" s="116">
        <v>4.359</v>
      </c>
      <c r="D5" s="116">
        <v>4.2629999999999999</v>
      </c>
      <c r="E5" s="116">
        <v>2.6749999999999998</v>
      </c>
      <c r="F5" s="116">
        <v>0.71199999999999997</v>
      </c>
      <c r="G5" s="116">
        <v>1.417</v>
      </c>
      <c r="H5" s="116">
        <v>0.85199999999999998</v>
      </c>
    </row>
    <row r="6" spans="1:8" x14ac:dyDescent="0.2">
      <c r="A6" s="115" t="s">
        <v>200</v>
      </c>
      <c r="B6" s="116">
        <v>24.602</v>
      </c>
      <c r="C6" s="116">
        <v>2.6920000000000002</v>
      </c>
      <c r="D6" s="116">
        <v>3.0489999999999999</v>
      </c>
      <c r="E6" s="116">
        <v>1.9910000000000001</v>
      </c>
      <c r="F6" s="116">
        <v>0.86099999999999999</v>
      </c>
      <c r="G6" s="116">
        <v>1.294</v>
      </c>
      <c r="H6" s="116">
        <v>0.57499999999999996</v>
      </c>
    </row>
    <row r="9" spans="1:8" x14ac:dyDescent="0.2">
      <c r="B9" s="117"/>
    </row>
    <row r="10" spans="1:8" x14ac:dyDescent="0.2">
      <c r="B10" s="117"/>
    </row>
    <row r="11" spans="1:8" x14ac:dyDescent="0.2">
      <c r="B11" s="117"/>
    </row>
    <row r="12" spans="1:8" x14ac:dyDescent="0.2">
      <c r="B12" s="117"/>
    </row>
    <row r="34" spans="1:2" x14ac:dyDescent="0.2">
      <c r="A34" s="191" t="s">
        <v>15</v>
      </c>
      <c r="B34" s="191"/>
    </row>
  </sheetData>
  <mergeCells count="1">
    <mergeCell ref="A34:B34"/>
  </mergeCells>
  <hyperlinks>
    <hyperlink ref="A34" location="OBSAH!A1" display="Zpět na Obsah" xr:uid="{175B238F-84C7-4D7B-8800-15B0910BC55A}"/>
  </hyperlinks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3C579-B367-445E-AECF-01186B9916B2}">
  <sheetPr>
    <tabColor theme="0" tint="-0.34998626667073579"/>
  </sheetPr>
  <dimension ref="A1:J34"/>
  <sheetViews>
    <sheetView workbookViewId="0">
      <selection activeCell="A2" sqref="A2"/>
    </sheetView>
  </sheetViews>
  <sheetFormatPr defaultColWidth="9.140625" defaultRowHeight="12" x14ac:dyDescent="0.2"/>
  <cols>
    <col min="1" max="1" width="14.5703125" style="4" bestFit="1" customWidth="1"/>
    <col min="2" max="3" width="9.140625" style="4"/>
    <col min="4" max="4" width="10.42578125" style="4" bestFit="1" customWidth="1"/>
    <col min="5" max="8" width="9.140625" style="4"/>
    <col min="9" max="9" width="9.42578125" style="4" bestFit="1" customWidth="1"/>
    <col min="10" max="16384" width="9.140625" style="4"/>
  </cols>
  <sheetData>
    <row r="1" spans="1:8" x14ac:dyDescent="0.2">
      <c r="A1" s="4" t="s">
        <v>271</v>
      </c>
    </row>
    <row r="2" spans="1:8" x14ac:dyDescent="0.2">
      <c r="A2" s="5"/>
      <c r="B2" s="118" t="s">
        <v>193</v>
      </c>
      <c r="C2" s="118" t="s">
        <v>194</v>
      </c>
      <c r="D2" s="118" t="s">
        <v>195</v>
      </c>
      <c r="E2" s="118" t="s">
        <v>196</v>
      </c>
      <c r="F2" s="118" t="s">
        <v>197</v>
      </c>
      <c r="G2" s="118" t="s">
        <v>198</v>
      </c>
      <c r="H2" s="118" t="s">
        <v>199</v>
      </c>
    </row>
    <row r="3" spans="1:8" x14ac:dyDescent="0.2">
      <c r="A3" s="115">
        <v>2022</v>
      </c>
      <c r="B3" s="5">
        <v>12.3</v>
      </c>
      <c r="C3" s="5">
        <v>10.8</v>
      </c>
      <c r="D3" s="5">
        <v>9.9</v>
      </c>
      <c r="E3" s="5">
        <v>12.8</v>
      </c>
      <c r="F3" s="5">
        <v>3.6</v>
      </c>
      <c r="G3" s="5">
        <v>12.4</v>
      </c>
      <c r="H3" s="5">
        <v>14.4</v>
      </c>
    </row>
    <row r="4" spans="1:8" x14ac:dyDescent="0.2">
      <c r="A4" s="115">
        <v>2023</v>
      </c>
      <c r="B4" s="5">
        <v>14.3</v>
      </c>
      <c r="C4" s="5">
        <v>9.4</v>
      </c>
      <c r="D4" s="5">
        <v>8.9</v>
      </c>
      <c r="E4" s="5">
        <v>9.1999999999999993</v>
      </c>
      <c r="F4" s="5">
        <v>2.6</v>
      </c>
      <c r="G4" s="5">
        <v>9.6999999999999993</v>
      </c>
      <c r="H4" s="5">
        <v>9.8000000000000007</v>
      </c>
    </row>
    <row r="5" spans="1:8" x14ac:dyDescent="0.2">
      <c r="A5" s="115">
        <v>2024</v>
      </c>
      <c r="B5" s="5">
        <v>10.3</v>
      </c>
      <c r="C5" s="5">
        <v>6.9</v>
      </c>
      <c r="D5" s="5">
        <v>7.6</v>
      </c>
      <c r="E5" s="5">
        <v>8.1</v>
      </c>
      <c r="F5" s="5">
        <v>2.2000000000000002</v>
      </c>
      <c r="G5" s="5">
        <v>7.6</v>
      </c>
      <c r="H5" s="5">
        <v>13.1</v>
      </c>
    </row>
    <row r="6" spans="1:8" x14ac:dyDescent="0.2">
      <c r="A6" s="115" t="s">
        <v>200</v>
      </c>
      <c r="B6" s="5">
        <v>7.7</v>
      </c>
      <c r="C6" s="5">
        <v>4</v>
      </c>
      <c r="D6" s="5">
        <v>5.0999999999999996</v>
      </c>
      <c r="E6" s="5">
        <v>5.7</v>
      </c>
      <c r="F6" s="5">
        <v>2.6</v>
      </c>
      <c r="G6" s="5">
        <v>6.6</v>
      </c>
      <c r="H6" s="5">
        <v>8</v>
      </c>
    </row>
    <row r="19" spans="2:10" x14ac:dyDescent="0.2">
      <c r="B19" s="117"/>
      <c r="C19" s="117"/>
      <c r="D19" s="117"/>
      <c r="E19" s="117"/>
      <c r="F19" s="117"/>
      <c r="G19" s="117"/>
      <c r="H19" s="117"/>
      <c r="I19" s="119"/>
      <c r="J19" s="117"/>
    </row>
    <row r="20" spans="2:10" x14ac:dyDescent="0.2">
      <c r="B20" s="117"/>
      <c r="C20" s="117"/>
      <c r="D20" s="117"/>
      <c r="E20" s="117"/>
      <c r="F20" s="117"/>
      <c r="G20" s="117"/>
      <c r="H20" s="117"/>
      <c r="I20" s="119"/>
      <c r="J20" s="117"/>
    </row>
    <row r="21" spans="2:10" x14ac:dyDescent="0.2">
      <c r="B21" s="117"/>
      <c r="C21" s="117"/>
      <c r="D21" s="117"/>
      <c r="E21" s="117"/>
      <c r="F21" s="117"/>
      <c r="G21" s="117"/>
      <c r="H21" s="117"/>
      <c r="I21" s="119"/>
      <c r="J21" s="117"/>
    </row>
    <row r="22" spans="2:10" x14ac:dyDescent="0.2">
      <c r="B22" s="117"/>
      <c r="C22" s="117"/>
      <c r="D22" s="117"/>
      <c r="E22" s="117"/>
      <c r="F22" s="117"/>
      <c r="G22" s="117"/>
      <c r="H22" s="117"/>
      <c r="I22" s="119"/>
    </row>
    <row r="34" spans="1:2" x14ac:dyDescent="0.2">
      <c r="A34" s="191" t="s">
        <v>15</v>
      </c>
      <c r="B34" s="191"/>
    </row>
  </sheetData>
  <mergeCells count="1">
    <mergeCell ref="A34:B34"/>
  </mergeCells>
  <hyperlinks>
    <hyperlink ref="A34" location="OBSAH!A1" display="Zpět na Obsah" xr:uid="{B233A763-81C0-4D7F-9B06-DBED1A89315D}"/>
  </hyperlinks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b4086a-0d53-47ac-910c-840a5b10c85d">
      <Terms xmlns="http://schemas.microsoft.com/office/infopath/2007/PartnerControls"/>
    </lcf76f155ced4ddcb4097134ff3c332f>
    <TaxCatchAll xmlns="90d52d28-043e-4442-b035-5463ef3585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97C4C24F3A3A4EABF87626FA75D9E4" ma:contentTypeVersion="18" ma:contentTypeDescription="Vytvoří nový dokument" ma:contentTypeScope="" ma:versionID="440583a9c08c76976c7219c31a0850e4">
  <xsd:schema xmlns:xsd="http://www.w3.org/2001/XMLSchema" xmlns:xs="http://www.w3.org/2001/XMLSchema" xmlns:p="http://schemas.microsoft.com/office/2006/metadata/properties" xmlns:ns2="89b4086a-0d53-47ac-910c-840a5b10c85d" xmlns:ns3="90d52d28-043e-4442-b035-5463ef3585bc" targetNamespace="http://schemas.microsoft.com/office/2006/metadata/properties" ma:root="true" ma:fieldsID="d28fbc0a5706408322cfb6435f148e3a" ns2:_="" ns3:_="">
    <xsd:import namespace="89b4086a-0d53-47ac-910c-840a5b10c85d"/>
    <xsd:import namespace="90d52d28-043e-4442-b035-5463ef358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4086a-0d53-47ac-910c-840a5b10c8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44bc8ca8-2ac0-42bc-83ca-496132f894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d52d28-043e-4442-b035-5463ef358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541ae02-8940-4de2-bb02-cc7aa1fe79bd}" ma:internalName="TaxCatchAll" ma:showField="CatchAllData" ma:web="90d52d28-043e-4442-b035-5463ef358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C201D5F-130F-4A65-A19B-3F91C0424B6D}">
  <ds:schemaRefs>
    <ds:schemaRef ds:uri="http://schemas.microsoft.com/office/2006/metadata/properties"/>
    <ds:schemaRef ds:uri="http://schemas.microsoft.com/office/infopath/2007/PartnerControls"/>
    <ds:schemaRef ds:uri="89b4086a-0d53-47ac-910c-840a5b10c85d"/>
    <ds:schemaRef ds:uri="90d52d28-043e-4442-b035-5463ef3585bc"/>
  </ds:schemaRefs>
</ds:datastoreItem>
</file>

<file path=customXml/itemProps2.xml><?xml version="1.0" encoding="utf-8"?>
<ds:datastoreItem xmlns:ds="http://schemas.openxmlformats.org/officeDocument/2006/customXml" ds:itemID="{0632E817-9BF6-4D1A-AA07-118E694CB9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4086a-0d53-47ac-910c-840a5b10c85d"/>
    <ds:schemaRef ds:uri="90d52d28-043e-4442-b035-5463ef358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F8F95-2BFE-4034-A764-96CDFE7631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3</vt:i4>
      </vt:variant>
    </vt:vector>
  </HeadingPairs>
  <TitlesOfParts>
    <vt:vector size="27" baseType="lpstr">
      <vt:lpstr>OBSAH</vt:lpstr>
      <vt:lpstr>KAPITOLA 2</vt:lpstr>
      <vt:lpstr>G 1</vt:lpstr>
      <vt:lpstr>G B1.1</vt:lpstr>
      <vt:lpstr>G B1.2</vt:lpstr>
      <vt:lpstr>KAPITOLA 3</vt:lpstr>
      <vt:lpstr>T 1</vt:lpstr>
      <vt:lpstr>G B2.1</vt:lpstr>
      <vt:lpstr>G B2.2</vt:lpstr>
      <vt:lpstr>G 2</vt:lpstr>
      <vt:lpstr>G 3</vt:lpstr>
      <vt:lpstr>G B3.1</vt:lpstr>
      <vt:lpstr>G B3.2</vt:lpstr>
      <vt:lpstr>KAPITOLA 4</vt:lpstr>
      <vt:lpstr>T 2</vt:lpstr>
      <vt:lpstr>T 3</vt:lpstr>
      <vt:lpstr>G 4</vt:lpstr>
      <vt:lpstr>G 5</vt:lpstr>
      <vt:lpstr>T 4</vt:lpstr>
      <vt:lpstr>G 6</vt:lpstr>
      <vt:lpstr>G 7</vt:lpstr>
      <vt:lpstr>T B4.1</vt:lpstr>
      <vt:lpstr>T B4.2</vt:lpstr>
      <vt:lpstr>T B4.3</vt:lpstr>
      <vt:lpstr>OBSAH!_Toc52544076</vt:lpstr>
      <vt:lpstr>OBSAH!_Toc52544077</vt:lpstr>
      <vt:lpstr>OBSAH!_Toc52544078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2025-09-01T09:55:21Z</dcterms:created>
  <dcterms:modified xsi:type="dcterms:W3CDTF">2025-09-04T11:29:41Z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0x0101002A97C4C24F3A3A4EABF87626FA75D9E4</vt:lpwstr>
  </property>
</Properties>
</file>