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1311" documentId="8_{07D3D162-6101-4A55-93A9-85F9D8D7A4BB}" xr6:coauthVersionLast="47" xr6:coauthVersionMax="47" xr10:uidLastSave="{D3BF4E5A-EBA7-41DE-8493-888AD3803498}"/>
  <bookViews>
    <workbookView xWindow="-120" yWindow="-120" windowWidth="29040" windowHeight="15840" tabRatio="819" xr2:uid="{00000000-000D-0000-FFFF-FFFF00000000}"/>
  </bookViews>
  <sheets>
    <sheet name="OBSAH" sheetId="21" r:id="rId1"/>
    <sheet name="KAPITOLA 2" sheetId="2" r:id="rId2"/>
    <sheet name="G 1" sheetId="68" r:id="rId3"/>
    <sheet name="G B1.1" sheetId="70" r:id="rId4"/>
    <sheet name="G B1.2" sheetId="69" r:id="rId5"/>
    <sheet name="KAPITOLA 3" sheetId="3" r:id="rId6"/>
    <sheet name="G 2" sheetId="90" r:id="rId7"/>
    <sheet name="T 1" sheetId="73" r:id="rId8"/>
    <sheet name="G 3" sheetId="74" r:id="rId9"/>
    <sheet name="G 4" sheetId="78" r:id="rId10"/>
    <sheet name="G B2.1" sheetId="76" r:id="rId11"/>
    <sheet name="G B2.2" sheetId="77" r:id="rId12"/>
    <sheet name="G B2.3" sheetId="75" r:id="rId13"/>
    <sheet name="G B2.4" sheetId="71" r:id="rId14"/>
    <sheet name="KAPITOLA 4" sheetId="4" r:id="rId15"/>
    <sheet name="T 2" sheetId="80" r:id="rId16"/>
    <sheet name="T 3" sheetId="81" r:id="rId17"/>
    <sheet name="G 5" sheetId="82" r:id="rId18"/>
    <sheet name="G 6" sheetId="83" r:id="rId19"/>
    <sheet name="T 4" sheetId="84" r:id="rId20"/>
    <sheet name="G 7" sheetId="86" r:id="rId21"/>
    <sheet name="G 8" sheetId="85" r:id="rId22"/>
    <sheet name="G B3.1" sheetId="88" r:id="rId23"/>
    <sheet name="T B3.1" sheetId="87" r:id="rId24"/>
    <sheet name="G B3.2" sheetId="79" r:id="rId25"/>
  </sheets>
  <definedNames>
    <definedName name="_Toc52544076" localSheetId="0">OBSAH!$B$21</definedName>
    <definedName name="_Toc52544077" localSheetId="0">OBSAH!$B$31</definedName>
    <definedName name="_Toc52544078" localSheetId="0">OBSAH!$C$32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80" l="1"/>
  <c r="J6" i="80" l="1"/>
  <c r="F6" i="80"/>
  <c r="D6" i="80"/>
  <c r="H6" i="80"/>
  <c r="E8" i="73"/>
  <c r="D8" i="73"/>
</calcChain>
</file>

<file path=xl/sharedStrings.xml><?xml version="1.0" encoding="utf-8"?>
<sst xmlns="http://schemas.openxmlformats.org/spreadsheetml/2006/main" count="376" uniqueCount="272">
  <si>
    <t>2</t>
  </si>
  <si>
    <t>3</t>
  </si>
  <si>
    <t>4</t>
  </si>
  <si>
    <t>4.2</t>
  </si>
  <si>
    <t>4.1</t>
  </si>
  <si>
    <t>ÚVOD</t>
  </si>
  <si>
    <t>SHRNUTÍ</t>
  </si>
  <si>
    <t>1</t>
  </si>
  <si>
    <t>HOSPODAŘENÍ SEKTORU VEŘEJNÝCH INSTITUCÍ</t>
  </si>
  <si>
    <t>Graf 1 Dluh sektoru veřejných institucí po odečtení rezervy peněžních prostředků při financování státního dluhu</t>
  </si>
  <si>
    <t>PRAVIDLO STANOVENÍ CELKOVÝCH VÝDAJŮ SEKTORU VEŘEJNÝCH INSTITUCÍ A ODVOZENÍ VÝDAJOVÉHO RÁMCE STÁTNÍHO ROZPOČTU A STÁTNÍCH FONDŮ</t>
  </si>
  <si>
    <t>HOSPODAŘENÍ ÚZEMNÍCH SAMOSPRÁVNÝCH CELKŮ</t>
  </si>
  <si>
    <t xml:space="preserve">Tabulka 4 Počet obcí překračujících 60% hodnotu dluhového kritéria pravidla rozpočtové odpovědnosti </t>
  </si>
  <si>
    <t>Zpráva o plnění pravidel rozpočtové odpovědnosti za rok 2020</t>
  </si>
  <si>
    <t>září 2021</t>
  </si>
  <si>
    <t>Graf B1.1 Strukturální salda sektoru veřejných institucí (projekce 2021–2032)</t>
  </si>
  <si>
    <t>Graf B1.2 Dluh sektoru veřejných institucí (projekce 2021–2028)</t>
  </si>
  <si>
    <t xml:space="preserve">Graf 3 Strukturální saldo hospodaření sektoru veřejných institucí </t>
  </si>
  <si>
    <t>Graf 4 Rozklad celkového salda sektoru veřejných institucí</t>
  </si>
  <si>
    <t>Graf B2.1 Strukturální saldo v zemích EU v roce 2019 a jeho projektovaná výše v roce 2024</t>
  </si>
  <si>
    <t>Graf B2.2 Veřejný dluh v zemích EU v roce 2019 a jeho projektovaná výše v roce 2024</t>
  </si>
  <si>
    <t>Graf B2.3 Projektovaný rozdíl výše veřejného dluhu v poměru k HDP mezi roky 2024 a 2019</t>
  </si>
  <si>
    <t>Graf B2.4 Komparace nárůstu poměru veřejného dluhu k HDP v období během a po pandemii COVID-19</t>
  </si>
  <si>
    <t>Vývoj hospodaření subsektoru místních vládních institucí v letech 2016–2020</t>
  </si>
  <si>
    <t>Tabulka 2 Hospodaření subsektoru místních vládních institucí ČR v letech 2016 až 2020</t>
  </si>
  <si>
    <t>Tabulka 3 Dluh subsektoru místních vládních institucí ČR v letech 2016 až 2020</t>
  </si>
  <si>
    <t>Graf 5 Investice subsektoru místních vládních institucí ČR v letech 2016 až 2020</t>
  </si>
  <si>
    <t>Pravidlo rozpočtové odpovědnosti územních samosprávných celků a jeho dodržování v roce 2020</t>
  </si>
  <si>
    <t xml:space="preserve">Graf 6 Počty obcí v intervalech dle procentní výše ukazatele pravidla rozpočtové odpovědnosti, srovnání let 2019 a 2020 </t>
  </si>
  <si>
    <t xml:space="preserve">Graf 7 Počet obcí překračujících 60% hodnotu dluhového kritéria pravidla rozpočtové odpovědnosti </t>
  </si>
  <si>
    <t>Graf 8 Kraje dle podílu dluhu k průměru příjmů za poslední 4 roky, srovnání let 2019 a 2020</t>
  </si>
  <si>
    <t>Graf B3.1 Výsledek hospodaření obcí v letech 2015 až 2020</t>
  </si>
  <si>
    <t>Tabulka B3.1 Počet obcí se záporným výsledkem hospodaření v roce 2020 podle počtu obyvatel</t>
  </si>
  <si>
    <t>Dluh sektoru veřejných institucí po odečtení rezervy peněžních prostředků při financování státního dluhu</t>
  </si>
  <si>
    <t>Vládní dluh upravený dle § 13 zákona č. 23/2017 Sb. (% HDP)</t>
  </si>
  <si>
    <t>Dluhová brzda (% HDP)</t>
  </si>
  <si>
    <t>Zpět na Obsah</t>
  </si>
  <si>
    <t>Strukturální salda sektoru veřejných institucí (projekce 2021–2032)</t>
  </si>
  <si>
    <t>První novela Zákona</t>
  </si>
  <si>
    <t>Druhá novela Zákona</t>
  </si>
  <si>
    <t>Dluh sektoru veřejných institucí (projekce 2021–2028)</t>
  </si>
  <si>
    <t>Dluhová brzda dle Zákona</t>
  </si>
  <si>
    <t>Rozpočtová strategie (duben 2019)</t>
  </si>
  <si>
    <t>Návrh státního rozpočtu (září 2019)</t>
  </si>
  <si>
    <t>Schválený státní rozpočet (prosinec 2019)</t>
  </si>
  <si>
    <t>Skutečnost (srpen 2021)</t>
  </si>
  <si>
    <t>Výdaje sektoru veřejných institucí</t>
  </si>
  <si>
    <t>Výdajový rámec SR a SF včetně EU</t>
  </si>
  <si>
    <t>Státní rozpočet</t>
  </si>
  <si>
    <t>Státní fondy</t>
  </si>
  <si>
    <t>Transfery ze státního rozpočtu státním fondům</t>
  </si>
  <si>
    <t>Celkem státní rozpočet a státní fondy</t>
  </si>
  <si>
    <t>HDP v běžných cenách</t>
  </si>
  <si>
    <t>Strukturální saldo (% HDP)</t>
  </si>
  <si>
    <t xml:space="preserve">Strukturální saldo hospodaření sektoru veřejných institucí </t>
  </si>
  <si>
    <t>Hranice strukturálního deficitu dle původního znění Zákona č. 23/2017 Sb.</t>
  </si>
  <si>
    <t>Hranice strukturálního deficitu po první novele (z. č. 207/2020 Sb.)</t>
  </si>
  <si>
    <t>Hranice strukturálního deficitu po druhé novele (z. č. 609/2020 Sb.)</t>
  </si>
  <si>
    <t xml:space="preserve">Rozklad celkového salda sektoru veřejných institucí </t>
  </si>
  <si>
    <t>Celkové saldo</t>
  </si>
  <si>
    <t>Strukturální saldo</t>
  </si>
  <si>
    <t>Jednorázové operace</t>
  </si>
  <si>
    <t>Cyklická složka</t>
  </si>
  <si>
    <t>Strukturální saldo v zemích EU v roce 2019 a jeho projektovaná výše v roce 2024</t>
  </si>
  <si>
    <t>Strukturální saldo 2019</t>
  </si>
  <si>
    <t>Strukturální saldo 2024 (IMF)</t>
  </si>
  <si>
    <t>*Bulharsko</t>
  </si>
  <si>
    <t>n.a.</t>
  </si>
  <si>
    <t>Řecko</t>
  </si>
  <si>
    <t>Švédsko</t>
  </si>
  <si>
    <t>Kypr</t>
  </si>
  <si>
    <t>Lucembursko</t>
  </si>
  <si>
    <t>Dánsko</t>
  </si>
  <si>
    <t>Lotyšsko</t>
  </si>
  <si>
    <t>Chorvatsko</t>
  </si>
  <si>
    <t>Německo</t>
  </si>
  <si>
    <t>Irsko</t>
  </si>
  <si>
    <t>Nizozemsko</t>
  </si>
  <si>
    <t>Finsko</t>
  </si>
  <si>
    <t>Litva</t>
  </si>
  <si>
    <t>Portugalsko</t>
  </si>
  <si>
    <t>Estonsko</t>
  </si>
  <si>
    <t>Rakousko</t>
  </si>
  <si>
    <t>Maďarsko</t>
  </si>
  <si>
    <t>Malta</t>
  </si>
  <si>
    <t>Slovinsko</t>
  </si>
  <si>
    <t>Polsko</t>
  </si>
  <si>
    <t>Slovensko</t>
  </si>
  <si>
    <t>Rumunsko</t>
  </si>
  <si>
    <t>Belgie</t>
  </si>
  <si>
    <t>Francie</t>
  </si>
  <si>
    <t>Itálie</t>
  </si>
  <si>
    <t>Španělsko</t>
  </si>
  <si>
    <t xml:space="preserve"> Veřejný dluh v zemích EU v roce 2019 a jeho projektovaná výše v roce 2024</t>
  </si>
  <si>
    <t>Veřejný dluh 2019</t>
  </si>
  <si>
    <t>Veřejný dluh 2024 (IMF)</t>
  </si>
  <si>
    <t>Projektovaný rozdíl výše veřejného dluhu v poměru k HDP mezi roky 2024 a 2019</t>
  </si>
  <si>
    <t>Rozdíl dle IMF (2024 vs. 2019)</t>
  </si>
  <si>
    <t>Komparace nárůstu poměru veřejného dluhu k HDP v období během a po pandemii COVID-19</t>
  </si>
  <si>
    <t>2021-2019</t>
  </si>
  <si>
    <t>2024-2021</t>
  </si>
  <si>
    <t>AUT</t>
  </si>
  <si>
    <t>BEL</t>
  </si>
  <si>
    <t>CRO</t>
  </si>
  <si>
    <t>CYP</t>
  </si>
  <si>
    <t>CZE</t>
  </si>
  <si>
    <t>DEN</t>
  </si>
  <si>
    <t>EST</t>
  </si>
  <si>
    <t>FIN</t>
  </si>
  <si>
    <t>FRA</t>
  </si>
  <si>
    <t>GER</t>
  </si>
  <si>
    <t>GRE</t>
  </si>
  <si>
    <t>HUN</t>
  </si>
  <si>
    <t>IRL</t>
  </si>
  <si>
    <t>ITA</t>
  </si>
  <si>
    <t>LAT</t>
  </si>
  <si>
    <t>LIU</t>
  </si>
  <si>
    <t>LUX</t>
  </si>
  <si>
    <t>MLT</t>
  </si>
  <si>
    <t>NED</t>
  </si>
  <si>
    <t>POL</t>
  </si>
  <si>
    <t>POR</t>
  </si>
  <si>
    <t>ROM</t>
  </si>
  <si>
    <t>SVK</t>
  </si>
  <si>
    <t>SLO</t>
  </si>
  <si>
    <t>SPA</t>
  </si>
  <si>
    <t>SWE</t>
  </si>
  <si>
    <t>BUL</t>
  </si>
  <si>
    <t>Hospodaření subsektoru místních vládních institucí ČR v letech 2016 až 2020</t>
  </si>
  <si>
    <t>mld. Kč</t>
  </si>
  <si>
    <t>% HDP</t>
  </si>
  <si>
    <t>Příjmy</t>
  </si>
  <si>
    <t>Výdaje</t>
  </si>
  <si>
    <t>Saldo</t>
  </si>
  <si>
    <t>Dluh subsektoru místních vládních institucí ČR v letech 2016 až 2020</t>
  </si>
  <si>
    <t>Dluh (mld. Kč)</t>
  </si>
  <si>
    <t>Podíl z celkového dluhu sektoru vládních institucí (%)</t>
  </si>
  <si>
    <t>Investice subsektoru místních vládních institucí ČR v letech 2016 až 2020</t>
  </si>
  <si>
    <t>Tvorba hrubého fixního kapitálu</t>
  </si>
  <si>
    <t>10letý průměr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</si>
  <si>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</si>
  <si>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</si>
  <si>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</si>
  <si>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</si>
  <si>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</si>
  <si>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</si>
  <si>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</si>
  <si>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</si>
  <si>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</si>
  <si>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</si>
  <si>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</si>
  <si>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</si>
  <si>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</si>
  <si>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</si>
  <si>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</si>
  <si>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</si>
  <si>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</si>
  <si>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</si>
  <si>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</si>
  <si>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</si>
  <si>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Počty obcí v intervalech dle procentní výše ukazatele pravidla rozpočtové odpovědnosti, srovnání let 2019 a 2020</t>
  </si>
  <si>
    <t>Výše dluhového ukazatele</t>
  </si>
  <si>
    <t>Počet obcí</t>
  </si>
  <si>
    <t>0–20</t>
  </si>
  <si>
    <t>20–40</t>
  </si>
  <si>
    <t>40–60</t>
  </si>
  <si>
    <t>60–80</t>
  </si>
  <si>
    <t>80–100</t>
  </si>
  <si>
    <t>100–120</t>
  </si>
  <si>
    <t>120–140</t>
  </si>
  <si>
    <t>140–160</t>
  </si>
  <si>
    <t>160–180</t>
  </si>
  <si>
    <t>180–200</t>
  </si>
  <si>
    <t>200 a více</t>
  </si>
  <si>
    <t xml:space="preserve">Počet obcí překračujících 60% hodnotu dluhového kritéria pravidla rozpočtové odpovědnosti </t>
  </si>
  <si>
    <t>Počet obyvatel obce</t>
  </si>
  <si>
    <t>Počet obcí překračujících 60% hodnotu dluhového kritéria</t>
  </si>
  <si>
    <t>Podíl obcí překračujících 60% hodnotu dluhového kritéria (%)</t>
  </si>
  <si>
    <t>0 – 100</t>
  </si>
  <si>
    <t>101 – 200</t>
  </si>
  <si>
    <t>201 – 500</t>
  </si>
  <si>
    <t>501 – 1 000</t>
  </si>
  <si>
    <t>1 001 – 2 000</t>
  </si>
  <si>
    <t>2 001 a více</t>
  </si>
  <si>
    <t>Celkem</t>
  </si>
  <si>
    <t>Počet obcí překračující 60% hodnotu dluhového kritéria</t>
  </si>
  <si>
    <t>Podíl obcí překračující 60% hodnotu dluhového kritéria na celkovém počtu obcí v kraji</t>
  </si>
  <si>
    <t>Hlavní město Praha</t>
  </si>
  <si>
    <t>Olomoucký kraj</t>
  </si>
  <si>
    <t>Jihomoravský kraj</t>
  </si>
  <si>
    <t>Královéhradecký kraj</t>
  </si>
  <si>
    <t>Plzeňský kraj</t>
  </si>
  <si>
    <t>Jihočeský kraj</t>
  </si>
  <si>
    <t>Moravskoslezský kraj</t>
  </si>
  <si>
    <t>Kraj Vysočina</t>
  </si>
  <si>
    <t>Středočeský kraj</t>
  </si>
  <si>
    <t>Karlovarský kraj</t>
  </si>
  <si>
    <t>Zlínský kraj</t>
  </si>
  <si>
    <t>Liberecký kraj</t>
  </si>
  <si>
    <t>Ústecký kraj</t>
  </si>
  <si>
    <t>Pardubický kraj</t>
  </si>
  <si>
    <t>Kraje dle podílu dluhu k průměru příjmů za poslední 4 roky, srovnání let 2019 a 2020</t>
  </si>
  <si>
    <t>Kraj</t>
  </si>
  <si>
    <t>Praha</t>
  </si>
  <si>
    <t>Olomoucký</t>
  </si>
  <si>
    <t>Zlínský</t>
  </si>
  <si>
    <t>Středočeský</t>
  </si>
  <si>
    <t>Jihomoravský</t>
  </si>
  <si>
    <t>Pardubický</t>
  </si>
  <si>
    <t>Ústecký</t>
  </si>
  <si>
    <t>Moravskoslezský</t>
  </si>
  <si>
    <t>Karlovarský</t>
  </si>
  <si>
    <t>Královéhradecký</t>
  </si>
  <si>
    <t>Liberecký</t>
  </si>
  <si>
    <t>Vysočina</t>
  </si>
  <si>
    <t>Plzeňský</t>
  </si>
  <si>
    <t>Jihočeský</t>
  </si>
  <si>
    <t>Výsledek hospodaření obcí v letech 2015 až 2020</t>
  </si>
  <si>
    <t>Saldo ÚSC (mld. Kč)</t>
  </si>
  <si>
    <t>Saldo obcí bez Prahy</t>
  </si>
  <si>
    <t>Saldo obcí</t>
  </si>
  <si>
    <t>Příspěvek</t>
  </si>
  <si>
    <t>Počet obcí se záporným výsledkem hospodaření v roce 2020 podle počtu obyvatel</t>
  </si>
  <si>
    <t>Počet obcí se záporným saldem hospodaření</t>
  </si>
  <si>
    <t>Podíl obcí se záporným saldem hospodaření (%)</t>
  </si>
  <si>
    <t>Průměrný výsledek hospodaření obcí (tis. Kč)</t>
  </si>
  <si>
    <t>Zpět na Úvod</t>
  </si>
  <si>
    <t>0–10</t>
  </si>
  <si>
    <t>10–20</t>
  </si>
  <si>
    <t>20–30</t>
  </si>
  <si>
    <t>30–40</t>
  </si>
  <si>
    <t>40–50</t>
  </si>
  <si>
    <t>50–60</t>
  </si>
  <si>
    <t>60–70</t>
  </si>
  <si>
    <t>70–80</t>
  </si>
  <si>
    <t>80–90</t>
  </si>
  <si>
    <t>90–100</t>
  </si>
  <si>
    <t>100–110</t>
  </si>
  <si>
    <t>110–120</t>
  </si>
  <si>
    <t>120–130</t>
  </si>
  <si>
    <t xml:space="preserve">130–140 </t>
  </si>
  <si>
    <t>140–150</t>
  </si>
  <si>
    <t>150 a více</t>
  </si>
  <si>
    <t>Státní rozpočet po první novele (březen 2020)</t>
  </si>
  <si>
    <t>Státní rozpočet po druhé novele (duben 2020)</t>
  </si>
  <si>
    <t>Státní rozpočet po třetí novele (červenec 2020)</t>
  </si>
  <si>
    <t>Počáteční výše výdajů</t>
  </si>
  <si>
    <t>Vládní rozpočtová rezerva</t>
  </si>
  <si>
    <t>Sociální dávky</t>
  </si>
  <si>
    <t>Platba za státní pojištěnce</t>
  </si>
  <si>
    <t>Transfery</t>
  </si>
  <si>
    <t>Ostatní zvýšení výdajů</t>
  </si>
  <si>
    <t>Produkční mezera (%)</t>
  </si>
  <si>
    <t>Strukturální saldo 2024 (Programy)</t>
  </si>
  <si>
    <t>Veřejný dluh 2024 (Programy)</t>
  </si>
  <si>
    <t>Rozdíl dle Programů (2024 vs. 2019)</t>
  </si>
  <si>
    <t>s Příspěvkem</t>
  </si>
  <si>
    <t>bez Příspěvku</t>
  </si>
  <si>
    <t>2020 (bez Příspěvku)</t>
  </si>
  <si>
    <t>PRAVIDLO LIMITU VÝŠE DLUHU</t>
  </si>
  <si>
    <t xml:space="preserve">Graf 2 Dopady novel zákona o státním rozpočtu na zvýšení výdajů </t>
  </si>
  <si>
    <t xml:space="preserve">Dopady novel zákona o státním rozpočtu na zvýšení výdajů </t>
  </si>
  <si>
    <t>Tabulka 1 Vývoj klíčových ukazatelů výdajového pravidla a skutečně dosažené hodnoty v roce 2020 (v mld. Kč, pokud není uvedeno jinak)</t>
  </si>
  <si>
    <t>Graf B3.2: Dopad jednorázového nevratného Příspěvku na dluhové pravidlo</t>
  </si>
  <si>
    <t>Dopad jednorázového nevratného Příspěvku na dluhové pravidlo</t>
  </si>
  <si>
    <t>Vývoj klíčových ukazatelů výdajového pravidla a skutečně dosažené hodnoty v roce 2020 (v mld. Kč, pokud není uvedeno jinak)</t>
  </si>
  <si>
    <t>Aktuální výhled (MF ČR, srpen 2021)</t>
  </si>
  <si>
    <t>Konvergenční program (duben 2021)</t>
  </si>
  <si>
    <t>Původní hranice pravidla dle Zákona</t>
  </si>
  <si>
    <t>Strukturální saldo - skutečný vývoj a predikce (MF ČR, srpen 2021)</t>
  </si>
  <si>
    <t>Česko</t>
  </si>
  <si>
    <t>Poměr k HDP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</si>
</sst>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"/>
    <numFmt numFmtId="165" formatCode="General_);[Red]\-General_)"/>
    <numFmt numFmtId="166" formatCode="#,##0.0"/>
    <numFmt numFmtId="167" formatCode="#,##0_ ;\-#,##0\ "/>
    <numFmt numFmtId="168" formatCode="0.0%"/>
    <numFmt numFmtId="169" formatCode="_-* #,##0\ _K_č_-;\-* #,##0\ _K_č_-;_-* &quot;-&quot;\ _K_č_-;_-@_-"/>
    <numFmt numFmtId="170" formatCode="_-* #,##0.00\ _K_č_-;\-* #,##0.00\ _K_č_-;_-* &quot;-&quot;??\ _K_č_-;_-@_-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 style="thin">
        <color rgb="FF0070C0"/>
      </top>
      <bottom/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" fillId="0" borderId="0"/>
    <xf numFmtId="0" fontId="23" fillId="0" borderId="0">
      <protection locked="0"/>
    </xf>
    <xf numFmtId="0" fontId="23" fillId="0" borderId="0">
      <protection locked="0"/>
    </xf>
    <xf numFmtId="171" fontId="18" fillId="0" borderId="0" applyFont="0" applyFill="0" applyBorder="0" applyAlignment="0" applyProtection="0"/>
    <xf numFmtId="0" fontId="23" fillId="0" borderId="0">
      <protection locked="0"/>
    </xf>
    <xf numFmtId="41" fontId="18" fillId="0" borderId="0" applyFont="0" applyFill="0" applyBorder="0" applyAlignment="0" applyProtection="0"/>
    <xf numFmtId="0" fontId="24" fillId="0" borderId="0" applyNumberFormat="0" applyFill="0" applyBorder="0">
      <protection locked="0"/>
    </xf>
    <xf numFmtId="0" fontId="21" fillId="0" borderId="0"/>
    <xf numFmtId="17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5" fillId="0" borderId="0">
      <protection locked="0"/>
    </xf>
    <xf numFmtId="0" fontId="25" fillId="0" borderId="0">
      <protection locked="0"/>
    </xf>
    <xf numFmtId="174" fontId="25" fillId="0" borderId="0">
      <protection locked="0"/>
    </xf>
    <xf numFmtId="0" fontId="25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protection locked="0"/>
    </xf>
    <xf numFmtId="0" fontId="25" fillId="0" borderId="53">
      <protection locked="0"/>
    </xf>
    <xf numFmtId="0" fontId="22" fillId="0" borderId="0"/>
    <xf numFmtId="0" fontId="25" fillId="0" borderId="0">
      <protection locked="0"/>
    </xf>
    <xf numFmtId="0" fontId="23" fillId="0" borderId="0">
      <protection locked="0"/>
    </xf>
    <xf numFmtId="0" fontId="25" fillId="0" borderId="0">
      <protection locked="0"/>
    </xf>
    <xf numFmtId="0" fontId="23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>
      <alignment vertical="center"/>
    </xf>
    <xf numFmtId="0" fontId="26" fillId="0" borderId="0" applyNumberFormat="0" applyFill="0" applyBorder="0" applyAlignment="0" applyProtection="0"/>
    <xf numFmtId="0" fontId="22" fillId="0" borderId="0"/>
    <xf numFmtId="0" fontId="27" fillId="0" borderId="0"/>
    <xf numFmtId="172" fontId="28" fillId="0" borderId="0"/>
    <xf numFmtId="0" fontId="25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7" fillId="0" borderId="0"/>
    <xf numFmtId="0" fontId="27" fillId="0" borderId="0"/>
    <xf numFmtId="0" fontId="27" fillId="0" borderId="0"/>
    <xf numFmtId="172" fontId="28" fillId="0" borderId="0"/>
    <xf numFmtId="0" fontId="23" fillId="0" borderId="54">
      <protection locked="0"/>
    </xf>
    <xf numFmtId="172" fontId="28" fillId="0" borderId="0"/>
    <xf numFmtId="0" fontId="26" fillId="0" borderId="0" applyNumberFormat="0" applyFill="0" applyBorder="0" applyAlignment="0" applyProtection="0"/>
    <xf numFmtId="0" fontId="27" fillId="0" borderId="0"/>
    <xf numFmtId="0" fontId="18" fillId="0" borderId="0"/>
    <xf numFmtId="0" fontId="29" fillId="0" borderId="0" applyNumberFormat="0" applyFill="0" applyBorder="0">
      <protection locked="0"/>
    </xf>
    <xf numFmtId="0" fontId="18" fillId="0" borderId="0"/>
    <xf numFmtId="0" fontId="29" fillId="0" borderId="0" applyNumberFormat="0" applyFill="0" applyBorder="0">
      <protection locked="0"/>
    </xf>
    <xf numFmtId="0" fontId="27" fillId="0" borderId="0"/>
    <xf numFmtId="0" fontId="18" fillId="0" borderId="0"/>
    <xf numFmtId="0" fontId="29" fillId="0" borderId="0" applyNumberFormat="0" applyFill="0" applyBorder="0">
      <protection locked="0"/>
    </xf>
    <xf numFmtId="0" fontId="27" fillId="0" borderId="0"/>
    <xf numFmtId="0" fontId="18" fillId="0" borderId="0"/>
    <xf numFmtId="0" fontId="29" fillId="0" borderId="0" applyNumberFormat="0" applyFill="0" applyBorder="0">
      <protection locked="0"/>
    </xf>
    <xf numFmtId="0" fontId="27" fillId="0" borderId="0"/>
    <xf numFmtId="0" fontId="15" fillId="0" borderId="0"/>
    <xf numFmtId="0" fontId="18" fillId="0" borderId="0"/>
    <xf numFmtId="0" fontId="29" fillId="0" borderId="0" applyNumberFormat="0" applyFill="0" applyBorder="0">
      <protection locked="0"/>
    </xf>
    <xf numFmtId="0" fontId="27" fillId="0" borderId="0"/>
    <xf numFmtId="0" fontId="18" fillId="0" borderId="0"/>
    <xf numFmtId="0" fontId="29" fillId="0" borderId="0" applyNumberFormat="0" applyFill="0" applyBorder="0">
      <protection locked="0"/>
    </xf>
    <xf numFmtId="0" fontId="18" fillId="0" borderId="0"/>
    <xf numFmtId="0" fontId="29" fillId="0" borderId="0" applyNumberFormat="0" applyFill="0" applyBorder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54" applyNumberFormat="0" applyFont="0" applyFill="0" applyAlignment="0" applyProtection="0"/>
    <xf numFmtId="173" fontId="19" fillId="0" borderId="0"/>
    <xf numFmtId="2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8" fillId="0" borderId="0">
      <alignment vertical="top"/>
    </xf>
    <xf numFmtId="0" fontId="18" fillId="0" borderId="55" applyNumberFormat="0" applyFont="0" applyFill="0" applyAlignment="0" applyProtection="0"/>
    <xf numFmtId="0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2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55" applyNumberFormat="0" applyFont="0" applyFill="0" applyAlignment="0" applyProtection="0"/>
    <xf numFmtId="0" fontId="4" fillId="2" borderId="55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30" fillId="2" borderId="0" applyNumberFormat="0" applyFill="0" applyBorder="0" applyAlignment="0" applyProtection="0"/>
    <xf numFmtId="0" fontId="31" fillId="2" borderId="0" applyNumberFormat="0" applyFill="0" applyBorder="0" applyAlignment="0" applyProtection="0"/>
    <xf numFmtId="172" fontId="19" fillId="0" borderId="0"/>
    <xf numFmtId="0" fontId="25" fillId="0" borderId="0">
      <protection locked="0"/>
    </xf>
    <xf numFmtId="0" fontId="23" fillId="0" borderId="0">
      <protection locked="0"/>
    </xf>
    <xf numFmtId="0" fontId="25" fillId="0" borderId="0">
      <protection locked="0"/>
    </xf>
    <xf numFmtId="0" fontId="23" fillId="0" borderId="0">
      <protection locked="0"/>
    </xf>
    <xf numFmtId="174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protection locked="0"/>
    </xf>
    <xf numFmtId="0" fontId="25" fillId="0" borderId="53">
      <protection locked="0"/>
    </xf>
  </cellStyleXfs>
  <cellXfs count="195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left" vertical="center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2" fontId="9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/>
    <xf numFmtId="0" fontId="12" fillId="0" borderId="0" xfId="1" applyFont="1"/>
    <xf numFmtId="165" fontId="13" fillId="0" borderId="2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166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3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14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 vertical="center"/>
    </xf>
    <xf numFmtId="166" fontId="10" fillId="0" borderId="17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166" fontId="10" fillId="0" borderId="18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 wrapText="1"/>
    </xf>
    <xf numFmtId="0" fontId="9" fillId="0" borderId="1" xfId="2" applyFont="1" applyFill="1" applyBorder="1"/>
    <xf numFmtId="0" fontId="9" fillId="0" borderId="1" xfId="0" applyFont="1" applyFill="1" applyBorder="1"/>
    <xf numFmtId="0" fontId="9" fillId="0" borderId="0" xfId="0" applyFont="1" applyFill="1"/>
    <xf numFmtId="164" fontId="9" fillId="0" borderId="1" xfId="2" applyNumberFormat="1" applyFont="1" applyFill="1" applyBorder="1" applyAlignment="1">
      <alignment horizontal="right" indent="1"/>
    </xf>
    <xf numFmtId="164" fontId="10" fillId="0" borderId="1" xfId="2" applyNumberFormat="1" applyFont="1" applyFill="1" applyBorder="1" applyAlignment="1">
      <alignment horizontal="right" vertical="center"/>
    </xf>
    <xf numFmtId="0" fontId="9" fillId="0" borderId="1" xfId="2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2" fontId="9" fillId="0" borderId="0" xfId="0" applyNumberFormat="1" applyFont="1" applyFill="1"/>
    <xf numFmtId="0" fontId="10" fillId="0" borderId="19" xfId="0" applyFont="1" applyBorder="1"/>
    <xf numFmtId="0" fontId="10" fillId="0" borderId="2" xfId="0" applyFont="1" applyBorder="1"/>
    <xf numFmtId="0" fontId="13" fillId="0" borderId="5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0" fontId="13" fillId="0" borderId="19" xfId="0" applyFont="1" applyBorder="1"/>
    <xf numFmtId="164" fontId="10" fillId="0" borderId="0" xfId="0" applyNumberFormat="1" applyFont="1"/>
    <xf numFmtId="164" fontId="10" fillId="0" borderId="23" xfId="0" applyNumberFormat="1" applyFont="1" applyBorder="1"/>
    <xf numFmtId="164" fontId="9" fillId="0" borderId="0" xfId="0" applyNumberFormat="1" applyFont="1"/>
    <xf numFmtId="0" fontId="13" fillId="0" borderId="24" xfId="0" applyFont="1" applyBorder="1"/>
    <xf numFmtId="164" fontId="10" fillId="0" borderId="25" xfId="0" applyNumberFormat="1" applyFont="1" applyBorder="1"/>
    <xf numFmtId="164" fontId="10" fillId="0" borderId="26" xfId="0" applyNumberFormat="1" applyFont="1" applyBorder="1"/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4" applyFont="1" applyBorder="1"/>
    <xf numFmtId="166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7" fontId="9" fillId="0" borderId="1" xfId="7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9" fillId="0" borderId="0" xfId="4" applyFont="1"/>
    <xf numFmtId="0" fontId="9" fillId="0" borderId="1" xfId="4" applyFont="1" applyBorder="1"/>
    <xf numFmtId="0" fontId="9" fillId="0" borderId="1" xfId="4" applyFont="1" applyBorder="1" applyAlignment="1">
      <alignment horizontal="center" vertical="center" wrapText="1"/>
    </xf>
    <xf numFmtId="0" fontId="1" fillId="0" borderId="0" xfId="4" applyFont="1"/>
    <xf numFmtId="167" fontId="9" fillId="0" borderId="1" xfId="8" applyNumberFormat="1" applyFont="1" applyBorder="1"/>
    <xf numFmtId="168" fontId="9" fillId="0" borderId="1" xfId="4" applyNumberFormat="1" applyFont="1" applyBorder="1"/>
    <xf numFmtId="164" fontId="9" fillId="0" borderId="1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3" fontId="9" fillId="0" borderId="45" xfId="7" applyNumberFormat="1" applyFont="1" applyFill="1" applyBorder="1"/>
    <xf numFmtId="3" fontId="9" fillId="0" borderId="37" xfId="7" applyNumberFormat="1" applyFont="1" applyFill="1" applyBorder="1"/>
    <xf numFmtId="3" fontId="9" fillId="0" borderId="36" xfId="7" applyNumberFormat="1" applyFont="1" applyFill="1" applyBorder="1"/>
    <xf numFmtId="3" fontId="9" fillId="0" borderId="0" xfId="0" applyNumberFormat="1" applyFont="1" applyFill="1"/>
    <xf numFmtId="3" fontId="9" fillId="0" borderId="36" xfId="0" applyNumberFormat="1" applyFont="1" applyFill="1" applyBorder="1"/>
    <xf numFmtId="3" fontId="9" fillId="0" borderId="0" xfId="7" applyNumberFormat="1" applyFont="1" applyFill="1"/>
    <xf numFmtId="3" fontId="9" fillId="0" borderId="50" xfId="7" applyNumberFormat="1" applyFont="1" applyFill="1" applyBorder="1"/>
    <xf numFmtId="3" fontId="9" fillId="0" borderId="51" xfId="7" applyNumberFormat="1" applyFont="1" applyFill="1" applyBorder="1"/>
    <xf numFmtId="3" fontId="9" fillId="0" borderId="52" xfId="7" applyNumberFormat="1" applyFont="1" applyFill="1" applyBorder="1"/>
    <xf numFmtId="3" fontId="9" fillId="0" borderId="20" xfId="0" applyNumberFormat="1" applyFont="1" applyFill="1" applyBorder="1"/>
    <xf numFmtId="3" fontId="9" fillId="0" borderId="52" xfId="0" applyNumberFormat="1" applyFont="1" applyFill="1" applyBorder="1"/>
    <xf numFmtId="3" fontId="9" fillId="0" borderId="20" xfId="7" applyNumberFormat="1" applyFont="1" applyFill="1" applyBorder="1"/>
    <xf numFmtId="0" fontId="9" fillId="0" borderId="0" xfId="0" applyFont="1" applyAlignment="1">
      <alignment horizontal="left" vertical="center"/>
    </xf>
    <xf numFmtId="167" fontId="9" fillId="0" borderId="0" xfId="7" applyNumberFormat="1" applyFont="1" applyFill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0" xfId="2" applyFont="1"/>
    <xf numFmtId="164" fontId="5" fillId="0" borderId="0" xfId="2" applyNumberFormat="1" applyFont="1" applyAlignment="1">
      <alignment horizontal="right" indent="1"/>
    </xf>
    <xf numFmtId="0" fontId="20" fillId="0" borderId="0" xfId="2" applyFont="1"/>
    <xf numFmtId="0" fontId="5" fillId="0" borderId="0" xfId="2" applyFont="1" applyAlignment="1">
      <alignment horizontal="right" indent="1"/>
    </xf>
    <xf numFmtId="3" fontId="9" fillId="0" borderId="0" xfId="7" applyNumberFormat="1" applyFont="1" applyBorder="1"/>
    <xf numFmtId="3" fontId="9" fillId="0" borderId="36" xfId="7" applyNumberFormat="1" applyFont="1" applyBorder="1"/>
    <xf numFmtId="3" fontId="9" fillId="0" borderId="37" xfId="7" applyNumberFormat="1" applyFont="1" applyBorder="1"/>
    <xf numFmtId="3" fontId="9" fillId="0" borderId="0" xfId="0" applyNumberFormat="1" applyFont="1"/>
    <xf numFmtId="3" fontId="9" fillId="0" borderId="25" xfId="7" applyNumberFormat="1" applyFont="1" applyBorder="1"/>
    <xf numFmtId="3" fontId="9" fillId="0" borderId="38" xfId="7" applyNumberFormat="1" applyFont="1" applyBorder="1"/>
    <xf numFmtId="3" fontId="9" fillId="0" borderId="39" xfId="7" applyNumberFormat="1" applyFont="1" applyBorder="1"/>
    <xf numFmtId="3" fontId="9" fillId="0" borderId="25" xfId="0" applyNumberFormat="1" applyFont="1" applyBorder="1"/>
    <xf numFmtId="3" fontId="9" fillId="0" borderId="1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/>
    <xf numFmtId="0" fontId="9" fillId="0" borderId="1" xfId="0" applyFont="1" applyBorder="1" applyAlignment="1">
      <alignment horizontal="left" vertical="center" wrapText="1"/>
    </xf>
    <xf numFmtId="2" fontId="9" fillId="0" borderId="1" xfId="0" applyNumberFormat="1" applyFont="1" applyFill="1" applyBorder="1"/>
    <xf numFmtId="164" fontId="10" fillId="0" borderId="1" xfId="2" applyNumberFormat="1" applyFont="1" applyFill="1" applyBorder="1" applyAlignment="1">
      <alignment horizontal="right"/>
    </xf>
    <xf numFmtId="164" fontId="9" fillId="0" borderId="1" xfId="0" applyNumberFormat="1" applyFont="1" applyFill="1" applyBorder="1"/>
    <xf numFmtId="0" fontId="9" fillId="3" borderId="0" xfId="0" applyFont="1" applyFill="1"/>
    <xf numFmtId="0" fontId="9" fillId="3" borderId="0" xfId="2" applyFont="1" applyFill="1"/>
    <xf numFmtId="0" fontId="9" fillId="3" borderId="0" xfId="2" applyFont="1" applyFill="1" applyAlignment="1">
      <alignment horizontal="right" indent="1"/>
    </xf>
    <xf numFmtId="164" fontId="9" fillId="3" borderId="0" xfId="2" applyNumberFormat="1" applyFont="1" applyFill="1" applyAlignment="1">
      <alignment horizontal="right" indent="1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2" fillId="0" borderId="0" xfId="1" applyFont="1" applyAlignment="1">
      <alignment horizontal="left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8886731956288"/>
          <c:y val="2.8911564625850344E-2"/>
          <c:w val="0.85985342552402555"/>
          <c:h val="0.890587672076704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 1'!$A$5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'G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1'!$B$5:$P$5</c:f>
              <c:numCache>
                <c:formatCode>General</c:formatCode>
                <c:ptCount val="15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'G 1'!$A$3</c:f>
              <c:strCache>
                <c:ptCount val="1"/>
                <c:pt idx="0">
                  <c:v>Vládní dluh upravený dle § 13 zákona č. 23/2017 Sb. (% HDP)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1'!$B$3:$P$3</c:f>
              <c:numCache>
                <c:formatCode>0.00</c:formatCode>
                <c:ptCount val="15"/>
                <c:pt idx="0">
                  <c:v>35.704172959047703</c:v>
                </c:pt>
                <c:pt idx="1">
                  <c:v>38.075986270856809</c:v>
                </c:pt>
                <c:pt idx="2">
                  <c:v>41.023770958582354</c:v>
                </c:pt>
                <c:pt idx="3">
                  <c:v>43.37863531836976</c:v>
                </c:pt>
                <c:pt idx="4">
                  <c:v>41.90279125845052</c:v>
                </c:pt>
                <c:pt idx="5">
                  <c:v>39.9</c:v>
                </c:pt>
                <c:pt idx="6">
                  <c:v>36.700000000000003</c:v>
                </c:pt>
                <c:pt idx="7">
                  <c:v>34.700000000000003</c:v>
                </c:pt>
                <c:pt idx="8">
                  <c:v>32.6</c:v>
                </c:pt>
                <c:pt idx="9">
                  <c:v>30</c:v>
                </c:pt>
                <c:pt idx="10">
                  <c:v>37.799999999999997</c:v>
                </c:pt>
                <c:pt idx="11">
                  <c:v>43.5</c:v>
                </c:pt>
                <c:pt idx="12" formatCode="General">
                  <c:v>46.2</c:v>
                </c:pt>
                <c:pt idx="13" formatCode="General">
                  <c:v>49.2</c:v>
                </c:pt>
                <c:pt idx="14" formatCode="General">
                  <c:v>51.8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8-4F18-9B16-0335E0F890BB}"/>
            </c:ext>
          </c:extLst>
        </c:ser>
        <c:ser>
          <c:idx val="1"/>
          <c:order val="1"/>
          <c:tx>
            <c:strRef>
              <c:f>'G 1'!$A$4</c:f>
              <c:strCache>
                <c:ptCount val="1"/>
                <c:pt idx="0">
                  <c:v>Dluhová brzda (% HDP)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1'!$B$4:$P$4</c:f>
              <c:numCache>
                <c:formatCode>General</c:formatCode>
                <c:ptCount val="15"/>
                <c:pt idx="7" formatCode="0.00">
                  <c:v>55</c:v>
                </c:pt>
                <c:pt idx="8" formatCode="0.00">
                  <c:v>55</c:v>
                </c:pt>
                <c:pt idx="9" formatCode="0.00">
                  <c:v>55</c:v>
                </c:pt>
                <c:pt idx="10" formatCode="0.00">
                  <c:v>55</c:v>
                </c:pt>
                <c:pt idx="11" formatCode="0.00">
                  <c:v>55</c:v>
                </c:pt>
                <c:pt idx="12" formatCode="0.00">
                  <c:v>55</c:v>
                </c:pt>
                <c:pt idx="13" formatCode="0.00">
                  <c:v>55</c:v>
                </c:pt>
                <c:pt idx="14" formatCode="0.0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6.0047549457979792E-3"/>
              <c:y val="0.388097916331887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2519212733366E-2"/>
          <c:y val="2.3604184893554973E-2"/>
          <c:w val="0.73073386207158886"/>
          <c:h val="0.79372595662304157"/>
        </c:manualLayout>
      </c:layout>
      <c:lineChart>
        <c:grouping val="standard"/>
        <c:varyColors val="0"/>
        <c:ser>
          <c:idx val="0"/>
          <c:order val="0"/>
          <c:tx>
            <c:strRef>
              <c:f>'G 5'!$B$2</c:f>
              <c:strCache>
                <c:ptCount val="1"/>
                <c:pt idx="0">
                  <c:v>Tvorba hrubého fixního kapitálu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5'!$A$3:$A$22</c:f>
              <c:strCache>
                <c:ptCount val="20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  <c:pt idx="8">
                  <c:v>2018Q1</c:v>
                </c:pt>
                <c:pt idx="9">
                  <c:v>2018Q2</c:v>
                </c:pt>
                <c:pt idx="10">
                  <c:v>2018Q3</c:v>
                </c:pt>
                <c:pt idx="11">
                  <c:v>2018Q4</c:v>
                </c:pt>
                <c:pt idx="12">
                  <c:v>2019Q1</c:v>
                </c:pt>
                <c:pt idx="13">
                  <c:v>2019Q2</c:v>
                </c:pt>
                <c:pt idx="14">
                  <c:v>2019Q3</c:v>
                </c:pt>
                <c:pt idx="15">
                  <c:v>2019Q4</c:v>
                </c:pt>
                <c:pt idx="16">
                  <c:v>2020Q1</c:v>
                </c:pt>
                <c:pt idx="17">
                  <c:v>2020Q2</c:v>
                </c:pt>
                <c:pt idx="18">
                  <c:v>2020Q3</c:v>
                </c:pt>
                <c:pt idx="19">
                  <c:v>2020Q4</c:v>
                </c:pt>
              </c:strCache>
            </c:strRef>
          </c:cat>
          <c:val>
            <c:numRef>
              <c:f>'G 5'!$B$3:$B$22</c:f>
              <c:numCache>
                <c:formatCode>#\ ##0.0</c:formatCode>
                <c:ptCount val="20"/>
                <c:pt idx="0">
                  <c:v>1.8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2</c:v>
                </c:pt>
                <c:pt idx="5">
                  <c:v>1.3</c:v>
                </c:pt>
                <c:pt idx="6">
                  <c:v>1.4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2.2000000000000002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2.1</c:v>
                </c:pt>
                <c:pt idx="19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E-4E5E-99CA-D299157449A5}"/>
            </c:ext>
          </c:extLst>
        </c:ser>
        <c:ser>
          <c:idx val="1"/>
          <c:order val="1"/>
          <c:tx>
            <c:strRef>
              <c:f>'G 5'!$C$2</c:f>
              <c:strCache>
                <c:ptCount val="1"/>
                <c:pt idx="0">
                  <c:v>10letý průměr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5'!$A$3:$A$22</c:f>
              <c:strCache>
                <c:ptCount val="20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  <c:pt idx="8">
                  <c:v>2018Q1</c:v>
                </c:pt>
                <c:pt idx="9">
                  <c:v>2018Q2</c:v>
                </c:pt>
                <c:pt idx="10">
                  <c:v>2018Q3</c:v>
                </c:pt>
                <c:pt idx="11">
                  <c:v>2018Q4</c:v>
                </c:pt>
                <c:pt idx="12">
                  <c:v>2019Q1</c:v>
                </c:pt>
                <c:pt idx="13">
                  <c:v>2019Q2</c:v>
                </c:pt>
                <c:pt idx="14">
                  <c:v>2019Q3</c:v>
                </c:pt>
                <c:pt idx="15">
                  <c:v>2019Q4</c:v>
                </c:pt>
                <c:pt idx="16">
                  <c:v>2020Q1</c:v>
                </c:pt>
                <c:pt idx="17">
                  <c:v>2020Q2</c:v>
                </c:pt>
                <c:pt idx="18">
                  <c:v>2020Q3</c:v>
                </c:pt>
                <c:pt idx="19">
                  <c:v>2020Q4</c:v>
                </c:pt>
              </c:strCache>
            </c:strRef>
          </c:cat>
          <c:val>
            <c:numRef>
              <c:f>'G 5'!$C$3:$C$22</c:f>
              <c:numCache>
                <c:formatCode>0.00</c:formatCode>
                <c:ptCount val="20"/>
                <c:pt idx="0">
                  <c:v>2.02</c:v>
                </c:pt>
                <c:pt idx="1">
                  <c:v>2.02</c:v>
                </c:pt>
                <c:pt idx="2">
                  <c:v>2.02</c:v>
                </c:pt>
                <c:pt idx="3">
                  <c:v>2.02</c:v>
                </c:pt>
                <c:pt idx="4">
                  <c:v>2.02</c:v>
                </c:pt>
                <c:pt idx="5">
                  <c:v>2.02</c:v>
                </c:pt>
                <c:pt idx="6">
                  <c:v>2.02</c:v>
                </c:pt>
                <c:pt idx="7">
                  <c:v>2.02</c:v>
                </c:pt>
                <c:pt idx="8">
                  <c:v>2.02</c:v>
                </c:pt>
                <c:pt idx="9">
                  <c:v>2.02</c:v>
                </c:pt>
                <c:pt idx="10">
                  <c:v>2.02</c:v>
                </c:pt>
                <c:pt idx="11">
                  <c:v>2.02</c:v>
                </c:pt>
                <c:pt idx="12">
                  <c:v>2.02</c:v>
                </c:pt>
                <c:pt idx="13">
                  <c:v>2.02</c:v>
                </c:pt>
                <c:pt idx="14">
                  <c:v>2.02</c:v>
                </c:pt>
                <c:pt idx="15">
                  <c:v>2.02</c:v>
                </c:pt>
                <c:pt idx="16">
                  <c:v>2.02</c:v>
                </c:pt>
                <c:pt idx="17">
                  <c:v>2.02</c:v>
                </c:pt>
                <c:pt idx="18">
                  <c:v>2.02</c:v>
                </c:pt>
                <c:pt idx="19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1E-4E5E-99CA-D299157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0"/>
              <c:y val="0.35262277434706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224098872791713"/>
          <c:y val="0.23889581510644503"/>
          <c:w val="0.17759012007557026"/>
          <c:h val="0.4061574074074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16669239874442E-2"/>
          <c:y val="5.6324403690854917E-2"/>
          <c:w val="0.91425444521640675"/>
          <c:h val="0.71600292435214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6'!$B$6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6'!$A$7:$A$17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a více</c:v>
                </c:pt>
              </c:strCache>
            </c:strRef>
          </c:cat>
          <c:val>
            <c:numRef>
              <c:f>'G 6'!$B$7:$B$17</c:f>
              <c:numCache>
                <c:formatCode>#\ ##0_ ;\-#\ ##0\ </c:formatCode>
                <c:ptCount val="11"/>
                <c:pt idx="0">
                  <c:v>4702</c:v>
                </c:pt>
                <c:pt idx="1">
                  <c:v>640</c:v>
                </c:pt>
                <c:pt idx="2">
                  <c:v>363</c:v>
                </c:pt>
                <c:pt idx="3">
                  <c:v>222</c:v>
                </c:pt>
                <c:pt idx="4">
                  <c:v>130</c:v>
                </c:pt>
                <c:pt idx="5">
                  <c:v>85</c:v>
                </c:pt>
                <c:pt idx="6">
                  <c:v>45</c:v>
                </c:pt>
                <c:pt idx="7">
                  <c:v>23</c:v>
                </c:pt>
                <c:pt idx="8">
                  <c:v>17</c:v>
                </c:pt>
                <c:pt idx="9">
                  <c:v>11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8-44BE-BFA7-CFA813002985}"/>
            </c:ext>
          </c:extLst>
        </c:ser>
        <c:ser>
          <c:idx val="1"/>
          <c:order val="1"/>
          <c:tx>
            <c:strRef>
              <c:f>'G 6'!$C$6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6'!$A$7:$A$17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a více</c:v>
                </c:pt>
              </c:strCache>
            </c:strRef>
          </c:cat>
          <c:val>
            <c:numRef>
              <c:f>'G 6'!$C$7:$C$17</c:f>
              <c:numCache>
                <c:formatCode>#\ ##0_ ;\-#\ ##0\ </c:formatCode>
                <c:ptCount val="11"/>
                <c:pt idx="0">
                  <c:v>4675</c:v>
                </c:pt>
                <c:pt idx="1">
                  <c:v>646</c:v>
                </c:pt>
                <c:pt idx="2">
                  <c:v>358</c:v>
                </c:pt>
                <c:pt idx="3">
                  <c:v>236</c:v>
                </c:pt>
                <c:pt idx="4">
                  <c:v>145</c:v>
                </c:pt>
                <c:pt idx="5">
                  <c:v>77</c:v>
                </c:pt>
                <c:pt idx="6">
                  <c:v>52</c:v>
                </c:pt>
                <c:pt idx="7">
                  <c:v>29</c:v>
                </c:pt>
                <c:pt idx="8">
                  <c:v>12</c:v>
                </c:pt>
                <c:pt idx="9">
                  <c:v>9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78-44BE-BFA7-CFA8130029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Podíl dluhu k příjmům (v %)</a:t>
                </a:r>
              </a:p>
            </c:rich>
          </c:tx>
          <c:layout>
            <c:manualLayout>
              <c:xMode val="edge"/>
              <c:yMode val="edge"/>
              <c:x val="0.42999177901364044"/>
              <c:y val="0.956900083716874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Počet obcí</a:t>
                </a:r>
              </a:p>
            </c:rich>
          </c:tx>
          <c:layout>
            <c:manualLayout>
              <c:xMode val="edge"/>
              <c:yMode val="edge"/>
              <c:x val="1.1700363464068175E-3"/>
              <c:y val="0.3333152207918803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59509264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863309101362735"/>
          <c:y val="5.5212062299847618E-2"/>
          <c:w val="0.14660835134578765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2439499198698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8'!$B$2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592814067850735E-18"/>
                  <c:y val="6.772224494442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8'!$A$3:$A$16</c:f>
              <c:strCache>
                <c:ptCount val="14"/>
                <c:pt idx="0">
                  <c:v>Praha</c:v>
                </c:pt>
                <c:pt idx="1">
                  <c:v>Olomoucký</c:v>
                </c:pt>
                <c:pt idx="2">
                  <c:v>Zlínský</c:v>
                </c:pt>
                <c:pt idx="3">
                  <c:v>Středočeský</c:v>
                </c:pt>
                <c:pt idx="4">
                  <c:v>Jihomoravský</c:v>
                </c:pt>
                <c:pt idx="5">
                  <c:v>Pardubický</c:v>
                </c:pt>
                <c:pt idx="6">
                  <c:v>Ústecký</c:v>
                </c:pt>
                <c:pt idx="7">
                  <c:v>Moravskoslezský</c:v>
                </c:pt>
                <c:pt idx="8">
                  <c:v>Karlovarský</c:v>
                </c:pt>
                <c:pt idx="9">
                  <c:v>Královéhradecký</c:v>
                </c:pt>
                <c:pt idx="10">
                  <c:v>Liberecký</c:v>
                </c:pt>
                <c:pt idx="11">
                  <c:v>Vysočina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8'!$B$3:$B$16</c:f>
              <c:numCache>
                <c:formatCode>0.0</c:formatCode>
                <c:ptCount val="14"/>
                <c:pt idx="0">
                  <c:v>23.717709937123871</c:v>
                </c:pt>
                <c:pt idx="1">
                  <c:v>23.52606400517849</c:v>
                </c:pt>
                <c:pt idx="2">
                  <c:v>14.696980671265921</c:v>
                </c:pt>
                <c:pt idx="3">
                  <c:v>9.0558443625373304</c:v>
                </c:pt>
                <c:pt idx="4">
                  <c:v>8.6229247571520471</c:v>
                </c:pt>
                <c:pt idx="5">
                  <c:v>7.7790654222267825</c:v>
                </c:pt>
                <c:pt idx="6">
                  <c:v>5.3247921087357728</c:v>
                </c:pt>
                <c:pt idx="7">
                  <c:v>9.2949283604894042</c:v>
                </c:pt>
                <c:pt idx="8">
                  <c:v>5.1585293520355187</c:v>
                </c:pt>
                <c:pt idx="9">
                  <c:v>0</c:v>
                </c:pt>
                <c:pt idx="10">
                  <c:v>4.2896553260744783</c:v>
                </c:pt>
                <c:pt idx="11">
                  <c:v>3.1635098182788557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'G 8'!$C$2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1.0465008965298981E-2"/>
                  <c:y val="6.7722244944427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8'!$A$3:$A$16</c:f>
              <c:strCache>
                <c:ptCount val="14"/>
                <c:pt idx="0">
                  <c:v>Praha</c:v>
                </c:pt>
                <c:pt idx="1">
                  <c:v>Olomoucký</c:v>
                </c:pt>
                <c:pt idx="2">
                  <c:v>Zlínský</c:v>
                </c:pt>
                <c:pt idx="3">
                  <c:v>Středočeský</c:v>
                </c:pt>
                <c:pt idx="4">
                  <c:v>Jihomoravský</c:v>
                </c:pt>
                <c:pt idx="5">
                  <c:v>Pardubický</c:v>
                </c:pt>
                <c:pt idx="6">
                  <c:v>Ústecký</c:v>
                </c:pt>
                <c:pt idx="7">
                  <c:v>Moravskoslezský</c:v>
                </c:pt>
                <c:pt idx="8">
                  <c:v>Karlovarský</c:v>
                </c:pt>
                <c:pt idx="9">
                  <c:v>Královéhradecký</c:v>
                </c:pt>
                <c:pt idx="10">
                  <c:v>Liberecký</c:v>
                </c:pt>
                <c:pt idx="11">
                  <c:v>Vysočina</c:v>
                </c:pt>
                <c:pt idx="12">
                  <c:v>Plzeňský</c:v>
                </c:pt>
                <c:pt idx="13">
                  <c:v>Jihočeský</c:v>
                </c:pt>
              </c:strCache>
            </c:strRef>
          </c:cat>
          <c:val>
            <c:numRef>
              <c:f>'G 8'!$C$3:$C$16</c:f>
              <c:numCache>
                <c:formatCode>0.0</c:formatCode>
                <c:ptCount val="14"/>
                <c:pt idx="0">
                  <c:v>21.558508495956026</c:v>
                </c:pt>
                <c:pt idx="1">
                  <c:v>20.394991834945785</c:v>
                </c:pt>
                <c:pt idx="2">
                  <c:v>12.244660933180903</c:v>
                </c:pt>
                <c:pt idx="3">
                  <c:v>10.207761957290423</c:v>
                </c:pt>
                <c:pt idx="4">
                  <c:v>9.9829907964176172</c:v>
                </c:pt>
                <c:pt idx="5">
                  <c:v>8.7613350827297989</c:v>
                </c:pt>
                <c:pt idx="6">
                  <c:v>6.9596417640203097</c:v>
                </c:pt>
                <c:pt idx="7">
                  <c:v>6.9070136007619771</c:v>
                </c:pt>
                <c:pt idx="8">
                  <c:v>4.8562193572864025</c:v>
                </c:pt>
                <c:pt idx="9">
                  <c:v>4.3457985553509069</c:v>
                </c:pt>
                <c:pt idx="10">
                  <c:v>2.9504256593912963</c:v>
                </c:pt>
                <c:pt idx="11">
                  <c:v>2.5340763476034409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dluhu k průměru příjmů za poslední 4 roky (%)</a:t>
                </a:r>
              </a:p>
            </c:rich>
          </c:tx>
          <c:layout>
            <c:manualLayout>
              <c:xMode val="edge"/>
              <c:yMode val="edge"/>
              <c:x val="0"/>
              <c:y val="7.0299422974478318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9260976337"/>
          <c:y val="3.4704147145583897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84951661193105E-2"/>
          <c:y val="5.7507149483627097E-2"/>
          <c:w val="0.89953619927943784"/>
          <c:h val="0.76302739421447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B3.2'!$B$6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7.0518738897289756E-3"/>
                  <c:y val="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D-4786-BB29-2D1FEB0B9C1C}"/>
                </c:ext>
              </c:extLst>
            </c:dLbl>
            <c:dLbl>
              <c:idx val="2"/>
              <c:layout>
                <c:manualLayout>
                  <c:x val="-3.52593694486448E-3"/>
                  <c:y val="1.2137763617053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D-4786-BB29-2D1FEB0B9C1C}"/>
                </c:ext>
              </c:extLst>
            </c:dLbl>
            <c:dLbl>
              <c:idx val="3"/>
              <c:layout>
                <c:manualLayout>
                  <c:x val="-5.2889054172967197E-3"/>
                  <c:y val="6.0688818085267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D-4786-BB29-2D1FEB0B9C1C}"/>
                </c:ext>
              </c:extLst>
            </c:dLbl>
            <c:dLbl>
              <c:idx val="4"/>
              <c:layout>
                <c:manualLayout>
                  <c:x val="-7.05187388972895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D-4786-BB29-2D1FEB0B9C1C}"/>
                </c:ext>
              </c:extLst>
            </c:dLbl>
            <c:dLbl>
              <c:idx val="5"/>
              <c:layout>
                <c:manualLayout>
                  <c:x val="-7.0518738897289599E-3"/>
                  <c:y val="9.1033227127901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7D-4786-BB29-2D1FEB0B9C1C}"/>
                </c:ext>
              </c:extLst>
            </c:dLbl>
            <c:dLbl>
              <c:idx val="6"/>
              <c:layout>
                <c:manualLayout>
                  <c:x val="-5.2889054172967197E-3"/>
                  <c:y val="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D-4786-BB29-2D1FEB0B9C1C}"/>
                </c:ext>
              </c:extLst>
            </c:dLbl>
            <c:dLbl>
              <c:idx val="7"/>
              <c:layout>
                <c:manualLayout>
                  <c:x val="-3.52593694486454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D-4786-BB29-2D1FEB0B9C1C}"/>
                </c:ext>
              </c:extLst>
            </c:dLbl>
            <c:dLbl>
              <c:idx val="8"/>
              <c:layout>
                <c:manualLayout>
                  <c:x val="-5.2889054172966547E-3"/>
                  <c:y val="-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D-4786-BB29-2D1FEB0B9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B3.2'!$A$7:$A$22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 </c:v>
                </c:pt>
                <c:pt idx="14">
                  <c:v>140–150</c:v>
                </c:pt>
                <c:pt idx="15">
                  <c:v>150 a více</c:v>
                </c:pt>
              </c:strCache>
            </c:strRef>
          </c:cat>
          <c:val>
            <c:numRef>
              <c:f>'G B3.2'!$B$7:$B$22</c:f>
              <c:numCache>
                <c:formatCode>#\ ##0_ ;\-#\ ##0\ </c:formatCode>
                <c:ptCount val="16"/>
                <c:pt idx="0">
                  <c:v>4208</c:v>
                </c:pt>
                <c:pt idx="1">
                  <c:v>467</c:v>
                </c:pt>
                <c:pt idx="2">
                  <c:v>374</c:v>
                </c:pt>
                <c:pt idx="3">
                  <c:v>272</c:v>
                </c:pt>
                <c:pt idx="4">
                  <c:v>193</c:v>
                </c:pt>
                <c:pt idx="5">
                  <c:v>165</c:v>
                </c:pt>
                <c:pt idx="6">
                  <c:v>129</c:v>
                </c:pt>
                <c:pt idx="7">
                  <c:v>107</c:v>
                </c:pt>
                <c:pt idx="8">
                  <c:v>86</c:v>
                </c:pt>
                <c:pt idx="9">
                  <c:v>59</c:v>
                </c:pt>
                <c:pt idx="10">
                  <c:v>44</c:v>
                </c:pt>
                <c:pt idx="11">
                  <c:v>33</c:v>
                </c:pt>
                <c:pt idx="12">
                  <c:v>33</c:v>
                </c:pt>
                <c:pt idx="13">
                  <c:v>19</c:v>
                </c:pt>
                <c:pt idx="14">
                  <c:v>16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7D-4786-BB29-2D1FEB0B9C1C}"/>
            </c:ext>
          </c:extLst>
        </c:ser>
        <c:ser>
          <c:idx val="1"/>
          <c:order val="1"/>
          <c:tx>
            <c:strRef>
              <c:f>'G B3.2'!$C$6</c:f>
              <c:strCache>
                <c:ptCount val="1"/>
                <c:pt idx="0">
                  <c:v>2020 (bez Příspěvku)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1.7629684724323046E-3"/>
                  <c:y val="1.5172204521316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D-4786-BB29-2D1FEB0B9C1C}"/>
                </c:ext>
              </c:extLst>
            </c:dLbl>
            <c:dLbl>
              <c:idx val="9"/>
              <c:layout>
                <c:manualLayout>
                  <c:x val="0"/>
                  <c:y val="1.2137763617053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D-4786-BB29-2D1FEB0B9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B3.2'!$A$7:$A$22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 </c:v>
                </c:pt>
                <c:pt idx="14">
                  <c:v>140–150</c:v>
                </c:pt>
                <c:pt idx="15">
                  <c:v>150 a více</c:v>
                </c:pt>
              </c:strCache>
            </c:strRef>
          </c:cat>
          <c:val>
            <c:numRef>
              <c:f>'G B3.2'!$C$7:$C$22</c:f>
              <c:numCache>
                <c:formatCode>#\ ##0_ ;\-#\ ##0\ </c:formatCode>
                <c:ptCount val="16"/>
                <c:pt idx="0">
                  <c:v>3878</c:v>
                </c:pt>
                <c:pt idx="1">
                  <c:v>557</c:v>
                </c:pt>
                <c:pt idx="2">
                  <c:v>405</c:v>
                </c:pt>
                <c:pt idx="3">
                  <c:v>340</c:v>
                </c:pt>
                <c:pt idx="4">
                  <c:v>222</c:v>
                </c:pt>
                <c:pt idx="5">
                  <c:v>200</c:v>
                </c:pt>
                <c:pt idx="6">
                  <c:v>140</c:v>
                </c:pt>
                <c:pt idx="7">
                  <c:v>125</c:v>
                </c:pt>
                <c:pt idx="8">
                  <c:v>79</c:v>
                </c:pt>
                <c:pt idx="9">
                  <c:v>77</c:v>
                </c:pt>
                <c:pt idx="10">
                  <c:v>53</c:v>
                </c:pt>
                <c:pt idx="11">
                  <c:v>42</c:v>
                </c:pt>
                <c:pt idx="12">
                  <c:v>29</c:v>
                </c:pt>
                <c:pt idx="13">
                  <c:v>31</c:v>
                </c:pt>
                <c:pt idx="14">
                  <c:v>19</c:v>
                </c:pt>
                <c:pt idx="1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7D-4786-BB29-2D1FEB0B9C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Podíl dluhu k příjmům (v %)</a:t>
                </a:r>
              </a:p>
            </c:rich>
          </c:tx>
          <c:layout>
            <c:manualLayout>
              <c:xMode val="edge"/>
              <c:yMode val="edge"/>
              <c:x val="0.44280332758044399"/>
              <c:y val="0.954609542719312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obcí</a:t>
                </a:r>
              </a:p>
            </c:rich>
          </c:tx>
          <c:layout>
            <c:manualLayout>
              <c:xMode val="edge"/>
              <c:yMode val="edge"/>
              <c:x val="5.2305815971479485E-4"/>
              <c:y val="0.3326110408251767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</c:spPr>
    </c:plotArea>
    <c:legend>
      <c:legendPos val="b"/>
      <c:layout>
        <c:manualLayout>
          <c:xMode val="edge"/>
          <c:yMode val="edge"/>
          <c:x val="0.64174237835655157"/>
          <c:y val="3.5380629478826295E-2"/>
          <c:w val="0.33640104075079941"/>
          <c:h val="0.138309669645285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98754567443777E-2"/>
          <c:y val="7.7121710424883902E-2"/>
          <c:w val="0.73197802480572283"/>
          <c:h val="0.897409743404618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B1.1'!$B$2</c:f>
              <c:strCache>
                <c:ptCount val="1"/>
                <c:pt idx="0">
                  <c:v>První novela Zákona</c:v>
                </c:pt>
              </c:strCache>
            </c:strRef>
          </c:tx>
          <c:spPr>
            <a:solidFill>
              <a:srgbClr val="0070C0"/>
            </a:solidFill>
            <a:ln w="28575">
              <a:noFill/>
            </a:ln>
          </c:spPr>
          <c:invertIfNegative val="0"/>
          <c:cat>
            <c:numRef>
              <c:f>'G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'G B1.1'!$B$3:$B$14</c:f>
              <c:numCache>
                <c:formatCode>0.0</c:formatCode>
                <c:ptCount val="12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4-49E4-AEE1-23B6AE84D53B}"/>
            </c:ext>
          </c:extLst>
        </c:ser>
        <c:ser>
          <c:idx val="2"/>
          <c:order val="1"/>
          <c:tx>
            <c:strRef>
              <c:f>'G B1.1'!$C$2</c:f>
              <c:strCache>
                <c:ptCount val="1"/>
                <c:pt idx="0">
                  <c:v>Druhá novela Zákona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'G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'G B1.1'!$C$3:$C$14</c:f>
              <c:numCache>
                <c:formatCode>0.0</c:formatCode>
                <c:ptCount val="12"/>
                <c:pt idx="0">
                  <c:v>-5.9</c:v>
                </c:pt>
                <c:pt idx="1">
                  <c:v>-5.4</c:v>
                </c:pt>
                <c:pt idx="2">
                  <c:v>-4.9000000000000004</c:v>
                </c:pt>
                <c:pt idx="3">
                  <c:v>-4.4000000000000004</c:v>
                </c:pt>
                <c:pt idx="4">
                  <c:v>-3.9</c:v>
                </c:pt>
                <c:pt idx="5">
                  <c:v>-3.4</c:v>
                </c:pt>
                <c:pt idx="6">
                  <c:v>-2.9</c:v>
                </c:pt>
                <c:pt idx="7">
                  <c:v>-2.4</c:v>
                </c:pt>
                <c:pt idx="8">
                  <c:v>-1.9</c:v>
                </c:pt>
                <c:pt idx="9">
                  <c:v>-1.4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4-49E4-AEE1-23B6AE84D53B}"/>
            </c:ext>
          </c:extLst>
        </c:ser>
        <c:ser>
          <c:idx val="3"/>
          <c:order val="2"/>
          <c:tx>
            <c:strRef>
              <c:f>'G B1.1'!$D$2</c:f>
              <c:strCache>
                <c:ptCount val="1"/>
                <c:pt idx="0">
                  <c:v>Konvergenční program (duben 2021)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'G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'G B1.1'!$D$3:$D$14</c:f>
              <c:numCache>
                <c:formatCode>0.0</c:formatCode>
                <c:ptCount val="12"/>
                <c:pt idx="0">
                  <c:v>-6.5</c:v>
                </c:pt>
                <c:pt idx="1">
                  <c:v>-6</c:v>
                </c:pt>
                <c:pt idx="2">
                  <c:v>-5.5</c:v>
                </c:pt>
                <c:pt idx="3">
                  <c:v>-5.3</c:v>
                </c:pt>
                <c:pt idx="4">
                  <c:v>-4.8</c:v>
                </c:pt>
                <c:pt idx="5">
                  <c:v>-4.3</c:v>
                </c:pt>
                <c:pt idx="6">
                  <c:v>-3.8</c:v>
                </c:pt>
                <c:pt idx="7">
                  <c:v>-3.3</c:v>
                </c:pt>
                <c:pt idx="8">
                  <c:v>-2.8</c:v>
                </c:pt>
                <c:pt idx="9">
                  <c:v>-2.2999999999999998</c:v>
                </c:pt>
                <c:pt idx="10">
                  <c:v>-1.8</c:v>
                </c:pt>
                <c:pt idx="11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4-49E4-AEE1-23B6AE84D53B}"/>
            </c:ext>
          </c:extLst>
        </c:ser>
        <c:ser>
          <c:idx val="0"/>
          <c:order val="3"/>
          <c:tx>
            <c:strRef>
              <c:f>'G B1.1'!$E$2</c:f>
              <c:strCache>
                <c:ptCount val="1"/>
                <c:pt idx="0">
                  <c:v>Aktuální výhled (MF ČR, srpen 2021)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'G B1.1'!$E$3:$E$14</c:f>
              <c:numCache>
                <c:formatCode>0.0</c:formatCode>
                <c:ptCount val="12"/>
                <c:pt idx="0">
                  <c:v>-6.1</c:v>
                </c:pt>
                <c:pt idx="1">
                  <c:v>-5.6</c:v>
                </c:pt>
                <c:pt idx="2">
                  <c:v>-5.0999999999999996</c:v>
                </c:pt>
                <c:pt idx="3">
                  <c:v>-4.5999999999999996</c:v>
                </c:pt>
                <c:pt idx="4">
                  <c:v>-4.0999999999999996</c:v>
                </c:pt>
                <c:pt idx="5">
                  <c:v>-3.6</c:v>
                </c:pt>
                <c:pt idx="6">
                  <c:v>-3.1</c:v>
                </c:pt>
                <c:pt idx="7">
                  <c:v>-2.6</c:v>
                </c:pt>
                <c:pt idx="8">
                  <c:v>-2.1</c:v>
                </c:pt>
                <c:pt idx="9">
                  <c:v>-1.6</c:v>
                </c:pt>
                <c:pt idx="10">
                  <c:v>-1.1000000000000001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4-49E4-AEE1-23B6AE84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77684080"/>
        <c:axId val="577684736"/>
      </c:barChart>
      <c:lineChart>
        <c:grouping val="standard"/>
        <c:varyColors val="0"/>
        <c:ser>
          <c:idx val="4"/>
          <c:order val="4"/>
          <c:tx>
            <c:strRef>
              <c:f>'G B1.1'!$F$2</c:f>
              <c:strCache>
                <c:ptCount val="1"/>
                <c:pt idx="0">
                  <c:v>Původní hranice pravidla dle Zákona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'G B1.1'!$F$3:$F$14</c:f>
              <c:numCache>
                <c:formatCode>0.0</c:formatCode>
                <c:ptCount val="12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999-9309-39A9C0B4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684080"/>
        <c:axId val="577684736"/>
      </c:lineChart>
      <c:catAx>
        <c:axId val="57768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577684736"/>
        <c:crosses val="autoZero"/>
        <c:auto val="1"/>
        <c:lblAlgn val="ctr"/>
        <c:lblOffset val="100"/>
        <c:noMultiLvlLbl val="0"/>
      </c:catAx>
      <c:valAx>
        <c:axId val="57768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6.9685796001957151E-3"/>
              <c:y val="0.4025985048113335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577684080"/>
        <c:crosses val="autoZero"/>
        <c:crossBetween val="between"/>
        <c:majorUnit val="1"/>
      </c:valAx>
      <c:spPr>
        <a:noFill/>
      </c:spPr>
    </c:plotArea>
    <c:legend>
      <c:legendPos val="r"/>
      <c:layout>
        <c:manualLayout>
          <c:xMode val="edge"/>
          <c:yMode val="edge"/>
          <c:x val="0.82508054140291287"/>
          <c:y val="0.11052482346800541"/>
          <c:w val="0.16511553702845969"/>
          <c:h val="0.7996763828446010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86260087695546E-2"/>
          <c:y val="2.3289588801399825E-2"/>
          <c:w val="0.73380923254799635"/>
          <c:h val="0.90537000915081978"/>
        </c:manualLayout>
      </c:layout>
      <c:lineChart>
        <c:grouping val="standard"/>
        <c:varyColors val="0"/>
        <c:ser>
          <c:idx val="0"/>
          <c:order val="0"/>
          <c:tx>
            <c:strRef>
              <c:f>'G B1.2'!$A$3</c:f>
              <c:strCache>
                <c:ptCount val="1"/>
                <c:pt idx="0">
                  <c:v>První novela Zákona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 B1.2'!$B$3:$K$3</c:f>
              <c:numCache>
                <c:formatCode>0.0</c:formatCode>
                <c:ptCount val="10"/>
                <c:pt idx="0">
                  <c:v>30.79</c:v>
                </c:pt>
                <c:pt idx="1">
                  <c:v>38.1</c:v>
                </c:pt>
                <c:pt idx="2">
                  <c:v>42.463283814038419</c:v>
                </c:pt>
                <c:pt idx="3">
                  <c:v>43.559773485332862</c:v>
                </c:pt>
                <c:pt idx="4">
                  <c:v>44.666916836352414</c:v>
                </c:pt>
                <c:pt idx="5">
                  <c:v>45.230870542123959</c:v>
                </c:pt>
                <c:pt idx="6">
                  <c:v>45.349161651396642</c:v>
                </c:pt>
                <c:pt idx="7">
                  <c:v>44.947043860359074</c:v>
                </c:pt>
                <c:pt idx="8">
                  <c:v>44.045228155604946</c:v>
                </c:pt>
                <c:pt idx="9">
                  <c:v>43.163622344017497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63-4C53-A7DD-FD48090C4DAD}"/>
            </c:ext>
          </c:extLst>
        </c:ser>
        <c:ser>
          <c:idx val="1"/>
          <c:order val="1"/>
          <c:tx>
            <c:strRef>
              <c:f>'G B1.2'!$A$4</c:f>
              <c:strCache>
                <c:ptCount val="1"/>
                <c:pt idx="0">
                  <c:v>Druhá novela Zákona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 B1.2'!$B$4:$K$4</c:f>
              <c:numCache>
                <c:formatCode>0.0</c:formatCode>
                <c:ptCount val="10"/>
                <c:pt idx="0">
                  <c:v>30.79</c:v>
                </c:pt>
                <c:pt idx="1">
                  <c:v>38.1</c:v>
                </c:pt>
                <c:pt idx="2">
                  <c:v>44.363283814038418</c:v>
                </c:pt>
                <c:pt idx="3">
                  <c:v>47.293075193112742</c:v>
                </c:pt>
                <c:pt idx="4">
                  <c:v>50.217575676683843</c:v>
                </c:pt>
                <c:pt idx="5">
                  <c:v>52.553437255370824</c:v>
                </c:pt>
                <c:pt idx="6">
                  <c:v>54.402746055876271</c:v>
                </c:pt>
                <c:pt idx="7">
                  <c:v>55.69169939396609</c:v>
                </c:pt>
                <c:pt idx="8">
                  <c:v>56.441930099974876</c:v>
                </c:pt>
                <c:pt idx="9">
                  <c:v>56.674246551209649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63-4C53-A7DD-FD48090C4DAD}"/>
            </c:ext>
          </c:extLst>
        </c:ser>
        <c:ser>
          <c:idx val="2"/>
          <c:order val="2"/>
          <c:tx>
            <c:strRef>
              <c:f>'G B1.2'!$A$5</c:f>
              <c:strCache>
                <c:ptCount val="1"/>
                <c:pt idx="0">
                  <c:v>Konvergenční program (duben 2021)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 B1.2'!$B$5:$K$5</c:f>
              <c:numCache>
                <c:formatCode>0.0</c:formatCode>
                <c:ptCount val="10"/>
                <c:pt idx="0">
                  <c:v>30.8</c:v>
                </c:pt>
                <c:pt idx="1">
                  <c:v>38.1</c:v>
                </c:pt>
                <c:pt idx="2">
                  <c:v>44.963283814038419</c:v>
                </c:pt>
                <c:pt idx="3">
                  <c:v>48.472012574516924</c:v>
                </c:pt>
                <c:pt idx="4">
                  <c:v>51.970415310472724</c:v>
                </c:pt>
                <c:pt idx="5">
                  <c:v>55.165826743764576</c:v>
                </c:pt>
                <c:pt idx="6">
                  <c:v>57.854849632999397</c:v>
                </c:pt>
                <c:pt idx="7">
                  <c:v>59.964139042386378</c:v>
                </c:pt>
                <c:pt idx="8">
                  <c:v>61.51577498727778</c:v>
                </c:pt>
                <c:pt idx="9">
                  <c:v>62.53100271034404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63-4C53-A7DD-FD48090C4DAD}"/>
            </c:ext>
          </c:extLst>
        </c:ser>
        <c:ser>
          <c:idx val="3"/>
          <c:order val="3"/>
          <c:tx>
            <c:strRef>
              <c:f>'G B1.2'!$A$6</c:f>
              <c:strCache>
                <c:ptCount val="1"/>
                <c:pt idx="0">
                  <c:v>Aktuální výhled (MF ČR, srpen 2021)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 B1.2'!$B$6:$K$6</c:f>
              <c:numCache>
                <c:formatCode>0.0</c:formatCode>
                <c:ptCount val="10"/>
                <c:pt idx="0">
                  <c:v>30</c:v>
                </c:pt>
                <c:pt idx="1">
                  <c:v>37.799999999999997</c:v>
                </c:pt>
                <c:pt idx="2">
                  <c:v>43.5</c:v>
                </c:pt>
                <c:pt idx="3">
                  <c:v>46.2</c:v>
                </c:pt>
                <c:pt idx="4">
                  <c:v>49.2</c:v>
                </c:pt>
                <c:pt idx="5">
                  <c:v>51.8</c:v>
                </c:pt>
                <c:pt idx="6">
                  <c:v>53.866695814090917</c:v>
                </c:pt>
                <c:pt idx="7">
                  <c:v>55.368019542375791</c:v>
                </c:pt>
                <c:pt idx="8">
                  <c:v>56.325719783421277</c:v>
                </c:pt>
                <c:pt idx="9">
                  <c:v>56.760718011191912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63-4C53-A7DD-FD48090C4DAD}"/>
            </c:ext>
          </c:extLst>
        </c:ser>
        <c:ser>
          <c:idx val="4"/>
          <c:order val="4"/>
          <c:tx>
            <c:strRef>
              <c:f>'G B1.2'!$A$7</c:f>
              <c:strCache>
                <c:ptCount val="1"/>
                <c:pt idx="0">
                  <c:v>Dluhová brzda dle Zákona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'G B1.2'!$B$7:$K$7</c:f>
              <c:numCache>
                <c:formatCode>0.0</c:formatCode>
                <c:ptCount val="10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2-4C2A-BA96-27A33DAB0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813832"/>
        <c:axId val="573821704"/>
      </c:lineChart>
      <c:catAx>
        <c:axId val="57381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573821704"/>
        <c:crosses val="autoZero"/>
        <c:auto val="1"/>
        <c:lblAlgn val="ctr"/>
        <c:lblOffset val="100"/>
        <c:noMultiLvlLbl val="0"/>
      </c:catAx>
      <c:valAx>
        <c:axId val="57382170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1.3105247038599453E-3"/>
              <c:y val="0.3898481526285836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573813832"/>
        <c:crosses val="autoZero"/>
        <c:crossBetween val="midCat"/>
      </c:valAx>
      <c:spPr>
        <a:noFill/>
      </c:spPr>
    </c:plotArea>
    <c:legend>
      <c:legendPos val="b"/>
      <c:layout>
        <c:manualLayout>
          <c:xMode val="edge"/>
          <c:yMode val="edge"/>
          <c:x val="0.82820786782183198"/>
          <c:y val="2.9645669291338581E-2"/>
          <c:w val="0.16774827925270402"/>
          <c:h val="0.9528062117235345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1713571688707E-2"/>
          <c:y val="2.3337222870478413E-2"/>
          <c:w val="0.88978544248954528"/>
          <c:h val="0.740473849753611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2'!$A$3</c:f>
              <c:strCache>
                <c:ptCount val="1"/>
                <c:pt idx="0">
                  <c:v>Počáteční výše výdajů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2'!$B$3:$E$3</c:f>
              <c:numCache>
                <c:formatCode>#,##0</c:formatCode>
                <c:ptCount val="4"/>
                <c:pt idx="0">
                  <c:v>1618</c:v>
                </c:pt>
                <c:pt idx="1">
                  <c:v>1618</c:v>
                </c:pt>
                <c:pt idx="2">
                  <c:v>1688</c:v>
                </c:pt>
                <c:pt idx="3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7-4FC3-B25B-0BB577CA0375}"/>
            </c:ext>
          </c:extLst>
        </c:ser>
        <c:ser>
          <c:idx val="1"/>
          <c:order val="1"/>
          <c:tx>
            <c:strRef>
              <c:f>'G 2'!$A$4</c:f>
              <c:strCache>
                <c:ptCount val="1"/>
                <c:pt idx="0">
                  <c:v>Vládní rozpočtová rezerva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2'!$B$4:$E$4</c:f>
              <c:numCache>
                <c:formatCode>#,##0</c:formatCode>
                <c:ptCount val="4"/>
                <c:pt idx="1">
                  <c:v>59</c:v>
                </c:pt>
                <c:pt idx="2">
                  <c:v>15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7-4FC3-B25B-0BB577CA0375}"/>
            </c:ext>
          </c:extLst>
        </c:ser>
        <c:ser>
          <c:idx val="2"/>
          <c:order val="2"/>
          <c:tx>
            <c:strRef>
              <c:f>'G 2'!$A$5</c:f>
              <c:strCache>
                <c:ptCount val="1"/>
                <c:pt idx="0">
                  <c:v>Sociální dávky</c:v>
                </c:pt>
              </c:strCache>
            </c:strRef>
          </c:tx>
          <c:spPr>
            <a:pattFill prst="pct75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2'!$B$5:$E$5</c:f>
              <c:numCache>
                <c:formatCode>#,##0</c:formatCode>
                <c:ptCount val="4"/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7-4FC3-B25B-0BB577CA0375}"/>
            </c:ext>
          </c:extLst>
        </c:ser>
        <c:ser>
          <c:idx val="3"/>
          <c:order val="3"/>
          <c:tx>
            <c:strRef>
              <c:f>'G 2'!$A$6</c:f>
              <c:strCache>
                <c:ptCount val="1"/>
                <c:pt idx="0">
                  <c:v>Platba za státní pojištěnce</c:v>
                </c:pt>
              </c:strCache>
            </c:strRef>
          </c:tx>
          <c:spPr>
            <a:pattFill prst="pct30">
              <a:fgClr>
                <a:srgbClr val="0070C0"/>
              </a:fgClr>
              <a:bgClr>
                <a:schemeClr val="bg1"/>
              </a:bgClr>
            </a:patt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2'!$B$6:$E$6</c:f>
              <c:numCache>
                <c:formatCode>#,##0</c:formatCode>
                <c:ptCount val="4"/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77-4FC3-B25B-0BB577CA0375}"/>
            </c:ext>
          </c:extLst>
        </c:ser>
        <c:ser>
          <c:idx val="4"/>
          <c:order val="4"/>
          <c:tx>
            <c:strRef>
              <c:f>'G 2'!$A$7</c:f>
              <c:strCache>
                <c:ptCount val="1"/>
                <c:pt idx="0">
                  <c:v>Transfery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2'!$B$7:$E$7</c:f>
              <c:numCache>
                <c:formatCode>#,##0</c:formatCode>
                <c:ptCount val="4"/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77-4FC3-B25B-0BB577CA0375}"/>
            </c:ext>
          </c:extLst>
        </c:ser>
        <c:ser>
          <c:idx val="5"/>
          <c:order val="5"/>
          <c:tx>
            <c:strRef>
              <c:f>'G 2'!$A$8</c:f>
              <c:strCache>
                <c:ptCount val="1"/>
                <c:pt idx="0">
                  <c:v>Ostatní zvýšení výdajů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'G 2'!$B$2:$E$2</c:f>
              <c:strCache>
                <c:ptCount val="4"/>
                <c:pt idx="0">
                  <c:v>Schválený státní rozpočet (prosinec 2019)</c:v>
                </c:pt>
                <c:pt idx="1">
                  <c:v>Státní rozpočet po první novele (březen 2020)</c:v>
                </c:pt>
                <c:pt idx="2">
                  <c:v>Státní rozpočet po druhé novele (duben 2020)</c:v>
                </c:pt>
                <c:pt idx="3">
                  <c:v>Státní rozpočet po třetí novele (červenec 2020)</c:v>
                </c:pt>
              </c:strCache>
            </c:strRef>
          </c:cat>
          <c:val>
            <c:numRef>
              <c:f>'G 2'!$B$8:$E$8</c:f>
              <c:numCache>
                <c:formatCode>#,##0</c:formatCode>
                <c:ptCount val="4"/>
                <c:pt idx="1">
                  <c:v>1.2</c:v>
                </c:pt>
                <c:pt idx="2">
                  <c:v>3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77-4FC3-B25B-0BB577CA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223289024"/>
        <c:axId val="1223293184"/>
      </c:barChart>
      <c:catAx>
        <c:axId val="122328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3293184"/>
        <c:crosses val="autoZero"/>
        <c:auto val="1"/>
        <c:lblAlgn val="ctr"/>
        <c:lblOffset val="100"/>
        <c:noMultiLvlLbl val="0"/>
      </c:catAx>
      <c:valAx>
        <c:axId val="1223293184"/>
        <c:scaling>
          <c:orientation val="minMax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Výdaje</a:t>
                </a:r>
                <a:r>
                  <a:rPr lang="cs-CZ" baseline="0"/>
                  <a:t> v mld.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2854424895452658E-3"/>
              <c:y val="0.27167806749406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2328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11964662953715E-2"/>
          <c:y val="0.881761745942784"/>
          <c:w val="0.93777607067409241"/>
          <c:h val="0.118238254057216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58374415870532E-2"/>
          <c:y val="4.3911680300662809E-2"/>
          <c:w val="0.67968218422238513"/>
          <c:h val="0.881514142679908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4'!$A$4</c:f>
              <c:strCache>
                <c:ptCount val="1"/>
                <c:pt idx="0">
                  <c:v>Strukturální saldo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'G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4'!$B$4:$P$4</c:f>
              <c:numCache>
                <c:formatCode>0.0</c:formatCode>
                <c:ptCount val="15"/>
                <c:pt idx="0">
                  <c:v>-3.72</c:v>
                </c:pt>
                <c:pt idx="1">
                  <c:v>-2.38</c:v>
                </c:pt>
                <c:pt idx="2">
                  <c:v>-1.1399999999999999</c:v>
                </c:pt>
                <c:pt idx="3">
                  <c:v>0.15</c:v>
                </c:pt>
                <c:pt idx="4">
                  <c:v>-0.67</c:v>
                </c:pt>
                <c:pt idx="5">
                  <c:v>-0.5</c:v>
                </c:pt>
                <c:pt idx="6">
                  <c:v>1.05</c:v>
                </c:pt>
                <c:pt idx="7">
                  <c:v>0.8</c:v>
                </c:pt>
                <c:pt idx="8">
                  <c:v>0.01</c:v>
                </c:pt>
                <c:pt idx="9">
                  <c:v>-0.97</c:v>
                </c:pt>
                <c:pt idx="10">
                  <c:v>-2.91</c:v>
                </c:pt>
                <c:pt idx="11">
                  <c:v>-6.14</c:v>
                </c:pt>
                <c:pt idx="12">
                  <c:v>-5.58</c:v>
                </c:pt>
                <c:pt idx="13">
                  <c:v>-5.0999999999999996</c:v>
                </c:pt>
                <c:pt idx="14">
                  <c:v>-4.5999999999999996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0A-4DE8-A636-71A710E353DA}"/>
            </c:ext>
          </c:extLst>
        </c:ser>
        <c:ser>
          <c:idx val="2"/>
          <c:order val="2"/>
          <c:tx>
            <c:strRef>
              <c:f>'G 4'!$A$5</c:f>
              <c:strCache>
                <c:ptCount val="1"/>
                <c:pt idx="0">
                  <c:v>Jednorázové operace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'G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4'!$B$5:$P$5</c:f>
              <c:numCache>
                <c:formatCode>0.0</c:formatCode>
                <c:ptCount val="15"/>
                <c:pt idx="0">
                  <c:v>0.06</c:v>
                </c:pt>
                <c:pt idx="1">
                  <c:v>-0.14000000000000001</c:v>
                </c:pt>
                <c:pt idx="2">
                  <c:v>-1.92</c:v>
                </c:pt>
                <c:pt idx="3">
                  <c:v>-0.13</c:v>
                </c:pt>
                <c:pt idx="4">
                  <c:v>-0.54</c:v>
                </c:pt>
                <c:pt idx="5">
                  <c:v>-7.0000000000000007E-2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-2.08</c:v>
                </c:pt>
                <c:pt idx="11">
                  <c:v>-1.4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0A-4DE8-A636-71A710E353DA}"/>
            </c:ext>
          </c:extLst>
        </c:ser>
        <c:ser>
          <c:idx val="3"/>
          <c:order val="3"/>
          <c:tx>
            <c:strRef>
              <c:f>'G 4'!$A$6</c:f>
              <c:strCache>
                <c:ptCount val="1"/>
                <c:pt idx="0">
                  <c:v>Cyklická složka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'G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4'!$B$6:$P$6</c:f>
              <c:numCache>
                <c:formatCode>0.0</c:formatCode>
                <c:ptCount val="15"/>
                <c:pt idx="0">
                  <c:v>-0.49</c:v>
                </c:pt>
                <c:pt idx="1">
                  <c:v>-0.18</c:v>
                </c:pt>
                <c:pt idx="2">
                  <c:v>-0.84</c:v>
                </c:pt>
                <c:pt idx="3">
                  <c:v>-1.31</c:v>
                </c:pt>
                <c:pt idx="4">
                  <c:v>-0.87</c:v>
                </c:pt>
                <c:pt idx="5">
                  <c:v>-7.0000000000000007E-2</c:v>
                </c:pt>
                <c:pt idx="6">
                  <c:v>-0.21</c:v>
                </c:pt>
                <c:pt idx="7">
                  <c:v>0.7</c:v>
                </c:pt>
                <c:pt idx="8">
                  <c:v>0.98</c:v>
                </c:pt>
                <c:pt idx="9">
                  <c:v>1.28</c:v>
                </c:pt>
                <c:pt idx="10">
                  <c:v>-1.1200000000000001</c:v>
                </c:pt>
                <c:pt idx="11">
                  <c:v>-0.19</c:v>
                </c:pt>
                <c:pt idx="12">
                  <c:v>0.57999999999999996</c:v>
                </c:pt>
                <c:pt idx="13">
                  <c:v>0.6</c:v>
                </c:pt>
                <c:pt idx="1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'G 4'!$A$3</c:f>
              <c:strCache>
                <c:ptCount val="1"/>
                <c:pt idx="0">
                  <c:v>Celkové saldo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4'!$B$3:$P$3</c:f>
              <c:numCache>
                <c:formatCode>0.0</c:formatCode>
                <c:ptCount val="15"/>
                <c:pt idx="0">
                  <c:v>-4.16</c:v>
                </c:pt>
                <c:pt idx="1">
                  <c:v>-2.7</c:v>
                </c:pt>
                <c:pt idx="2">
                  <c:v>-3.9</c:v>
                </c:pt>
                <c:pt idx="3">
                  <c:v>-1.28</c:v>
                </c:pt>
                <c:pt idx="4">
                  <c:v>-2.08</c:v>
                </c:pt>
                <c:pt idx="5">
                  <c:v>-0.64</c:v>
                </c:pt>
                <c:pt idx="6">
                  <c:v>0.71</c:v>
                </c:pt>
                <c:pt idx="7">
                  <c:v>1.5</c:v>
                </c:pt>
                <c:pt idx="8">
                  <c:v>0.91</c:v>
                </c:pt>
                <c:pt idx="9">
                  <c:v>0.31</c:v>
                </c:pt>
                <c:pt idx="10">
                  <c:v>-6.11</c:v>
                </c:pt>
                <c:pt idx="11">
                  <c:v>-7.73</c:v>
                </c:pt>
                <c:pt idx="12">
                  <c:v>-5</c:v>
                </c:pt>
                <c:pt idx="13">
                  <c:v>-4.5</c:v>
                </c:pt>
                <c:pt idx="14">
                  <c:v>-4.0999999999999996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4660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60246607"/>
        <c:scaling>
          <c:orientation val="minMax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HDP</a:t>
                </a: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39119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7717703291675696"/>
          <c:y val="0.24406362803224418"/>
          <c:w val="0.22619890403607806"/>
          <c:h val="0.49069488344835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60709432745454E-2"/>
          <c:y val="2.0990139390470928E-2"/>
          <c:w val="0.91687802366933957"/>
          <c:h val="0.701404212379057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B2.1'!$B$2</c:f>
              <c:strCache>
                <c:ptCount val="1"/>
                <c:pt idx="0">
                  <c:v>Strukturální saldo 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B2.1'!$A$3:$A$29</c:f>
              <c:strCache>
                <c:ptCount val="27"/>
                <c:pt idx="0">
                  <c:v>*Bulharsko</c:v>
                </c:pt>
                <c:pt idx="1">
                  <c:v>Řecko</c:v>
                </c:pt>
                <c:pt idx="2">
                  <c:v>Švédsko</c:v>
                </c:pt>
                <c:pt idx="3">
                  <c:v>Kypr</c:v>
                </c:pt>
                <c:pt idx="4">
                  <c:v>Lucembursko</c:v>
                </c:pt>
                <c:pt idx="5">
                  <c:v>Dánsko</c:v>
                </c:pt>
                <c:pt idx="6">
                  <c:v>Lotyšsko</c:v>
                </c:pt>
                <c:pt idx="7">
                  <c:v>Chorvatsko</c:v>
                </c:pt>
                <c:pt idx="8">
                  <c:v>Německo</c:v>
                </c:pt>
                <c:pt idx="9">
                  <c:v>Irsko</c:v>
                </c:pt>
                <c:pt idx="10">
                  <c:v>Nizozemsko</c:v>
                </c:pt>
                <c:pt idx="11">
                  <c:v>Finsko</c:v>
                </c:pt>
                <c:pt idx="12">
                  <c:v>Litva</c:v>
                </c:pt>
                <c:pt idx="13">
                  <c:v>Portugalsko</c:v>
                </c:pt>
                <c:pt idx="14">
                  <c:v>Estonsko</c:v>
                </c:pt>
                <c:pt idx="15">
                  <c:v>Rakousko</c:v>
                </c:pt>
                <c:pt idx="16">
                  <c:v>Maďarsko</c:v>
                </c:pt>
                <c:pt idx="17">
                  <c:v>Malta</c:v>
                </c:pt>
                <c:pt idx="18">
                  <c:v>Slovinsko</c:v>
                </c:pt>
                <c:pt idx="19">
                  <c:v>Polsko</c:v>
                </c:pt>
                <c:pt idx="20">
                  <c:v>Slovensko</c:v>
                </c:pt>
                <c:pt idx="21">
                  <c:v>Rumunsko</c:v>
                </c:pt>
                <c:pt idx="22">
                  <c:v>Belgie</c:v>
                </c:pt>
                <c:pt idx="23">
                  <c:v>Francie</c:v>
                </c:pt>
                <c:pt idx="24">
                  <c:v>Itálie</c:v>
                </c:pt>
                <c:pt idx="25">
                  <c:v>Španělsko</c:v>
                </c:pt>
                <c:pt idx="26">
                  <c:v>Česko</c:v>
                </c:pt>
              </c:strCache>
            </c:strRef>
          </c:cat>
          <c:val>
            <c:numRef>
              <c:f>'G B2.1'!$B$3:$B$29</c:f>
              <c:numCache>
                <c:formatCode>0.0</c:formatCode>
                <c:ptCount val="27"/>
                <c:pt idx="0">
                  <c:v>0.79150385732892481</c:v>
                </c:pt>
                <c:pt idx="1">
                  <c:v>3.7663633439287287</c:v>
                </c:pt>
                <c:pt idx="2">
                  <c:v>-0.39300000000000002</c:v>
                </c:pt>
                <c:pt idx="3">
                  <c:v>4.9356126890115308E-2</c:v>
                </c:pt>
                <c:pt idx="4">
                  <c:v>2.1837017444423452</c:v>
                </c:pt>
                <c:pt idx="5">
                  <c:v>0.46111349036402566</c:v>
                </c:pt>
                <c:pt idx="6">
                  <c:v>-1.4233588639426711</c:v>
                </c:pt>
                <c:pt idx="7">
                  <c:v>0.50753598981945425</c:v>
                </c:pt>
                <c:pt idx="8">
                  <c:v>1.2882967773734795</c:v>
                </c:pt>
                <c:pt idx="9">
                  <c:v>2.4169320139507563E-2</c:v>
                </c:pt>
                <c:pt idx="10">
                  <c:v>1.82</c:v>
                </c:pt>
                <c:pt idx="11">
                  <c:v>-0.28011204481792717</c:v>
                </c:pt>
                <c:pt idx="12">
                  <c:v>0.10246531549070641</c:v>
                </c:pt>
                <c:pt idx="13">
                  <c:v>0.128</c:v>
                </c:pt>
                <c:pt idx="14">
                  <c:v>-0.90708594194649983</c:v>
                </c:pt>
                <c:pt idx="15">
                  <c:v>-0.70699999999999996</c:v>
                </c:pt>
                <c:pt idx="16">
                  <c:v>-3.0907159608628292</c:v>
                </c:pt>
                <c:pt idx="17">
                  <c:v>0.18393172454384935</c:v>
                </c:pt>
                <c:pt idx="18">
                  <c:v>5.3999999999999999E-2</c:v>
                </c:pt>
                <c:pt idx="19">
                  <c:v>-1.4370000000000001</c:v>
                </c:pt>
                <c:pt idx="20">
                  <c:v>-1.74</c:v>
                </c:pt>
                <c:pt idx="21">
                  <c:v>-4.966499399918729</c:v>
                </c:pt>
                <c:pt idx="22">
                  <c:v>-2.2074573082124469</c:v>
                </c:pt>
                <c:pt idx="23">
                  <c:v>-2.0366715424710029</c:v>
                </c:pt>
                <c:pt idx="24">
                  <c:v>-1.0869152512088625</c:v>
                </c:pt>
                <c:pt idx="25">
                  <c:v>-3.15</c:v>
                </c:pt>
                <c:pt idx="26">
                  <c:v>-0.55009645474454705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C0-4AFE-80AA-43373EF57626}"/>
            </c:ext>
          </c:extLst>
        </c:ser>
        <c:ser>
          <c:idx val="1"/>
          <c:order val="1"/>
          <c:tx>
            <c:strRef>
              <c:f>'G B2.1'!$C$2</c:f>
              <c:strCache>
                <c:ptCount val="1"/>
                <c:pt idx="0">
                  <c:v>Strukturální saldo 2024 (IMF)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B2.1'!$A$3:$A$29</c:f>
              <c:strCache>
                <c:ptCount val="27"/>
                <c:pt idx="0">
                  <c:v>*Bulharsko</c:v>
                </c:pt>
                <c:pt idx="1">
                  <c:v>Řecko</c:v>
                </c:pt>
                <c:pt idx="2">
                  <c:v>Švédsko</c:v>
                </c:pt>
                <c:pt idx="3">
                  <c:v>Kypr</c:v>
                </c:pt>
                <c:pt idx="4">
                  <c:v>Lucembursko</c:v>
                </c:pt>
                <c:pt idx="5">
                  <c:v>Dánsko</c:v>
                </c:pt>
                <c:pt idx="6">
                  <c:v>Lotyšsko</c:v>
                </c:pt>
                <c:pt idx="7">
                  <c:v>Chorvatsko</c:v>
                </c:pt>
                <c:pt idx="8">
                  <c:v>Německo</c:v>
                </c:pt>
                <c:pt idx="9">
                  <c:v>Irsko</c:v>
                </c:pt>
                <c:pt idx="10">
                  <c:v>Nizozemsko</c:v>
                </c:pt>
                <c:pt idx="11">
                  <c:v>Finsko</c:v>
                </c:pt>
                <c:pt idx="12">
                  <c:v>Litva</c:v>
                </c:pt>
                <c:pt idx="13">
                  <c:v>Portugalsko</c:v>
                </c:pt>
                <c:pt idx="14">
                  <c:v>Estonsko</c:v>
                </c:pt>
                <c:pt idx="15">
                  <c:v>Rakousko</c:v>
                </c:pt>
                <c:pt idx="16">
                  <c:v>Maďarsko</c:v>
                </c:pt>
                <c:pt idx="17">
                  <c:v>Malta</c:v>
                </c:pt>
                <c:pt idx="18">
                  <c:v>Slovinsko</c:v>
                </c:pt>
                <c:pt idx="19">
                  <c:v>Polsko</c:v>
                </c:pt>
                <c:pt idx="20">
                  <c:v>Slovensko</c:v>
                </c:pt>
                <c:pt idx="21">
                  <c:v>Rumunsko</c:v>
                </c:pt>
                <c:pt idx="22">
                  <c:v>Belgie</c:v>
                </c:pt>
                <c:pt idx="23">
                  <c:v>Francie</c:v>
                </c:pt>
                <c:pt idx="24">
                  <c:v>Itálie</c:v>
                </c:pt>
                <c:pt idx="25">
                  <c:v>Španělsko</c:v>
                </c:pt>
                <c:pt idx="26">
                  <c:v>Česko</c:v>
                </c:pt>
              </c:strCache>
            </c:strRef>
          </c:cat>
          <c:val>
            <c:numRef>
              <c:f>'G B2.1'!$C$3:$C$29</c:f>
              <c:numCache>
                <c:formatCode>0.0</c:formatCode>
                <c:ptCount val="27"/>
                <c:pt idx="0">
                  <c:v>-0.70799999999999996</c:v>
                </c:pt>
                <c:pt idx="1">
                  <c:v>-1.897</c:v>
                </c:pt>
                <c:pt idx="2">
                  <c:v>0.18099999999999999</c:v>
                </c:pt>
                <c:pt idx="3">
                  <c:v>3.2000000000000001E-2</c:v>
                </c:pt>
                <c:pt idx="4">
                  <c:v>9.2999999999999999E-2</c:v>
                </c:pt>
                <c:pt idx="5">
                  <c:v>-0.248</c:v>
                </c:pt>
                <c:pt idx="6">
                  <c:v>-0.46</c:v>
                </c:pt>
                <c:pt idx="7">
                  <c:v>-2.173</c:v>
                </c:pt>
                <c:pt idx="8">
                  <c:v>0.49299999999999999</c:v>
                </c:pt>
                <c:pt idx="9">
                  <c:v>-0.88300000000000001</c:v>
                </c:pt>
                <c:pt idx="10">
                  <c:v>-0.66500000000000004</c:v>
                </c:pt>
                <c:pt idx="11">
                  <c:v>-1.96</c:v>
                </c:pt>
                <c:pt idx="12">
                  <c:v>1.4999999999999999E-2</c:v>
                </c:pt>
                <c:pt idx="13">
                  <c:v>0.59799999999999998</c:v>
                </c:pt>
                <c:pt idx="14">
                  <c:v>-3.8490000000000002</c:v>
                </c:pt>
                <c:pt idx="15">
                  <c:v>-1.1639999999999999</c:v>
                </c:pt>
                <c:pt idx="16">
                  <c:v>-2.2229999999999999</c:v>
                </c:pt>
                <c:pt idx="17">
                  <c:v>-1.1759999999999999</c:v>
                </c:pt>
                <c:pt idx="18">
                  <c:v>-2.722</c:v>
                </c:pt>
                <c:pt idx="19">
                  <c:v>-2.8559999999999999</c:v>
                </c:pt>
                <c:pt idx="20">
                  <c:v>-3.722</c:v>
                </c:pt>
                <c:pt idx="21">
                  <c:v>-5.9169999999999998</c:v>
                </c:pt>
                <c:pt idx="22">
                  <c:v>-4.7210000000000001</c:v>
                </c:pt>
                <c:pt idx="23">
                  <c:v>-3.423</c:v>
                </c:pt>
                <c:pt idx="24">
                  <c:v>-2.923</c:v>
                </c:pt>
                <c:pt idx="25">
                  <c:v>-4.6109999999999998</c:v>
                </c:pt>
                <c:pt idx="26">
                  <c:v>-5.0140000000000002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C0-4AFE-80AA-43373EF57626}"/>
            </c:ext>
          </c:extLst>
        </c:ser>
        <c:ser>
          <c:idx val="2"/>
          <c:order val="2"/>
          <c:tx>
            <c:strRef>
              <c:f>'G B2.1'!$D$2</c:f>
              <c:strCache>
                <c:ptCount val="1"/>
                <c:pt idx="0">
                  <c:v>Strukturální saldo 2024 (Programy)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B2.1'!$A$3:$A$29</c:f>
              <c:strCache>
                <c:ptCount val="27"/>
                <c:pt idx="0">
                  <c:v>*Bulharsko</c:v>
                </c:pt>
                <c:pt idx="1">
                  <c:v>Řecko</c:v>
                </c:pt>
                <c:pt idx="2">
                  <c:v>Švédsko</c:v>
                </c:pt>
                <c:pt idx="3">
                  <c:v>Kypr</c:v>
                </c:pt>
                <c:pt idx="4">
                  <c:v>Lucembursko</c:v>
                </c:pt>
                <c:pt idx="5">
                  <c:v>Dánsko</c:v>
                </c:pt>
                <c:pt idx="6">
                  <c:v>Lotyšsko</c:v>
                </c:pt>
                <c:pt idx="7">
                  <c:v>Chorvatsko</c:v>
                </c:pt>
                <c:pt idx="8">
                  <c:v>Německo</c:v>
                </c:pt>
                <c:pt idx="9">
                  <c:v>Irsko</c:v>
                </c:pt>
                <c:pt idx="10">
                  <c:v>Nizozemsko</c:v>
                </c:pt>
                <c:pt idx="11">
                  <c:v>Finsko</c:v>
                </c:pt>
                <c:pt idx="12">
                  <c:v>Litva</c:v>
                </c:pt>
                <c:pt idx="13">
                  <c:v>Portugalsko</c:v>
                </c:pt>
                <c:pt idx="14">
                  <c:v>Estonsko</c:v>
                </c:pt>
                <c:pt idx="15">
                  <c:v>Rakousko</c:v>
                </c:pt>
                <c:pt idx="16">
                  <c:v>Maďarsko</c:v>
                </c:pt>
                <c:pt idx="17">
                  <c:v>Malta</c:v>
                </c:pt>
                <c:pt idx="18">
                  <c:v>Slovinsko</c:v>
                </c:pt>
                <c:pt idx="19">
                  <c:v>Polsko</c:v>
                </c:pt>
                <c:pt idx="20">
                  <c:v>Slovensko</c:v>
                </c:pt>
                <c:pt idx="21">
                  <c:v>Rumunsko</c:v>
                </c:pt>
                <c:pt idx="22">
                  <c:v>Belgie</c:v>
                </c:pt>
                <c:pt idx="23">
                  <c:v>Francie</c:v>
                </c:pt>
                <c:pt idx="24">
                  <c:v>Itálie</c:v>
                </c:pt>
                <c:pt idx="25">
                  <c:v>Španělsko</c:v>
                </c:pt>
                <c:pt idx="26">
                  <c:v>Česko</c:v>
                </c:pt>
              </c:strCache>
            </c:strRef>
          </c:cat>
          <c:val>
            <c:numRef>
              <c:f>'G B2.1'!$D$3:$D$29</c:f>
              <c:numCache>
                <c:formatCode>0.0</c:formatCode>
                <c:ptCount val="27"/>
                <c:pt idx="0" formatCode="General">
                  <c:v>0</c:v>
                </c:pt>
                <c:pt idx="1">
                  <c:v>1.4</c:v>
                </c:pt>
                <c:pt idx="2">
                  <c:v>1.1000000000000001</c:v>
                </c:pt>
                <c:pt idx="3">
                  <c:v>0.8</c:v>
                </c:pt>
                <c:pt idx="4">
                  <c:v>0.4</c:v>
                </c:pt>
                <c:pt idx="5">
                  <c:v>-0.1</c:v>
                </c:pt>
                <c:pt idx="6">
                  <c:v>-0.3</c:v>
                </c:pt>
                <c:pt idx="7">
                  <c:v>-0.5</c:v>
                </c:pt>
                <c:pt idx="8">
                  <c:v>-0.5</c:v>
                </c:pt>
                <c:pt idx="9">
                  <c:v>-0.9</c:v>
                </c:pt>
                <c:pt idx="10">
                  <c:v>-1.1000000000000001</c:v>
                </c:pt>
                <c:pt idx="11">
                  <c:v>-1.6</c:v>
                </c:pt>
                <c:pt idx="12">
                  <c:v>-1.7</c:v>
                </c:pt>
                <c:pt idx="13">
                  <c:v>-1.9</c:v>
                </c:pt>
                <c:pt idx="14">
                  <c:v>-2.1</c:v>
                </c:pt>
                <c:pt idx="15">
                  <c:v>-2.5</c:v>
                </c:pt>
                <c:pt idx="16">
                  <c:v>-2.9</c:v>
                </c:pt>
                <c:pt idx="17">
                  <c:v>-3</c:v>
                </c:pt>
                <c:pt idx="18">
                  <c:v>-3.3</c:v>
                </c:pt>
                <c:pt idx="19">
                  <c:v>-3.4</c:v>
                </c:pt>
                <c:pt idx="20">
                  <c:v>-3.5</c:v>
                </c:pt>
                <c:pt idx="21">
                  <c:v>-3.6</c:v>
                </c:pt>
                <c:pt idx="22">
                  <c:v>-3.7</c:v>
                </c:pt>
                <c:pt idx="23">
                  <c:v>-3.8</c:v>
                </c:pt>
                <c:pt idx="24">
                  <c:v>-3.8</c:v>
                </c:pt>
                <c:pt idx="25">
                  <c:v>-4.2</c:v>
                </c:pt>
                <c:pt idx="26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C0-4AFE-80AA-43373EF5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  <c:max val="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3.465551334322161E-3"/>
              <c:y val="0.3117116939329951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47461114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6.3354892990649087E-2"/>
          <c:y val="0.9333770778652668"/>
          <c:w val="0.87732068878130309"/>
          <c:h val="6.662292213473315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24385683480638E-2"/>
          <c:y val="2.4287688885803876E-2"/>
          <c:w val="0.89581782470267135"/>
          <c:h val="0.71615932566522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B2.2'!$B$2</c:f>
              <c:strCache>
                <c:ptCount val="1"/>
                <c:pt idx="0">
                  <c:v>Veřejný dluh 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B2.2'!$A$3:$A$29</c:f>
              <c:strCache>
                <c:ptCount val="27"/>
                <c:pt idx="0">
                  <c:v>*Bulharsko</c:v>
                </c:pt>
                <c:pt idx="1">
                  <c:v>Estonsko</c:v>
                </c:pt>
                <c:pt idx="2">
                  <c:v>Lucembursko</c:v>
                </c:pt>
                <c:pt idx="3">
                  <c:v>Švédsko</c:v>
                </c:pt>
                <c:pt idx="4">
                  <c:v>Dánsko</c:v>
                </c:pt>
                <c:pt idx="5">
                  <c:v>Lotyšsko</c:v>
                </c:pt>
                <c:pt idx="6">
                  <c:v>Rumunsko</c:v>
                </c:pt>
                <c:pt idx="7">
                  <c:v>Česko</c:v>
                </c:pt>
                <c:pt idx="8">
                  <c:v>Nizozemsko</c:v>
                </c:pt>
                <c:pt idx="9">
                  <c:v>Irsko</c:v>
                </c:pt>
                <c:pt idx="10">
                  <c:v>Litva</c:v>
                </c:pt>
                <c:pt idx="11">
                  <c:v>Polsko</c:v>
                </c:pt>
                <c:pt idx="12">
                  <c:v>Malta</c:v>
                </c:pt>
                <c:pt idx="13">
                  <c:v>Slovensko</c:v>
                </c:pt>
                <c:pt idx="14">
                  <c:v>Německo</c:v>
                </c:pt>
                <c:pt idx="15">
                  <c:v>Finsko</c:v>
                </c:pt>
                <c:pt idx="16">
                  <c:v>Maďarsko</c:v>
                </c:pt>
                <c:pt idx="17">
                  <c:v>Chorvatsko</c:v>
                </c:pt>
                <c:pt idx="18">
                  <c:v>Slovinsko</c:v>
                </c:pt>
                <c:pt idx="19">
                  <c:v>Rakousko</c:v>
                </c:pt>
                <c:pt idx="20">
                  <c:v>Kypr</c:v>
                </c:pt>
                <c:pt idx="21">
                  <c:v>Španělsko</c:v>
                </c:pt>
                <c:pt idx="22">
                  <c:v>Portugalsko</c:v>
                </c:pt>
                <c:pt idx="23">
                  <c:v>Belgie</c:v>
                </c:pt>
                <c:pt idx="24">
                  <c:v>Francie</c:v>
                </c:pt>
                <c:pt idx="25">
                  <c:v>Itálie</c:v>
                </c:pt>
                <c:pt idx="26">
                  <c:v>Řecko</c:v>
                </c:pt>
              </c:strCache>
            </c:strRef>
          </c:cat>
          <c:val>
            <c:numRef>
              <c:f>'G B2.2'!$B$3:$B$29</c:f>
              <c:numCache>
                <c:formatCode>0.0</c:formatCode>
                <c:ptCount val="27"/>
                <c:pt idx="0">
                  <c:v>18.402999999999999</c:v>
                </c:pt>
                <c:pt idx="1">
                  <c:v>8.4390000000000001</c:v>
                </c:pt>
                <c:pt idx="2">
                  <c:v>21.991</c:v>
                </c:pt>
                <c:pt idx="3">
                  <c:v>35.125999999999998</c:v>
                </c:pt>
                <c:pt idx="4">
                  <c:v>33.012</c:v>
                </c:pt>
                <c:pt idx="5">
                  <c:v>36.970999999999997</c:v>
                </c:pt>
                <c:pt idx="6">
                  <c:v>36.823</c:v>
                </c:pt>
                <c:pt idx="7">
                  <c:v>30.245000000000001</c:v>
                </c:pt>
                <c:pt idx="8">
                  <c:v>47.597000000000001</c:v>
                </c:pt>
                <c:pt idx="9">
                  <c:v>57.387</c:v>
                </c:pt>
                <c:pt idx="10">
                  <c:v>35.911000000000001</c:v>
                </c:pt>
                <c:pt idx="11">
                  <c:v>45.683999999999997</c:v>
                </c:pt>
                <c:pt idx="12">
                  <c:v>41.988999999999997</c:v>
                </c:pt>
                <c:pt idx="13">
                  <c:v>48.457999999999998</c:v>
                </c:pt>
                <c:pt idx="14">
                  <c:v>59.643999999999998</c:v>
                </c:pt>
                <c:pt idx="15">
                  <c:v>59.326999999999998</c:v>
                </c:pt>
                <c:pt idx="16">
                  <c:v>65.328999999999994</c:v>
                </c:pt>
                <c:pt idx="17">
                  <c:v>72.83</c:v>
                </c:pt>
                <c:pt idx="18">
                  <c:v>65.597999999999999</c:v>
                </c:pt>
                <c:pt idx="19">
                  <c:v>70.513000000000005</c:v>
                </c:pt>
                <c:pt idx="20">
                  <c:v>94.036000000000001</c:v>
                </c:pt>
                <c:pt idx="21">
                  <c:v>95.507999999999996</c:v>
                </c:pt>
                <c:pt idx="22">
                  <c:v>116.84099999999999</c:v>
                </c:pt>
                <c:pt idx="23">
                  <c:v>98.058999999999997</c:v>
                </c:pt>
                <c:pt idx="24">
                  <c:v>98.07</c:v>
                </c:pt>
                <c:pt idx="25">
                  <c:v>134.56100000000001</c:v>
                </c:pt>
                <c:pt idx="26">
                  <c:v>184.90299999999999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4F-4998-BFD0-95450C65501F}"/>
            </c:ext>
          </c:extLst>
        </c:ser>
        <c:ser>
          <c:idx val="1"/>
          <c:order val="1"/>
          <c:tx>
            <c:strRef>
              <c:f>'G B2.2'!$C$2</c:f>
              <c:strCache>
                <c:ptCount val="1"/>
                <c:pt idx="0">
                  <c:v>Veřejný dluh 2024 (IMF)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B2.2'!$A$3:$A$29</c:f>
              <c:strCache>
                <c:ptCount val="27"/>
                <c:pt idx="0">
                  <c:v>*Bulharsko</c:v>
                </c:pt>
                <c:pt idx="1">
                  <c:v>Estonsko</c:v>
                </c:pt>
                <c:pt idx="2">
                  <c:v>Lucembursko</c:v>
                </c:pt>
                <c:pt idx="3">
                  <c:v>Švédsko</c:v>
                </c:pt>
                <c:pt idx="4">
                  <c:v>Dánsko</c:v>
                </c:pt>
                <c:pt idx="5">
                  <c:v>Lotyšsko</c:v>
                </c:pt>
                <c:pt idx="6">
                  <c:v>Rumunsko</c:v>
                </c:pt>
                <c:pt idx="7">
                  <c:v>Česko</c:v>
                </c:pt>
                <c:pt idx="8">
                  <c:v>Nizozemsko</c:v>
                </c:pt>
                <c:pt idx="9">
                  <c:v>Irsko</c:v>
                </c:pt>
                <c:pt idx="10">
                  <c:v>Litva</c:v>
                </c:pt>
                <c:pt idx="11">
                  <c:v>Polsko</c:v>
                </c:pt>
                <c:pt idx="12">
                  <c:v>Malta</c:v>
                </c:pt>
                <c:pt idx="13">
                  <c:v>Slovensko</c:v>
                </c:pt>
                <c:pt idx="14">
                  <c:v>Německo</c:v>
                </c:pt>
                <c:pt idx="15">
                  <c:v>Finsko</c:v>
                </c:pt>
                <c:pt idx="16">
                  <c:v>Maďarsko</c:v>
                </c:pt>
                <c:pt idx="17">
                  <c:v>Chorvatsko</c:v>
                </c:pt>
                <c:pt idx="18">
                  <c:v>Slovinsko</c:v>
                </c:pt>
                <c:pt idx="19">
                  <c:v>Rakousko</c:v>
                </c:pt>
                <c:pt idx="20">
                  <c:v>Kypr</c:v>
                </c:pt>
                <c:pt idx="21">
                  <c:v>Španělsko</c:v>
                </c:pt>
                <c:pt idx="22">
                  <c:v>Portugalsko</c:v>
                </c:pt>
                <c:pt idx="23">
                  <c:v>Belgie</c:v>
                </c:pt>
                <c:pt idx="24">
                  <c:v>Francie</c:v>
                </c:pt>
                <c:pt idx="25">
                  <c:v>Itálie</c:v>
                </c:pt>
                <c:pt idx="26">
                  <c:v>Řecko</c:v>
                </c:pt>
              </c:strCache>
            </c:strRef>
          </c:cat>
          <c:val>
            <c:numRef>
              <c:f>'G B2.2'!$C$3:$C$29</c:f>
              <c:numCache>
                <c:formatCode>0.0</c:formatCode>
                <c:ptCount val="27"/>
                <c:pt idx="0">
                  <c:v>26.59</c:v>
                </c:pt>
                <c:pt idx="1">
                  <c:v>37.344000000000001</c:v>
                </c:pt>
                <c:pt idx="2">
                  <c:v>27.195</c:v>
                </c:pt>
                <c:pt idx="3">
                  <c:v>37.326999999999998</c:v>
                </c:pt>
                <c:pt idx="4">
                  <c:v>44.16</c:v>
                </c:pt>
                <c:pt idx="5">
                  <c:v>42.164999999999999</c:v>
                </c:pt>
                <c:pt idx="6">
                  <c:v>60.052999999999997</c:v>
                </c:pt>
                <c:pt idx="7">
                  <c:v>53.914999999999999</c:v>
                </c:pt>
                <c:pt idx="8">
                  <c:v>54.994999999999997</c:v>
                </c:pt>
                <c:pt idx="9">
                  <c:v>59.744</c:v>
                </c:pt>
                <c:pt idx="10">
                  <c:v>43.238</c:v>
                </c:pt>
                <c:pt idx="11">
                  <c:v>55.265000000000001</c:v>
                </c:pt>
                <c:pt idx="12">
                  <c:v>53.055</c:v>
                </c:pt>
                <c:pt idx="13">
                  <c:v>63.362000000000002</c:v>
                </c:pt>
                <c:pt idx="14">
                  <c:v>62.238</c:v>
                </c:pt>
                <c:pt idx="15">
                  <c:v>70.575000000000003</c:v>
                </c:pt>
                <c:pt idx="16">
                  <c:v>74.703000000000003</c:v>
                </c:pt>
                <c:pt idx="17">
                  <c:v>77.683000000000007</c:v>
                </c:pt>
                <c:pt idx="18">
                  <c:v>76.738</c:v>
                </c:pt>
                <c:pt idx="19">
                  <c:v>82.655000000000001</c:v>
                </c:pt>
                <c:pt idx="20">
                  <c:v>95.100999999999999</c:v>
                </c:pt>
                <c:pt idx="21">
                  <c:v>116.845</c:v>
                </c:pt>
                <c:pt idx="22">
                  <c:v>117.55500000000001</c:v>
                </c:pt>
                <c:pt idx="23">
                  <c:v>118.893</c:v>
                </c:pt>
                <c:pt idx="24">
                  <c:v>115.898</c:v>
                </c:pt>
                <c:pt idx="25">
                  <c:v>153.738</c:v>
                </c:pt>
                <c:pt idx="26">
                  <c:v>189.14599999999999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4F-4998-BFD0-95450C65501F}"/>
            </c:ext>
          </c:extLst>
        </c:ser>
        <c:ser>
          <c:idx val="2"/>
          <c:order val="2"/>
          <c:tx>
            <c:strRef>
              <c:f>'G B2.2'!$D$2</c:f>
              <c:strCache>
                <c:ptCount val="1"/>
                <c:pt idx="0">
                  <c:v>Veřejný dluh 2024 (Programy)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B2.2'!$A$3:$A$29</c:f>
              <c:strCache>
                <c:ptCount val="27"/>
                <c:pt idx="0">
                  <c:v>*Bulharsko</c:v>
                </c:pt>
                <c:pt idx="1">
                  <c:v>Estonsko</c:v>
                </c:pt>
                <c:pt idx="2">
                  <c:v>Lucembursko</c:v>
                </c:pt>
                <c:pt idx="3">
                  <c:v>Švédsko</c:v>
                </c:pt>
                <c:pt idx="4">
                  <c:v>Dánsko</c:v>
                </c:pt>
                <c:pt idx="5">
                  <c:v>Lotyšsko</c:v>
                </c:pt>
                <c:pt idx="6">
                  <c:v>Rumunsko</c:v>
                </c:pt>
                <c:pt idx="7">
                  <c:v>Česko</c:v>
                </c:pt>
                <c:pt idx="8">
                  <c:v>Nizozemsko</c:v>
                </c:pt>
                <c:pt idx="9">
                  <c:v>Irsko</c:v>
                </c:pt>
                <c:pt idx="10">
                  <c:v>Litva</c:v>
                </c:pt>
                <c:pt idx="11">
                  <c:v>Polsko</c:v>
                </c:pt>
                <c:pt idx="12">
                  <c:v>Malta</c:v>
                </c:pt>
                <c:pt idx="13">
                  <c:v>Slovensko</c:v>
                </c:pt>
                <c:pt idx="14">
                  <c:v>Německo</c:v>
                </c:pt>
                <c:pt idx="15">
                  <c:v>Finsko</c:v>
                </c:pt>
                <c:pt idx="16">
                  <c:v>Maďarsko</c:v>
                </c:pt>
                <c:pt idx="17">
                  <c:v>Chorvatsko</c:v>
                </c:pt>
                <c:pt idx="18">
                  <c:v>Slovinsko</c:v>
                </c:pt>
                <c:pt idx="19">
                  <c:v>Rakousko</c:v>
                </c:pt>
                <c:pt idx="20">
                  <c:v>Kypr</c:v>
                </c:pt>
                <c:pt idx="21">
                  <c:v>Španělsko</c:v>
                </c:pt>
                <c:pt idx="22">
                  <c:v>Portugalsko</c:v>
                </c:pt>
                <c:pt idx="23">
                  <c:v>Belgie</c:v>
                </c:pt>
                <c:pt idx="24">
                  <c:v>Francie</c:v>
                </c:pt>
                <c:pt idx="25">
                  <c:v>Itálie</c:v>
                </c:pt>
                <c:pt idx="26">
                  <c:v>Řecko</c:v>
                </c:pt>
              </c:strCache>
            </c:strRef>
          </c:cat>
          <c:val>
            <c:numRef>
              <c:f>'G B2.2'!$D$3:$D$29</c:f>
              <c:numCache>
                <c:formatCode>0.0</c:formatCode>
                <c:ptCount val="27"/>
                <c:pt idx="0">
                  <c:v>0</c:v>
                </c:pt>
                <c:pt idx="1">
                  <c:v>28</c:v>
                </c:pt>
                <c:pt idx="2">
                  <c:v>28.2</c:v>
                </c:pt>
                <c:pt idx="3">
                  <c:v>31.4</c:v>
                </c:pt>
                <c:pt idx="4">
                  <c:v>41.3</c:v>
                </c:pt>
                <c:pt idx="5">
                  <c:v>48.5</c:v>
                </c:pt>
                <c:pt idx="6">
                  <c:v>52.4</c:v>
                </c:pt>
                <c:pt idx="7">
                  <c:v>54.5</c:v>
                </c:pt>
                <c:pt idx="8">
                  <c:v>55.3</c:v>
                </c:pt>
                <c:pt idx="9">
                  <c:v>57.7</c:v>
                </c:pt>
                <c:pt idx="10">
                  <c:v>57.9</c:v>
                </c:pt>
                <c:pt idx="11">
                  <c:v>57.9</c:v>
                </c:pt>
                <c:pt idx="12">
                  <c:v>65.599999999999994</c:v>
                </c:pt>
                <c:pt idx="13">
                  <c:v>65.8</c:v>
                </c:pt>
                <c:pt idx="14">
                  <c:v>72</c:v>
                </c:pt>
                <c:pt idx="15">
                  <c:v>74.7</c:v>
                </c:pt>
                <c:pt idx="16">
                  <c:v>75.7</c:v>
                </c:pt>
                <c:pt idx="17">
                  <c:v>76.8</c:v>
                </c:pt>
                <c:pt idx="18">
                  <c:v>78</c:v>
                </c:pt>
                <c:pt idx="19">
                  <c:v>87.6</c:v>
                </c:pt>
                <c:pt idx="20">
                  <c:v>92.9</c:v>
                </c:pt>
                <c:pt idx="21">
                  <c:v>112.5</c:v>
                </c:pt>
                <c:pt idx="22">
                  <c:v>117.1</c:v>
                </c:pt>
                <c:pt idx="23">
                  <c:v>117.4</c:v>
                </c:pt>
                <c:pt idx="24">
                  <c:v>118</c:v>
                </c:pt>
                <c:pt idx="25">
                  <c:v>152.69999999999999</c:v>
                </c:pt>
                <c:pt idx="26">
                  <c:v>166.1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F4F-4998-BFD0-95450C655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2.3071695000297064E-3"/>
              <c:y val="0.3041851324618307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47461114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0355612504048194"/>
          <c:y val="0.9399773254456385"/>
          <c:w val="0.80604787191114169"/>
          <c:h val="6.002267455436144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97383903441471E-2"/>
          <c:y val="2.50281446586791E-2"/>
          <c:w val="0.91736387385649143"/>
          <c:h val="0.601743833318733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B2.3'!$B$2</c:f>
              <c:strCache>
                <c:ptCount val="1"/>
                <c:pt idx="0">
                  <c:v>Rozdíl dle IMF (2024 vs. 2019)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B2.3'!$A$3:$A$29</c:f>
              <c:strCache>
                <c:ptCount val="27"/>
                <c:pt idx="0">
                  <c:v>Řecko</c:v>
                </c:pt>
                <c:pt idx="1">
                  <c:v>Švédsko</c:v>
                </c:pt>
                <c:pt idx="2">
                  <c:v>Kypr</c:v>
                </c:pt>
                <c:pt idx="3">
                  <c:v>*Bulharsko</c:v>
                </c:pt>
                <c:pt idx="4">
                  <c:v>Portugalsko</c:v>
                </c:pt>
                <c:pt idx="5">
                  <c:v>Irsko</c:v>
                </c:pt>
                <c:pt idx="6">
                  <c:v>Chorvatsko</c:v>
                </c:pt>
                <c:pt idx="7">
                  <c:v>Lucembursko</c:v>
                </c:pt>
                <c:pt idx="8">
                  <c:v>Nizozemsko</c:v>
                </c:pt>
                <c:pt idx="9">
                  <c:v>Dánsko</c:v>
                </c:pt>
                <c:pt idx="10">
                  <c:v>Maďarsko</c:v>
                </c:pt>
                <c:pt idx="11">
                  <c:v>Lotyšsko</c:v>
                </c:pt>
                <c:pt idx="12">
                  <c:v>Polsko</c:v>
                </c:pt>
                <c:pt idx="13">
                  <c:v>Německo</c:v>
                </c:pt>
                <c:pt idx="14">
                  <c:v>Slovinsko</c:v>
                </c:pt>
                <c:pt idx="15">
                  <c:v>Finsko</c:v>
                </c:pt>
                <c:pt idx="16">
                  <c:v>Rumunsko</c:v>
                </c:pt>
                <c:pt idx="17">
                  <c:v>Španělsko</c:v>
                </c:pt>
                <c:pt idx="18">
                  <c:v>Rakousko</c:v>
                </c:pt>
                <c:pt idx="19">
                  <c:v>Slovensko</c:v>
                </c:pt>
                <c:pt idx="20">
                  <c:v>Itálie</c:v>
                </c:pt>
                <c:pt idx="21">
                  <c:v>Belgie</c:v>
                </c:pt>
                <c:pt idx="22">
                  <c:v>Estonsko</c:v>
                </c:pt>
                <c:pt idx="23">
                  <c:v>Francie</c:v>
                </c:pt>
                <c:pt idx="24">
                  <c:v>Litva</c:v>
                </c:pt>
                <c:pt idx="25">
                  <c:v>Malta</c:v>
                </c:pt>
                <c:pt idx="26">
                  <c:v>Česko</c:v>
                </c:pt>
              </c:strCache>
            </c:strRef>
          </c:cat>
          <c:val>
            <c:numRef>
              <c:f>'G B2.3'!$B$3:$B$29</c:f>
              <c:numCache>
                <c:formatCode>0.0</c:formatCode>
                <c:ptCount val="27"/>
                <c:pt idx="0">
                  <c:v>4.242999999999995</c:v>
                </c:pt>
                <c:pt idx="1">
                  <c:v>2.2010000000000005</c:v>
                </c:pt>
                <c:pt idx="2">
                  <c:v>1.0649999999999977</c:v>
                </c:pt>
                <c:pt idx="3">
                  <c:v>8.1870000000000012</c:v>
                </c:pt>
                <c:pt idx="4">
                  <c:v>0.71400000000001285</c:v>
                </c:pt>
                <c:pt idx="5">
                  <c:v>2.3569999999999993</c:v>
                </c:pt>
                <c:pt idx="6">
                  <c:v>4.8530000000000086</c:v>
                </c:pt>
                <c:pt idx="7">
                  <c:v>5.2040000000000006</c:v>
                </c:pt>
                <c:pt idx="8">
                  <c:v>7.3979999999999961</c:v>
                </c:pt>
                <c:pt idx="9">
                  <c:v>11.147999999999996</c:v>
                </c:pt>
                <c:pt idx="10">
                  <c:v>9.3740000000000094</c:v>
                </c:pt>
                <c:pt idx="11">
                  <c:v>5.1940000000000026</c:v>
                </c:pt>
                <c:pt idx="12">
                  <c:v>9.5810000000000031</c:v>
                </c:pt>
                <c:pt idx="13">
                  <c:v>2.5940000000000012</c:v>
                </c:pt>
                <c:pt idx="14">
                  <c:v>11.14</c:v>
                </c:pt>
                <c:pt idx="15">
                  <c:v>11.248000000000005</c:v>
                </c:pt>
                <c:pt idx="16">
                  <c:v>23.229999999999997</c:v>
                </c:pt>
                <c:pt idx="17">
                  <c:v>21.337000000000003</c:v>
                </c:pt>
                <c:pt idx="18">
                  <c:v>12.141999999999996</c:v>
                </c:pt>
                <c:pt idx="19">
                  <c:v>14.904000000000003</c:v>
                </c:pt>
                <c:pt idx="20">
                  <c:v>19.176999999999992</c:v>
                </c:pt>
                <c:pt idx="21">
                  <c:v>20.834000000000003</c:v>
                </c:pt>
                <c:pt idx="22">
                  <c:v>28.905000000000001</c:v>
                </c:pt>
                <c:pt idx="23">
                  <c:v>17.828000000000003</c:v>
                </c:pt>
                <c:pt idx="24">
                  <c:v>7.3269999999999982</c:v>
                </c:pt>
                <c:pt idx="25">
                  <c:v>11.066000000000003</c:v>
                </c:pt>
                <c:pt idx="26">
                  <c:v>23.669999999999998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F-4A39-A907-1BFC05CABE27}"/>
            </c:ext>
          </c:extLst>
        </c:ser>
        <c:ser>
          <c:idx val="1"/>
          <c:order val="1"/>
          <c:tx>
            <c:strRef>
              <c:f>'G B2.3'!$C$2</c:f>
              <c:strCache>
                <c:ptCount val="1"/>
                <c:pt idx="0">
                  <c:v>Rozdíl dle Programů (2024 vs. 2019)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B2.3'!$A$3:$A$29</c:f>
              <c:strCache>
                <c:ptCount val="27"/>
                <c:pt idx="0">
                  <c:v>Řecko</c:v>
                </c:pt>
                <c:pt idx="1">
                  <c:v>Švédsko</c:v>
                </c:pt>
                <c:pt idx="2">
                  <c:v>Kypr</c:v>
                </c:pt>
                <c:pt idx="3">
                  <c:v>*Bulharsko</c:v>
                </c:pt>
                <c:pt idx="4">
                  <c:v>Portugalsko</c:v>
                </c:pt>
                <c:pt idx="5">
                  <c:v>Irsko</c:v>
                </c:pt>
                <c:pt idx="6">
                  <c:v>Chorvatsko</c:v>
                </c:pt>
                <c:pt idx="7">
                  <c:v>Lucembursko</c:v>
                </c:pt>
                <c:pt idx="8">
                  <c:v>Nizozemsko</c:v>
                </c:pt>
                <c:pt idx="9">
                  <c:v>Dánsko</c:v>
                </c:pt>
                <c:pt idx="10">
                  <c:v>Maďarsko</c:v>
                </c:pt>
                <c:pt idx="11">
                  <c:v>Lotyšsko</c:v>
                </c:pt>
                <c:pt idx="12">
                  <c:v>Polsko</c:v>
                </c:pt>
                <c:pt idx="13">
                  <c:v>Německo</c:v>
                </c:pt>
                <c:pt idx="14">
                  <c:v>Slovinsko</c:v>
                </c:pt>
                <c:pt idx="15">
                  <c:v>Finsko</c:v>
                </c:pt>
                <c:pt idx="16">
                  <c:v>Rumunsko</c:v>
                </c:pt>
                <c:pt idx="17">
                  <c:v>Španělsko</c:v>
                </c:pt>
                <c:pt idx="18">
                  <c:v>Rakousko</c:v>
                </c:pt>
                <c:pt idx="19">
                  <c:v>Slovensko</c:v>
                </c:pt>
                <c:pt idx="20">
                  <c:v>Itálie</c:v>
                </c:pt>
                <c:pt idx="21">
                  <c:v>Belgie</c:v>
                </c:pt>
                <c:pt idx="22">
                  <c:v>Estonsko</c:v>
                </c:pt>
                <c:pt idx="23">
                  <c:v>Francie</c:v>
                </c:pt>
                <c:pt idx="24">
                  <c:v>Litva</c:v>
                </c:pt>
                <c:pt idx="25">
                  <c:v>Malta</c:v>
                </c:pt>
                <c:pt idx="26">
                  <c:v>Česko</c:v>
                </c:pt>
              </c:strCache>
            </c:strRef>
          </c:cat>
          <c:val>
            <c:numRef>
              <c:f>'G B2.3'!$C$3:$C$29</c:f>
              <c:numCache>
                <c:formatCode>0.0</c:formatCode>
                <c:ptCount val="27"/>
                <c:pt idx="0">
                  <c:v>-18.803000000000001</c:v>
                </c:pt>
                <c:pt idx="1">
                  <c:v>-3.7259999999999991</c:v>
                </c:pt>
                <c:pt idx="2">
                  <c:v>-1.1359999999999957</c:v>
                </c:pt>
                <c:pt idx="3">
                  <c:v>0</c:v>
                </c:pt>
                <c:pt idx="4">
                  <c:v>0.25900000000000034</c:v>
                </c:pt>
                <c:pt idx="5">
                  <c:v>0.31300000000000239</c:v>
                </c:pt>
                <c:pt idx="6">
                  <c:v>3.9699999999999989</c:v>
                </c:pt>
                <c:pt idx="7">
                  <c:v>6.2089999999999996</c:v>
                </c:pt>
                <c:pt idx="8">
                  <c:v>7.7029999999999959</c:v>
                </c:pt>
                <c:pt idx="9">
                  <c:v>8.2879999999999967</c:v>
                </c:pt>
                <c:pt idx="10">
                  <c:v>10.371000000000009</c:v>
                </c:pt>
                <c:pt idx="11">
                  <c:v>11.529000000000003</c:v>
                </c:pt>
                <c:pt idx="12">
                  <c:v>12.216000000000001</c:v>
                </c:pt>
                <c:pt idx="13">
                  <c:v>12.356000000000002</c:v>
                </c:pt>
                <c:pt idx="14">
                  <c:v>12.402000000000001</c:v>
                </c:pt>
                <c:pt idx="15">
                  <c:v>15.373000000000005</c:v>
                </c:pt>
                <c:pt idx="16">
                  <c:v>15.576999999999998</c:v>
                </c:pt>
                <c:pt idx="17">
                  <c:v>16.992000000000004</c:v>
                </c:pt>
                <c:pt idx="18">
                  <c:v>17.086999999999989</c:v>
                </c:pt>
                <c:pt idx="19">
                  <c:v>17.341999999999999</c:v>
                </c:pt>
                <c:pt idx="20">
                  <c:v>18.138999999999982</c:v>
                </c:pt>
                <c:pt idx="21">
                  <c:v>19.341000000000008</c:v>
                </c:pt>
                <c:pt idx="22">
                  <c:v>19.561</c:v>
                </c:pt>
                <c:pt idx="23">
                  <c:v>19.930000000000007</c:v>
                </c:pt>
                <c:pt idx="24">
                  <c:v>21.988999999999997</c:v>
                </c:pt>
                <c:pt idx="25">
                  <c:v>23.610999999999997</c:v>
                </c:pt>
                <c:pt idx="26">
                  <c:v>24.254999999999999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CF-4A39-A907-1BFC05CA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  <c:max val="3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p.b.</a:t>
                </a:r>
              </a:p>
            </c:rich>
          </c:tx>
          <c:layout>
            <c:manualLayout>
              <c:xMode val="edge"/>
              <c:yMode val="edge"/>
              <c:x val="6.0404478346735889E-4"/>
              <c:y val="0.29889124436368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474611144"/>
        <c:crosses val="autoZero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0.13929138112193024"/>
          <c:y val="0.91557954133664643"/>
          <c:w val="0.7473491664433356"/>
          <c:h val="7.9439761805035911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10922395031199E-2"/>
          <c:y val="2.8248587570621469E-2"/>
          <c:w val="0.86686138318076089"/>
          <c:h val="0.8620044917065778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 B2.4'!$C$2</c:f>
              <c:strCache>
                <c:ptCount val="1"/>
                <c:pt idx="0">
                  <c:v>2024-2021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Pt>
            <c:idx val="5"/>
            <c:marker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61-457B-9E51-8C4A8217547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D7F-45BD-AD53-428B9151D29D}"/>
                </c:ext>
              </c:extLst>
            </c:dLbl>
            <c:dLbl>
              <c:idx val="1"/>
              <c:layout>
                <c:manualLayout>
                  <c:x val="2.2583559168925021E-3"/>
                  <c:y val="-1.24960949703217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D7F-45BD-AD53-428B9151D2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CRO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D7F-45BD-AD53-428B9151D29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D7F-45BD-AD53-428B9151D29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cs-CZ"/>
                      <a:t>BUL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D7F-45BD-AD53-428B9151D29D}"/>
                </c:ext>
              </c:extLst>
            </c:dLbl>
            <c:dLbl>
              <c:idx val="5"/>
              <c:layout>
                <c:manualLayout>
                  <c:x val="-8.3559168925022589E-2"/>
                  <c:y val="-1.24960949703217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C61-457B-9E51-8C4A821754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D7F-45BD-AD53-428B9151D29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D7F-45BD-AD53-428B9151D29D}"/>
                </c:ext>
              </c:extLst>
            </c:dLbl>
            <c:dLbl>
              <c:idx val="8"/>
              <c:layout>
                <c:manualLayout>
                  <c:x val="-9.0334236675700084E-3"/>
                  <c:y val="-3.74882849109653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D7F-45BD-AD53-428B9151D29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D7F-45BD-AD53-428B9151D29D}"/>
                </c:ext>
              </c:extLst>
            </c:dLbl>
            <c:dLbl>
              <c:idx val="10"/>
              <c:layout>
                <c:manualLayout>
                  <c:x val="-4.5167118337850042E-3"/>
                  <c:y val="-1.56201187129022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D7F-45BD-AD53-428B9151D29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GRE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6D7F-45BD-AD53-428B9151D29D}"/>
                </c:ext>
              </c:extLst>
            </c:dLbl>
            <c:dLbl>
              <c:idx val="12"/>
              <c:layout>
                <c:manualLayout>
                  <c:x val="-8.2805427044032474E-17"/>
                  <c:y val="2.81162136832239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6D7F-45BD-AD53-428B9151D29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6D7F-45BD-AD53-428B9151D29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6D7F-45BD-AD53-428B9151D29D}"/>
                </c:ext>
              </c:extLst>
            </c:dLbl>
            <c:dLbl>
              <c:idx val="15"/>
              <c:layout>
                <c:manualLayout>
                  <c:x val="-5.6458897922312554E-2"/>
                  <c:y val="3.12402374258044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6D7F-45BD-AD53-428B9151D29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LIU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D7F-45BD-AD53-428B9151D29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6D7F-45BD-AD53-428B9151D29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6D7F-45BD-AD53-428B9151D29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NED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6D7F-45BD-AD53-428B9151D29D}"/>
                </c:ext>
              </c:extLst>
            </c:dLbl>
            <c:dLbl>
              <c:idx val="20"/>
              <c:layout>
                <c:manualLayout>
                  <c:x val="6.7750677506775072E-3"/>
                  <c:y val="-1.24960949703217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6D7F-45BD-AD53-428B9151D29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POR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6D7F-45BD-AD53-428B9151D29D}"/>
                </c:ext>
              </c:extLst>
            </c:dLbl>
            <c:dLbl>
              <c:idx val="22"/>
              <c:layout>
                <c:manualLayout>
                  <c:x val="-6.097560975609756E-2"/>
                  <c:y val="3.12402374258043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6D7F-45BD-AD53-428B9151D29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6D7F-45BD-AD53-428B9151D29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SLO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6D7F-45BD-AD53-428B9151D29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6D7F-45BD-AD53-428B9151D29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6D7F-45BD-AD53-428B9151D2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 B2.4'!$B$3:$B$29</c:f>
              <c:numCache>
                <c:formatCode>0.00</c:formatCode>
                <c:ptCount val="27"/>
                <c:pt idx="0">
                  <c:v>19.086999999999989</c:v>
                </c:pt>
                <c:pt idx="1">
                  <c:v>18.241</c:v>
                </c:pt>
                <c:pt idx="2">
                  <c:v>13.769999999999996</c:v>
                </c:pt>
                <c:pt idx="3">
                  <c:v>17.864000000000004</c:v>
                </c:pt>
                <c:pt idx="4">
                  <c:v>8.9969999999999999</c:v>
                </c:pt>
                <c:pt idx="5">
                  <c:v>14.554999999999996</c:v>
                </c:pt>
                <c:pt idx="6">
                  <c:v>7.6880000000000024</c:v>
                </c:pt>
                <c:pt idx="7">
                  <c:v>12.960999999999999</c:v>
                </c:pt>
                <c:pt idx="8">
                  <c:v>12.272999999999996</c:v>
                </c:pt>
                <c:pt idx="9">
                  <c:v>19.730000000000004</c:v>
                </c:pt>
                <c:pt idx="10">
                  <c:v>14.856000000000002</c:v>
                </c:pt>
                <c:pt idx="11">
                  <c:v>19.89700000000002</c:v>
                </c:pt>
                <c:pt idx="12">
                  <c:v>14.571000000000012</c:v>
                </c:pt>
                <c:pt idx="13">
                  <c:v>4.8130000000000024</c:v>
                </c:pt>
                <c:pt idx="14">
                  <c:v>25.239000000000004</c:v>
                </c:pt>
                <c:pt idx="15">
                  <c:v>11.929000000000002</c:v>
                </c:pt>
                <c:pt idx="16">
                  <c:v>16.189</c:v>
                </c:pt>
                <c:pt idx="17">
                  <c:v>4.9089999999999989</c:v>
                </c:pt>
                <c:pt idx="18">
                  <c:v>23.011000000000003</c:v>
                </c:pt>
                <c:pt idx="19">
                  <c:v>11.003</c:v>
                </c:pt>
                <c:pt idx="20">
                  <c:v>14.316000000000003</c:v>
                </c:pt>
                <c:pt idx="21">
                  <c:v>11.159000000000006</c:v>
                </c:pt>
                <c:pt idx="22">
                  <c:v>13.976999999999997</c:v>
                </c:pt>
                <c:pt idx="23">
                  <c:v>15.641999999999996</c:v>
                </c:pt>
                <c:pt idx="24">
                  <c:v>14.802000000000007</c:v>
                </c:pt>
                <c:pt idx="25">
                  <c:v>23.992000000000004</c:v>
                </c:pt>
                <c:pt idx="26">
                  <c:v>4.7740000000000009</c:v>
                </c:pt>
              </c:numCache>
            </c:numRef>
          </c:xVal>
          <c:yVal>
            <c:numRef>
              <c:f>'G B2.4'!$C$3:$C$29</c:f>
              <c:numCache>
                <c:formatCode>0.00</c:formatCode>
                <c:ptCount val="27"/>
                <c:pt idx="0">
                  <c:v>-2</c:v>
                </c:pt>
                <c:pt idx="1">
                  <c:v>3.3000000000000114</c:v>
                </c:pt>
                <c:pt idx="2">
                  <c:v>-11.900000000000006</c:v>
                </c:pt>
                <c:pt idx="3">
                  <c:v>-25.299999999999997</c:v>
                </c:pt>
                <c:pt idx="5">
                  <c:v>16.399999999999999</c:v>
                </c:pt>
                <c:pt idx="6">
                  <c:v>-0.90000000000000568</c:v>
                </c:pt>
                <c:pt idx="7">
                  <c:v>9.8000000000000007</c:v>
                </c:pt>
                <c:pt idx="8">
                  <c:v>5.4000000000000057</c:v>
                </c:pt>
                <c:pt idx="9">
                  <c:v>2.2999999999999972</c:v>
                </c:pt>
                <c:pt idx="10">
                  <c:v>2.2000000000000028</c:v>
                </c:pt>
                <c:pt idx="11">
                  <c:v>-39.5</c:v>
                </c:pt>
                <c:pt idx="12">
                  <c:v>-4.7000000000000028</c:v>
                </c:pt>
                <c:pt idx="13">
                  <c:v>-1.7999999999999972</c:v>
                </c:pt>
                <c:pt idx="14">
                  <c:v>-3.1000000000000227</c:v>
                </c:pt>
                <c:pt idx="15">
                  <c:v>5</c:v>
                </c:pt>
                <c:pt idx="16">
                  <c:v>10.600000000000001</c:v>
                </c:pt>
                <c:pt idx="17">
                  <c:v>3.3000000000000007</c:v>
                </c:pt>
                <c:pt idx="18">
                  <c:v>11.299999999999997</c:v>
                </c:pt>
                <c:pt idx="19">
                  <c:v>0.89999999999999858</c:v>
                </c:pt>
                <c:pt idx="20">
                  <c:v>0.39999999999999858</c:v>
                </c:pt>
                <c:pt idx="21">
                  <c:v>-16.5</c:v>
                </c:pt>
                <c:pt idx="22">
                  <c:v>5.1000000000000014</c:v>
                </c:pt>
                <c:pt idx="23">
                  <c:v>5.1999999999999957</c:v>
                </c:pt>
                <c:pt idx="24">
                  <c:v>-2.7999999999999972</c:v>
                </c:pt>
                <c:pt idx="25">
                  <c:v>-7.5</c:v>
                </c:pt>
                <c:pt idx="26">
                  <c:v>-8.5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DC61-457B-9E51-8C4A82175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789488"/>
        <c:axId val="1094794064"/>
      </c:scatterChart>
      <c:valAx>
        <c:axId val="1094789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Nárůst poměru dluhu během pandemie v p.b. (2021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–</a:t>
                </a:r>
                <a:r>
                  <a:rPr lang="cs-CZ"/>
                  <a:t>2019)</a:t>
                </a:r>
              </a:p>
            </c:rich>
          </c:tx>
          <c:layout>
            <c:manualLayout>
              <c:xMode val="edge"/>
              <c:yMode val="edge"/>
              <c:x val="0.24590229423801363"/>
              <c:y val="0.95061779883446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94794064"/>
        <c:crosses val="autoZero"/>
        <c:crossBetween val="midCat"/>
      </c:valAx>
      <c:valAx>
        <c:axId val="1094794064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Nárůst poměru dluhu</a:t>
                </a:r>
                <a:r>
                  <a:rPr lang="cs-CZ" baseline="0"/>
                  <a:t> po pandemii</a:t>
                </a:r>
                <a:r>
                  <a:rPr lang="cs-CZ"/>
                  <a:t>  v p.b. (2024</a:t>
                </a:r>
                <a:r>
                  <a:rPr lang="cs-CZ">
                    <a:latin typeface="Calibri" panose="020F0502020204030204" pitchFamily="34" charset="0"/>
                    <a:cs typeface="Calibri" panose="020F0502020204030204" pitchFamily="34" charset="0"/>
                  </a:rPr>
                  <a:t>–</a:t>
                </a:r>
                <a:r>
                  <a:rPr lang="cs-CZ"/>
                  <a:t>2021)</a:t>
                </a:r>
              </a:p>
            </c:rich>
          </c:tx>
          <c:layout>
            <c:manualLayout>
              <c:xMode val="edge"/>
              <c:yMode val="edge"/>
              <c:x val="6.8497535369054481E-3"/>
              <c:y val="6.470687889925826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94789488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58116"/>
          <a:ext cx="3164204" cy="920114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1</xdr:row>
      <xdr:rowOff>133350</xdr:rowOff>
    </xdr:from>
    <xdr:to>
      <xdr:col>12</xdr:col>
      <xdr:colOff>236220</xdr:colOff>
      <xdr:row>26</xdr:row>
      <xdr:rowOff>60960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61F736F-7545-4C40-B059-82485614E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57150</xdr:rowOff>
    </xdr:from>
    <xdr:to>
      <xdr:col>14</xdr:col>
      <xdr:colOff>441960</xdr:colOff>
      <xdr:row>20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3496870-67E9-4C10-ABF5-AE88AE828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1</xdr:row>
      <xdr:rowOff>57150</xdr:rowOff>
    </xdr:from>
    <xdr:to>
      <xdr:col>13</xdr:col>
      <xdr:colOff>160020</xdr:colOff>
      <xdr:row>29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A7BD3FE-383C-4120-B2D5-A583F6985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121920</xdr:rowOff>
    </xdr:from>
    <xdr:to>
      <xdr:col>14</xdr:col>
      <xdr:colOff>502920</xdr:colOff>
      <xdr:row>16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860BE60-81D7-494C-B08C-2676C3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30480</xdr:rowOff>
    </xdr:from>
    <xdr:to>
      <xdr:col>13</xdr:col>
      <xdr:colOff>502920</xdr:colOff>
      <xdr:row>25</xdr:row>
      <xdr:rowOff>22860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CA90C3F-6A35-48E8-822B-F76E6A95E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0.06519</cdr:x>
      <cdr:y>0</cdr:y>
    </cdr:from>
    <cdr:to>
      <cdr:x>0.22059</cdr:x>
      <cdr:y>0.06503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BFAC5C4C-4AEA-4279-A971-BD4ACCC51C6E}"/>
            </a:ext>
          </a:extLst>
        </cdr:cNvPr>
        <cdr:cNvSpPr txBox="1"/>
      </cdr:nvSpPr>
      <cdr:spPr>
        <a:xfrm xmlns:a="http://schemas.openxmlformats.org/drawingml/2006/main">
          <a:off x="424222" y="0"/>
          <a:ext cx="1011252" cy="216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9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4 702</a:t>
          </a:r>
          <a:r>
            <a:rPr lang="cs-CZ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9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4 675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16586</xdr:colOff>
      <xdr:row>0</xdr:row>
      <xdr:rowOff>89648</xdr:rowOff>
    </xdr:from>
    <xdr:to>
      <xdr:col>14</xdr:col>
      <xdr:colOff>152412</xdr:colOff>
      <xdr:row>21</xdr:row>
      <xdr:rowOff>99060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FF26209-7197-4760-9B28-74B90513A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3886" y="89648"/>
          <a:ext cx="6231826" cy="37736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11430</xdr:rowOff>
    </xdr:from>
    <xdr:to>
      <xdr:col>12</xdr:col>
      <xdr:colOff>434340</xdr:colOff>
      <xdr:row>28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4027ECA-AC8C-4633-AE29-B380B49D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15240</xdr:rowOff>
    </xdr:from>
    <xdr:to>
      <xdr:col>8</xdr:col>
      <xdr:colOff>454750</xdr:colOff>
      <xdr:row>26</xdr:row>
      <xdr:rowOff>123692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6B609D2-F112-4ABD-9542-40CB7B500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8700"/>
          <a:ext cx="6901270" cy="28592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1</xdr:row>
      <xdr:rowOff>3810</xdr:rowOff>
    </xdr:from>
    <xdr:to>
      <xdr:col>14</xdr:col>
      <xdr:colOff>205740</xdr:colOff>
      <xdr:row>24</xdr:row>
      <xdr:rowOff>121920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AAA99AD-2C74-4317-813D-D40589BAF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5</xdr:row>
      <xdr:rowOff>83820</xdr:rowOff>
    </xdr:from>
    <xdr:to>
      <xdr:col>7</xdr:col>
      <xdr:colOff>205740</xdr:colOff>
      <xdr:row>26</xdr:row>
      <xdr:rowOff>30480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D55586E-E4D0-4BD5-A8C7-0E393272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0.05218</cdr:x>
      <cdr:y>0</cdr:y>
    </cdr:from>
    <cdr:to>
      <cdr:x>0.20906</cdr:x>
      <cdr:y>0.04383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6672ACC-B3AE-45A1-9245-5AD58B3E6C17}"/>
            </a:ext>
          </a:extLst>
        </cdr:cNvPr>
        <cdr:cNvSpPr txBox="1"/>
      </cdr:nvSpPr>
      <cdr:spPr>
        <a:xfrm xmlns:a="http://schemas.openxmlformats.org/drawingml/2006/main">
          <a:off x="375908" y="0"/>
          <a:ext cx="1130127" cy="183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9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4 208</a:t>
          </a:r>
          <a:r>
            <a:rPr lang="cs-CZ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9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3 878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0.52222</cdr:x>
      <cdr:y>0.14623</cdr:y>
    </cdr:from>
    <cdr:to>
      <cdr:x>0.72026</cdr:x>
      <cdr:y>0.31174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3044177" y="436795"/>
          <a:ext cx="1154443" cy="49438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Hranice</a:t>
          </a:r>
          <a:r>
            <a:rPr lang="cs-CZ" sz="9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dluhové brzdy dle Zákona č. 23/2017 Sb.</a:t>
          </a:r>
          <a:endParaRPr lang="cs-CZ" sz="9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</xdr:colOff>
      <xdr:row>0</xdr:row>
      <xdr:rowOff>130491</xdr:rowOff>
    </xdr:from>
    <xdr:to>
      <xdr:col>19</xdr:col>
      <xdr:colOff>529590</xdr:colOff>
      <xdr:row>23</xdr:row>
      <xdr:rowOff>34290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874BE591-32A8-449C-AEBF-0DA673A6F3F7}"/>
            </a:ext>
          </a:extLst>
        </xdr:cNvPr>
        <xdr:cNvGrpSpPr/>
      </xdr:nvGrpSpPr>
      <xdr:grpSpPr>
        <a:xfrm>
          <a:off x="5758815" y="130491"/>
          <a:ext cx="7543800" cy="3713799"/>
          <a:chOff x="5985510" y="107631"/>
          <a:chExt cx="7772400" cy="3523299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0BE20806-8C9D-4077-8640-43E3AB286591}"/>
              </a:ext>
            </a:extLst>
          </xdr:cNvPr>
          <xdr:cNvGraphicFramePr>
            <a:graphicFrameLocks/>
          </xdr:cNvGraphicFramePr>
        </xdr:nvGraphicFramePr>
        <xdr:xfrm>
          <a:off x="5985510" y="107631"/>
          <a:ext cx="7772400" cy="352329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5" name="Přímá spojnice 4">
            <a:extLst>
              <a:ext uri="{FF2B5EF4-FFF2-40B4-BE49-F238E27FC236}">
                <a16:creationId xmlns:a16="http://schemas.microsoft.com/office/drawing/2014/main" id="{44783271-DD77-4B05-9F03-86530432C33C}"/>
              </a:ext>
            </a:extLst>
          </xdr:cNvPr>
          <xdr:cNvCxnSpPr/>
        </xdr:nvCxnSpPr>
        <xdr:spPr>
          <a:xfrm flipV="1">
            <a:off x="6549390" y="826770"/>
            <a:ext cx="5676900" cy="381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9</xdr:row>
      <xdr:rowOff>49530</xdr:rowOff>
    </xdr:from>
    <xdr:to>
      <xdr:col>8</xdr:col>
      <xdr:colOff>556260</xdr:colOff>
      <xdr:row>28</xdr:row>
      <xdr:rowOff>41910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A48F498-2545-4BB9-8348-050CE9956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</xdr:row>
      <xdr:rowOff>3810</xdr:rowOff>
    </xdr:from>
    <xdr:to>
      <xdr:col>17</xdr:col>
      <xdr:colOff>22860</xdr:colOff>
      <xdr:row>22</xdr:row>
      <xdr:rowOff>99060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C0C8FF13-83D8-442A-9677-174DC8EC7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8</xdr:row>
      <xdr:rowOff>53340</xdr:rowOff>
    </xdr:from>
    <xdr:to>
      <xdr:col>17</xdr:col>
      <xdr:colOff>90685</xdr:colOff>
      <xdr:row>32</xdr:row>
      <xdr:rowOff>23159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F0E75A0-034E-41C5-8923-881E0A02D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1211580"/>
          <a:ext cx="8876545" cy="344453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7</xdr:row>
      <xdr:rowOff>11430</xdr:rowOff>
    </xdr:from>
    <xdr:to>
      <xdr:col>9</xdr:col>
      <xdr:colOff>60960</xdr:colOff>
      <xdr:row>27</xdr:row>
      <xdr:rowOff>53340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AE62D2B1-599B-4AFF-9C1A-FE1355D12CB4}"/>
            </a:ext>
          </a:extLst>
        </xdr:cNvPr>
        <xdr:cNvGrpSpPr/>
      </xdr:nvGrpSpPr>
      <xdr:grpSpPr>
        <a:xfrm>
          <a:off x="45720" y="1078230"/>
          <a:ext cx="5663565" cy="3089910"/>
          <a:chOff x="-10694814" y="1299210"/>
          <a:chExt cx="6073140" cy="2937510"/>
        </a:xfrm>
      </xdr:grpSpPr>
      <xdr:sp macro="" textlink="">
        <xdr:nvSpPr>
          <xdr:cNvPr id="4" name="Obdélník 3">
            <a:extLst>
              <a:ext uri="{FF2B5EF4-FFF2-40B4-BE49-F238E27FC236}">
                <a16:creationId xmlns:a16="http://schemas.microsoft.com/office/drawing/2014/main" id="{F2800B1E-7EDA-46F7-8395-DD470EE2970C}"/>
              </a:ext>
            </a:extLst>
          </xdr:cNvPr>
          <xdr:cNvSpPr/>
        </xdr:nvSpPr>
        <xdr:spPr>
          <a:xfrm>
            <a:off x="-7128653" y="1424940"/>
            <a:ext cx="1112520" cy="2590800"/>
          </a:xfrm>
          <a:prstGeom prst="rect">
            <a:avLst/>
          </a:prstGeom>
          <a:solidFill>
            <a:schemeClr val="bg1">
              <a:lumMod val="85000"/>
              <a:alpha val="33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graphicFrame macro="">
        <xdr:nvGraphicFramePr>
          <xdr:cNvPr id="6" name="Graf 5">
            <a:extLst>
              <a:ext uri="{FF2B5EF4-FFF2-40B4-BE49-F238E27FC236}">
                <a16:creationId xmlns:a16="http://schemas.microsoft.com/office/drawing/2014/main" id="{D86B19EE-4820-41F6-ACAD-9DB679C4056C}"/>
              </a:ext>
            </a:extLst>
          </xdr:cNvPr>
          <xdr:cNvGraphicFramePr/>
        </xdr:nvGraphicFramePr>
        <xdr:xfrm>
          <a:off x="-10694814" y="1299210"/>
          <a:ext cx="6073140" cy="29375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1</xdr:row>
      <xdr:rowOff>72390</xdr:rowOff>
    </xdr:from>
    <xdr:to>
      <xdr:col>15</xdr:col>
      <xdr:colOff>342900</xdr:colOff>
      <xdr:row>27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A5488B-48F3-48DF-BB0D-15893B1B7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N45"/>
  <sheetViews>
    <sheetView showGridLines="0" tabSelected="1" zoomScaleNormal="100" workbookViewId="0">
      <selection activeCell="E45" sqref="E45"/>
    </sheetView>
  </sheetViews>
  <sheetFormatPr defaultColWidth="8.85546875" defaultRowHeight="12.75" x14ac:dyDescent="0.2"/>
  <cols>
    <col min="1" max="1" width="2.7109375" style="2" customWidth="1"/>
    <col min="2" max="2" width="3.7109375" style="2" customWidth="1"/>
    <col min="3" max="3" width="5.7109375" style="2" customWidth="1"/>
    <col min="4" max="10" width="8.85546875" style="3"/>
    <col min="11" max="11" width="13.28515625" style="3" customWidth="1"/>
    <col min="12" max="13" width="8.85546875" style="3"/>
    <col min="14" max="14" width="10.28515625" style="3" customWidth="1"/>
    <col min="15" max="16384" width="8.85546875" style="3"/>
  </cols>
  <sheetData>
    <row r="4" spans="1:2" x14ac:dyDescent="0.2">
      <c r="B4" s="1"/>
    </row>
    <row r="9" spans="1:2" ht="15.75" x14ac:dyDescent="0.2">
      <c r="A9" s="4" t="s">
        <v>13</v>
      </c>
    </row>
    <row r="10" spans="1:2" x14ac:dyDescent="0.2">
      <c r="A10" s="2" t="s">
        <v>14</v>
      </c>
    </row>
    <row r="12" spans="1:2" x14ac:dyDescent="0.2">
      <c r="A12" s="2" t="s">
        <v>5</v>
      </c>
    </row>
    <row r="14" spans="1:2" x14ac:dyDescent="0.2">
      <c r="A14" s="2" t="s">
        <v>7</v>
      </c>
      <c r="B14" s="2" t="s">
        <v>8</v>
      </c>
    </row>
    <row r="16" spans="1:2" x14ac:dyDescent="0.2">
      <c r="A16" s="2" t="s">
        <v>0</v>
      </c>
      <c r="B16" s="2" t="s">
        <v>259</v>
      </c>
    </row>
    <row r="17" spans="1:14" x14ac:dyDescent="0.2">
      <c r="B17" s="135" t="s">
        <v>9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</row>
    <row r="18" spans="1:14" x14ac:dyDescent="0.2">
      <c r="B18" s="135" t="s">
        <v>15</v>
      </c>
      <c r="C18" s="135"/>
      <c r="D18" s="135"/>
      <c r="E18" s="135"/>
      <c r="F18" s="135"/>
      <c r="G18" s="135"/>
      <c r="H18" s="135"/>
      <c r="I18" s="135"/>
      <c r="J18" s="135"/>
      <c r="K18" s="5"/>
      <c r="L18" s="5"/>
      <c r="M18" s="5"/>
    </row>
    <row r="19" spans="1:14" x14ac:dyDescent="0.2">
      <c r="B19" s="135" t="s">
        <v>16</v>
      </c>
      <c r="C19" s="135"/>
      <c r="D19" s="135"/>
      <c r="E19" s="135"/>
      <c r="F19" s="135"/>
      <c r="G19" s="135"/>
      <c r="H19" s="135"/>
      <c r="I19" s="135"/>
      <c r="J19" s="5"/>
      <c r="K19" s="5"/>
      <c r="L19" s="5"/>
      <c r="M19" s="5"/>
    </row>
    <row r="21" spans="1:14" x14ac:dyDescent="0.2">
      <c r="A21" s="2" t="s">
        <v>1</v>
      </c>
      <c r="B21" s="3" t="s">
        <v>10</v>
      </c>
    </row>
    <row r="22" spans="1:14" x14ac:dyDescent="0.2">
      <c r="B22" s="136" t="s">
        <v>260</v>
      </c>
      <c r="C22" s="136"/>
      <c r="D22" s="136"/>
      <c r="E22" s="136"/>
      <c r="F22" s="136"/>
      <c r="G22" s="136"/>
      <c r="H22" s="136"/>
      <c r="I22" s="136"/>
    </row>
    <row r="23" spans="1:14" x14ac:dyDescent="0.2">
      <c r="B23" s="136" t="s">
        <v>262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</row>
    <row r="24" spans="1:14" x14ac:dyDescent="0.2">
      <c r="B24" s="136" t="s">
        <v>17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</row>
    <row r="25" spans="1:14" x14ac:dyDescent="0.2">
      <c r="B25" s="136" t="s">
        <v>18</v>
      </c>
      <c r="C25" s="136"/>
      <c r="D25" s="136"/>
      <c r="E25" s="136"/>
      <c r="F25" s="136"/>
      <c r="G25" s="136"/>
      <c r="H25" s="136"/>
      <c r="I25" s="6"/>
      <c r="J25" s="6"/>
      <c r="K25" s="6"/>
      <c r="L25" s="6"/>
      <c r="M25" s="6"/>
    </row>
    <row r="26" spans="1:14" x14ac:dyDescent="0.2">
      <c r="B26" s="136" t="s">
        <v>19</v>
      </c>
      <c r="C26" s="136"/>
      <c r="D26" s="136"/>
      <c r="E26" s="136"/>
      <c r="F26" s="136"/>
      <c r="G26" s="136"/>
      <c r="H26" s="136"/>
      <c r="I26" s="136"/>
      <c r="J26" s="136"/>
      <c r="K26" s="136"/>
      <c r="L26" s="6"/>
      <c r="M26" s="6"/>
    </row>
    <row r="27" spans="1:14" x14ac:dyDescent="0.2">
      <c r="B27" s="136" t="s">
        <v>20</v>
      </c>
      <c r="C27" s="136"/>
      <c r="D27" s="136"/>
      <c r="E27" s="136"/>
      <c r="F27" s="136"/>
      <c r="G27" s="136"/>
      <c r="H27" s="136"/>
      <c r="I27" s="136"/>
      <c r="J27" s="136"/>
      <c r="K27" s="136"/>
      <c r="L27" s="6"/>
      <c r="M27" s="6"/>
    </row>
    <row r="28" spans="1:14" x14ac:dyDescent="0.2">
      <c r="B28" s="136" t="s">
        <v>21</v>
      </c>
      <c r="C28" s="136"/>
      <c r="D28" s="136"/>
      <c r="E28" s="136"/>
      <c r="F28" s="136"/>
      <c r="G28" s="136"/>
      <c r="H28" s="136"/>
      <c r="I28" s="136"/>
      <c r="J28" s="136"/>
      <c r="K28" s="136"/>
      <c r="L28" s="6"/>
      <c r="M28" s="6"/>
    </row>
    <row r="29" spans="1:14" x14ac:dyDescent="0.2">
      <c r="B29" s="136" t="s">
        <v>22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6"/>
    </row>
    <row r="31" spans="1:14" x14ac:dyDescent="0.2">
      <c r="A31" s="2" t="s">
        <v>2</v>
      </c>
      <c r="B31" s="2" t="s">
        <v>11</v>
      </c>
    </row>
    <row r="32" spans="1:14" x14ac:dyDescent="0.2">
      <c r="B32" s="2" t="s">
        <v>4</v>
      </c>
      <c r="C32" s="2" t="s">
        <v>23</v>
      </c>
    </row>
    <row r="33" spans="1:14" x14ac:dyDescent="0.2">
      <c r="C33" s="135" t="s">
        <v>24</v>
      </c>
      <c r="D33" s="135"/>
      <c r="E33" s="135"/>
      <c r="F33" s="135"/>
      <c r="G33" s="135"/>
      <c r="H33" s="135"/>
      <c r="I33" s="135"/>
      <c r="J33" s="135"/>
      <c r="K33" s="135"/>
    </row>
    <row r="34" spans="1:14" x14ac:dyDescent="0.2">
      <c r="C34" s="135" t="s">
        <v>25</v>
      </c>
      <c r="D34" s="135"/>
      <c r="E34" s="135"/>
      <c r="F34" s="135"/>
      <c r="G34" s="135"/>
      <c r="H34" s="135"/>
      <c r="I34" s="135"/>
      <c r="J34" s="135"/>
      <c r="K34" s="135"/>
    </row>
    <row r="35" spans="1:14" x14ac:dyDescent="0.2">
      <c r="C35" s="135" t="s">
        <v>26</v>
      </c>
      <c r="D35" s="135"/>
      <c r="E35" s="135"/>
      <c r="F35" s="135"/>
      <c r="G35" s="135"/>
      <c r="H35" s="135"/>
      <c r="I35" s="135"/>
      <c r="J35" s="135"/>
      <c r="K35" s="135"/>
    </row>
    <row r="36" spans="1:14" x14ac:dyDescent="0.2">
      <c r="B36" s="2" t="s">
        <v>3</v>
      </c>
      <c r="C36" s="2" t="s">
        <v>27</v>
      </c>
    </row>
    <row r="37" spans="1:14" x14ac:dyDescent="0.2">
      <c r="C37" s="135" t="s">
        <v>28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</row>
    <row r="38" spans="1:14" x14ac:dyDescent="0.2">
      <c r="C38" s="135" t="s">
        <v>12</v>
      </c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</row>
    <row r="39" spans="1:14" x14ac:dyDescent="0.2">
      <c r="C39" s="135" t="s">
        <v>29</v>
      </c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</row>
    <row r="40" spans="1:14" x14ac:dyDescent="0.2">
      <c r="C40" s="135" t="s">
        <v>30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</row>
    <row r="41" spans="1:14" x14ac:dyDescent="0.2">
      <c r="C41" s="135" t="s">
        <v>31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</row>
    <row r="42" spans="1:14" x14ac:dyDescent="0.2">
      <c r="C42" s="135" t="s">
        <v>32</v>
      </c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</row>
    <row r="43" spans="1:14" x14ac:dyDescent="0.2">
      <c r="C43" s="137" t="s">
        <v>263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</row>
    <row r="45" spans="1:14" x14ac:dyDescent="0.2">
      <c r="A45" s="2" t="s">
        <v>6</v>
      </c>
    </row>
  </sheetData>
  <mergeCells count="21">
    <mergeCell ref="C37:N37"/>
    <mergeCell ref="C43:N43"/>
    <mergeCell ref="C42:N42"/>
    <mergeCell ref="C41:N41"/>
    <mergeCell ref="C40:N40"/>
    <mergeCell ref="C39:N39"/>
    <mergeCell ref="C38:N38"/>
    <mergeCell ref="C35:K35"/>
    <mergeCell ref="B17:M17"/>
    <mergeCell ref="B24:M24"/>
    <mergeCell ref="C34:K34"/>
    <mergeCell ref="C33:K33"/>
    <mergeCell ref="B18:J18"/>
    <mergeCell ref="B19:I19"/>
    <mergeCell ref="B22:I22"/>
    <mergeCell ref="B25:H25"/>
    <mergeCell ref="B26:K26"/>
    <mergeCell ref="B27:K27"/>
    <mergeCell ref="B28:K28"/>
    <mergeCell ref="B29:L29"/>
    <mergeCell ref="B23:N23"/>
  </mergeCells>
  <hyperlinks>
    <hyperlink ref="B17:M17" location="'G 1'!A1" display="Graf 1 Dluh sektoru veřejných institucí po odečtení rezervy peněžních prostředků při financování státního dluhu" xr:uid="{76D6A0D1-A5E3-4137-96F2-2AE63C807CA3}"/>
    <hyperlink ref="B23:M23" location="'T 1'!A1" display="Tabulka 1 Vývoj klíčových ukazatelů výdajového pravidla a skutečně dosažené hodnoty v roce 2020 (v mld. Kč)" xr:uid="{0F2937E0-69C7-418F-8695-9D37D07C1A46}"/>
    <hyperlink ref="B24:M24" location="'G 3'!A1" display="Graf 3 Strukturální saldo hospodaření sektoru veřejných institucí " xr:uid="{2693A532-5A10-407E-832C-4B6391424CA9}"/>
    <hyperlink ref="C33:K33" location="'T 2'!A1" display="Tabulka 2 Hospodaření subsektoru místních vládních institucí ČR v letech 2016 až 2020" xr:uid="{738E6291-62E4-4E82-95B1-0D38A402C507}"/>
    <hyperlink ref="C34:K34" location="'T 3'!A1" display="Tabulka 3 Dluh subsektoru místních vládních institucí ČR v letech 2016 až 2020" xr:uid="{D9C26AAA-449F-4E81-9119-5855AA744EFF}"/>
    <hyperlink ref="C37:N37" location="'G 6'!A1" display="Graf 6 Počty obcí v intervalech dle procentní výše ukazatele pravidla rozpočtové odpovědnosti, srovnání let 2019 a 2020 " xr:uid="{8990F7F0-96FF-43F2-B03A-2B20F064AE0C}"/>
    <hyperlink ref="C38:N38" location="'T 4'!A1" display="Tabulka 4 Počet obcí překračujících 60% hodnotu dluhového kritéria pravidla rozpočtové odpovědnosti " xr:uid="{903E9363-68B4-4FFE-A67B-1E24B67A8650}"/>
    <hyperlink ref="C39:N39" location="'G 7'!A1" display="Graf 7 Počet obcí překračujících 60% hodnotu dluhového kritéria pravidla rozpočtové odpovědnosti " xr:uid="{43AF102B-66D0-4802-9A0B-C1E732868557}"/>
    <hyperlink ref="C40:N40" location="'G 8'!A1" display="Graf 8 Kraje dle podílu dluhu k průměru příjmů za poslední 4 roky, srovnání let 2019 a 2020" xr:uid="{9532E404-A49D-41AA-8F97-3ECDCC4E3970}"/>
    <hyperlink ref="B18:J18" location="'G B1.1'!A1" display="Graf B1.1 Strukturální salda sektoru veřejných institucí (projekce 2021–2032)" xr:uid="{81F86FF7-99D9-4A06-8D8D-3F603DA66659}"/>
    <hyperlink ref="B19:I19" location="'G B1.2'!A1" display="Graf B1.2 Dluh sektoru veřejných institucí (projekce 2021–2028)" xr:uid="{EB69890D-D2C5-4E11-84B6-010B48F753F5}"/>
    <hyperlink ref="B25:H25" location="'G 4'!A1" display="Graf 4 Rozklad celkového salda sektoru veřejných institucí" xr:uid="{0C34EDE5-75E1-4BAF-A70C-AD7382E7F511}"/>
    <hyperlink ref="B26:K26" location="'G B2.1'!A1" display="Graf B2.1 Strukturální saldo v zemích EU v roce 2019 a jeho projektovaná výše v roce 2024" xr:uid="{B8348CEC-FFE0-4969-8785-FE8748FB9D5B}"/>
    <hyperlink ref="B27:K27" location="'G B2.2'!A1" display="Graf B2.2 Veřejný dluh v zemích EU v roce 2019 a jeho projektovaná výše v roce 2024" xr:uid="{7CA184E7-96B5-4841-AFFB-CAA28D3E41DD}"/>
    <hyperlink ref="B28:K28" location="'G B2.3'!A1" display="Graf B2.3 Projektovaný rozdíl výše veřejného dluhu v poměru k HDP mezi roky 2024 a 2019" xr:uid="{C99AEE2F-7397-4D5A-A525-D44AC629DBC3}"/>
    <hyperlink ref="B29:L29" location="'G B2.4'!A1" display="Graf B2.4 Komparace nárůstu poměru veřejného dluhu k HDP v období během a po pandemii COVID-19" xr:uid="{019CFCCE-3D08-4159-AF5D-A532D20B94E0}"/>
    <hyperlink ref="C35:J35" location="'G 5'!A1" display="Graf 5 Investice subsektoru místních vládních institucí ČR v letech 2016 až 2020" xr:uid="{40A3C72B-9F6B-42A9-940F-BD88C44BA9FC}"/>
    <hyperlink ref="C41:N41" location="'G B3.1'!A1" display="Graf B3.1 Výsledek hospodaření obcí v letech 2015 až 2020" xr:uid="{29CA10DD-583D-49F9-8441-61330AE4E561}"/>
    <hyperlink ref="C42:N42" location="'T B3.1'!A1" display="Tabulka B3.1 Počet obcí se záporným výsledkem hospodaření v roce 2020 podle počtu obyvatel" xr:uid="{F0C9E266-F1CF-45C9-BE7F-6F895CBE44AD}"/>
    <hyperlink ref="C43:N43" location="'G B3.2'!A1" display="Graf B3.2: Dopad jednorázového nevratného příspěvku na dluhové pravidlo" xr:uid="{A5E77A7A-6089-49A6-B955-4465AEC52DD8}"/>
    <hyperlink ref="B22:I22" location="'G 2'!A1" display="Graf 2 Dopady novel zákona o státním rozpočtu na výši výdajů " xr:uid="{239060D4-674A-4377-984A-3FA00E63A8E7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dimension ref="A1:V29"/>
  <sheetViews>
    <sheetView workbookViewId="0">
      <selection activeCell="L15" sqref="L15"/>
    </sheetView>
  </sheetViews>
  <sheetFormatPr defaultColWidth="8.85546875" defaultRowHeight="12" x14ac:dyDescent="0.2"/>
  <cols>
    <col min="1" max="1" width="15" style="7" customWidth="1"/>
    <col min="2" max="16" width="8.7109375" style="7" customWidth="1"/>
    <col min="17" max="17" width="8.42578125" style="7" customWidth="1"/>
    <col min="18" max="16384" width="8.85546875" style="7"/>
  </cols>
  <sheetData>
    <row r="1" spans="1:22" x14ac:dyDescent="0.2">
      <c r="A1" s="7" t="s">
        <v>58</v>
      </c>
    </row>
    <row r="2" spans="1:22" s="55" customFormat="1" x14ac:dyDescent="0.2">
      <c r="A2" s="53"/>
      <c r="B2" s="58">
        <v>2010</v>
      </c>
      <c r="C2" s="59">
        <v>2011</v>
      </c>
      <c r="D2" s="58">
        <v>2012</v>
      </c>
      <c r="E2" s="58">
        <v>2013</v>
      </c>
      <c r="F2" s="58">
        <v>2014</v>
      </c>
      <c r="G2" s="58">
        <v>2015</v>
      </c>
      <c r="H2" s="58">
        <v>2016</v>
      </c>
      <c r="I2" s="58">
        <v>2017</v>
      </c>
      <c r="J2" s="58">
        <v>2018</v>
      </c>
      <c r="K2" s="58">
        <v>2019</v>
      </c>
      <c r="L2" s="58">
        <v>2020</v>
      </c>
      <c r="M2" s="58">
        <v>2021</v>
      </c>
      <c r="N2" s="58">
        <v>2022</v>
      </c>
      <c r="O2" s="58">
        <v>2023</v>
      </c>
      <c r="P2" s="58">
        <v>2024</v>
      </c>
    </row>
    <row r="3" spans="1:22" s="55" customFormat="1" x14ac:dyDescent="0.2">
      <c r="A3" s="53" t="s">
        <v>59</v>
      </c>
      <c r="B3" s="56">
        <v>-4.16</v>
      </c>
      <c r="C3" s="56">
        <v>-2.7</v>
      </c>
      <c r="D3" s="56">
        <v>-3.9</v>
      </c>
      <c r="E3" s="56">
        <v>-1.28</v>
      </c>
      <c r="F3" s="56">
        <v>-2.08</v>
      </c>
      <c r="G3" s="56">
        <v>-0.64</v>
      </c>
      <c r="H3" s="56">
        <v>0.71</v>
      </c>
      <c r="I3" s="56">
        <v>1.5</v>
      </c>
      <c r="J3" s="56">
        <v>0.91</v>
      </c>
      <c r="K3" s="56">
        <v>0.31</v>
      </c>
      <c r="L3" s="56">
        <v>-6.11</v>
      </c>
      <c r="M3" s="56">
        <v>-7.73</v>
      </c>
      <c r="N3" s="56">
        <v>-5</v>
      </c>
      <c r="O3" s="56">
        <v>-4.5</v>
      </c>
      <c r="P3" s="56">
        <v>-4.0999999999999996</v>
      </c>
    </row>
    <row r="4" spans="1:22" s="55" customFormat="1" x14ac:dyDescent="0.2">
      <c r="A4" s="53" t="s">
        <v>60</v>
      </c>
      <c r="B4" s="56">
        <v>-3.72</v>
      </c>
      <c r="C4" s="56">
        <v>-2.38</v>
      </c>
      <c r="D4" s="56">
        <v>-1.1399999999999999</v>
      </c>
      <c r="E4" s="56">
        <v>0.15</v>
      </c>
      <c r="F4" s="56">
        <v>-0.67</v>
      </c>
      <c r="G4" s="56">
        <v>-0.5</v>
      </c>
      <c r="H4" s="56">
        <v>1.05</v>
      </c>
      <c r="I4" s="56">
        <v>0.8</v>
      </c>
      <c r="J4" s="56">
        <v>0.01</v>
      </c>
      <c r="K4" s="56">
        <v>-0.97</v>
      </c>
      <c r="L4" s="56">
        <v>-2.91</v>
      </c>
      <c r="M4" s="56">
        <v>-6.14</v>
      </c>
      <c r="N4" s="56">
        <v>-5.58</v>
      </c>
      <c r="O4" s="56">
        <v>-5.0999999999999996</v>
      </c>
      <c r="P4" s="56">
        <v>-4.5999999999999996</v>
      </c>
    </row>
    <row r="5" spans="1:22" s="55" customFormat="1" x14ac:dyDescent="0.2">
      <c r="A5" s="53" t="s">
        <v>61</v>
      </c>
      <c r="B5" s="56">
        <v>0.06</v>
      </c>
      <c r="C5" s="56">
        <v>-0.14000000000000001</v>
      </c>
      <c r="D5" s="56">
        <v>-1.92</v>
      </c>
      <c r="E5" s="56">
        <v>-0.13</v>
      </c>
      <c r="F5" s="56">
        <v>-0.54</v>
      </c>
      <c r="G5" s="56">
        <v>-7.0000000000000007E-2</v>
      </c>
      <c r="H5" s="56">
        <v>-0.13</v>
      </c>
      <c r="I5" s="56">
        <v>0</v>
      </c>
      <c r="J5" s="56">
        <v>-0.08</v>
      </c>
      <c r="K5" s="56">
        <v>0</v>
      </c>
      <c r="L5" s="56">
        <v>-2.08</v>
      </c>
      <c r="M5" s="56">
        <v>-1.4</v>
      </c>
      <c r="N5" s="56">
        <v>0</v>
      </c>
      <c r="O5" s="56">
        <v>0</v>
      </c>
      <c r="P5" s="56">
        <v>0</v>
      </c>
    </row>
    <row r="6" spans="1:22" s="55" customFormat="1" x14ac:dyDescent="0.2">
      <c r="A6" s="53" t="s">
        <v>62</v>
      </c>
      <c r="B6" s="56">
        <v>-0.49</v>
      </c>
      <c r="C6" s="56">
        <v>-0.18</v>
      </c>
      <c r="D6" s="56">
        <v>-0.84</v>
      </c>
      <c r="E6" s="56">
        <v>-1.31</v>
      </c>
      <c r="F6" s="56">
        <v>-0.87</v>
      </c>
      <c r="G6" s="56">
        <v>-7.0000000000000007E-2</v>
      </c>
      <c r="H6" s="56">
        <v>-0.21</v>
      </c>
      <c r="I6" s="56">
        <v>0.7</v>
      </c>
      <c r="J6" s="56">
        <v>0.98</v>
      </c>
      <c r="K6" s="56">
        <v>1.28</v>
      </c>
      <c r="L6" s="56">
        <v>-1.1200000000000001</v>
      </c>
      <c r="M6" s="56">
        <v>-0.19</v>
      </c>
      <c r="N6" s="56">
        <v>0.57999999999999996</v>
      </c>
      <c r="O6" s="56">
        <v>0.6</v>
      </c>
      <c r="P6" s="56">
        <v>0.5</v>
      </c>
    </row>
    <row r="7" spans="1:22" x14ac:dyDescent="0.2">
      <c r="A7" s="131"/>
      <c r="B7" s="131"/>
      <c r="C7" s="131"/>
      <c r="D7" s="131"/>
      <c r="E7" s="131"/>
      <c r="F7" s="131"/>
      <c r="G7" s="131"/>
      <c r="H7" s="131"/>
      <c r="I7" s="131"/>
    </row>
    <row r="8" spans="1:22" x14ac:dyDescent="0.2">
      <c r="A8" s="131"/>
      <c r="B8" s="131"/>
      <c r="C8" s="131"/>
      <c r="D8" s="131"/>
      <c r="E8" s="131"/>
      <c r="F8" s="131"/>
      <c r="G8" s="131"/>
      <c r="H8" s="131"/>
      <c r="I8" s="131"/>
    </row>
    <row r="9" spans="1:22" x14ac:dyDescent="0.2">
      <c r="A9" s="131"/>
      <c r="B9" s="131"/>
      <c r="C9" s="131"/>
      <c r="D9" s="131"/>
      <c r="E9" s="131"/>
      <c r="F9" s="131"/>
      <c r="G9" s="131"/>
      <c r="H9" s="131"/>
      <c r="I9" s="131"/>
      <c r="K9" s="112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x14ac:dyDescent="0.2">
      <c r="A10" s="131"/>
      <c r="B10" s="131"/>
      <c r="C10" s="131"/>
      <c r="D10" s="131"/>
      <c r="E10" s="131"/>
      <c r="F10" s="131"/>
      <c r="G10" s="131"/>
      <c r="H10" s="131"/>
      <c r="I10" s="131"/>
      <c r="K10" s="114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</row>
    <row r="11" spans="1:22" x14ac:dyDescent="0.2">
      <c r="A11" s="131"/>
      <c r="B11" s="131"/>
      <c r="C11" s="131"/>
      <c r="D11" s="131"/>
      <c r="E11" s="131"/>
      <c r="F11" s="131"/>
      <c r="G11" s="131"/>
      <c r="H11" s="131"/>
      <c r="I11" s="131"/>
      <c r="K11" s="114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</row>
    <row r="12" spans="1:22" x14ac:dyDescent="0.2">
      <c r="A12" s="132"/>
      <c r="B12" s="133"/>
      <c r="C12" s="131"/>
      <c r="D12" s="131"/>
      <c r="E12" s="131"/>
      <c r="F12" s="131"/>
      <c r="G12" s="131"/>
      <c r="H12" s="131"/>
      <c r="I12" s="131"/>
      <c r="K12" s="114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</row>
    <row r="13" spans="1:22" x14ac:dyDescent="0.2">
      <c r="A13" s="132"/>
      <c r="B13" s="134"/>
      <c r="C13" s="131"/>
      <c r="D13" s="131"/>
      <c r="E13" s="131"/>
      <c r="F13" s="131"/>
      <c r="G13" s="131"/>
      <c r="H13" s="131"/>
      <c r="I13" s="131"/>
      <c r="K13" s="114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</row>
    <row r="14" spans="1:22" x14ac:dyDescent="0.2">
      <c r="A14" s="132"/>
      <c r="B14" s="134"/>
      <c r="C14" s="134"/>
      <c r="D14" s="131"/>
      <c r="E14" s="131"/>
      <c r="F14" s="131"/>
      <c r="G14" s="131"/>
      <c r="H14" s="131"/>
      <c r="I14" s="131"/>
    </row>
    <row r="15" spans="1:22" x14ac:dyDescent="0.2">
      <c r="A15" s="132"/>
      <c r="B15" s="134"/>
      <c r="C15" s="134"/>
      <c r="D15" s="131"/>
      <c r="E15" s="131"/>
      <c r="F15" s="131"/>
      <c r="G15" s="131"/>
      <c r="H15" s="131"/>
      <c r="I15" s="131"/>
    </row>
    <row r="16" spans="1:22" x14ac:dyDescent="0.2">
      <c r="A16" s="132"/>
      <c r="B16" s="134"/>
      <c r="C16" s="134"/>
      <c r="D16" s="131"/>
      <c r="E16" s="131"/>
      <c r="F16" s="131"/>
      <c r="G16" s="131"/>
      <c r="H16" s="131"/>
      <c r="I16" s="131"/>
    </row>
    <row r="17" spans="1:9" x14ac:dyDescent="0.2">
      <c r="A17" s="131"/>
      <c r="B17" s="132"/>
      <c r="C17" s="134"/>
      <c r="D17" s="131"/>
      <c r="E17" s="131"/>
      <c r="F17" s="131"/>
      <c r="G17" s="131"/>
      <c r="H17" s="131"/>
      <c r="I17" s="131"/>
    </row>
    <row r="18" spans="1:9" x14ac:dyDescent="0.2">
      <c r="A18" s="131"/>
      <c r="B18" s="131"/>
      <c r="C18" s="131"/>
      <c r="D18" s="131"/>
      <c r="E18" s="131"/>
      <c r="F18" s="131"/>
      <c r="G18" s="131"/>
      <c r="H18" s="131"/>
      <c r="I18" s="131"/>
    </row>
    <row r="19" spans="1:9" x14ac:dyDescent="0.2">
      <c r="A19" s="131"/>
      <c r="B19" s="131"/>
      <c r="C19" s="131"/>
      <c r="D19" s="131"/>
      <c r="E19" s="131"/>
      <c r="F19" s="131"/>
      <c r="G19" s="131"/>
      <c r="H19" s="131"/>
      <c r="I19" s="131"/>
    </row>
    <row r="20" spans="1:9" x14ac:dyDescent="0.2">
      <c r="A20" s="131"/>
      <c r="B20" s="131"/>
      <c r="C20" s="131"/>
      <c r="D20" s="131"/>
      <c r="E20" s="131"/>
      <c r="F20" s="131"/>
      <c r="G20" s="131"/>
      <c r="H20" s="131"/>
      <c r="I20" s="131"/>
    </row>
    <row r="21" spans="1:9" x14ac:dyDescent="0.2">
      <c r="A21" s="131"/>
      <c r="B21" s="131"/>
      <c r="C21" s="131"/>
      <c r="D21" s="131"/>
      <c r="E21" s="131"/>
      <c r="F21" s="131"/>
      <c r="G21" s="131"/>
      <c r="H21" s="131"/>
      <c r="I21" s="131"/>
    </row>
    <row r="22" spans="1:9" x14ac:dyDescent="0.2">
      <c r="A22" s="131"/>
      <c r="B22" s="131"/>
      <c r="C22" s="131"/>
      <c r="D22" s="131"/>
      <c r="E22" s="131"/>
      <c r="F22" s="131"/>
      <c r="G22" s="131"/>
      <c r="H22" s="131"/>
      <c r="I22" s="131"/>
    </row>
    <row r="23" spans="1:9" x14ac:dyDescent="0.2">
      <c r="A23" s="131"/>
      <c r="B23" s="131"/>
      <c r="C23" s="131"/>
      <c r="D23" s="131"/>
      <c r="E23" s="131"/>
      <c r="F23" s="131"/>
      <c r="G23" s="131"/>
      <c r="H23" s="131"/>
      <c r="I23" s="131"/>
    </row>
    <row r="24" spans="1:9" x14ac:dyDescent="0.2">
      <c r="A24" s="131"/>
      <c r="B24" s="131"/>
      <c r="C24" s="131"/>
      <c r="D24" s="131"/>
      <c r="E24" s="131"/>
      <c r="F24" s="131"/>
      <c r="G24" s="131"/>
      <c r="H24" s="131"/>
      <c r="I24" s="131"/>
    </row>
    <row r="25" spans="1:9" x14ac:dyDescent="0.2">
      <c r="A25" s="131"/>
      <c r="B25" s="131"/>
      <c r="C25" s="131"/>
      <c r="D25" s="131"/>
      <c r="E25" s="131"/>
      <c r="F25" s="131"/>
      <c r="G25" s="131"/>
      <c r="H25" s="131"/>
      <c r="I25" s="131"/>
    </row>
    <row r="26" spans="1:9" x14ac:dyDescent="0.2">
      <c r="A26" s="131"/>
      <c r="B26" s="131"/>
      <c r="C26" s="131"/>
      <c r="D26" s="131"/>
      <c r="E26" s="131"/>
      <c r="F26" s="131"/>
      <c r="G26" s="131"/>
      <c r="H26" s="131"/>
      <c r="I26" s="131"/>
    </row>
    <row r="27" spans="1:9" x14ac:dyDescent="0.2">
      <c r="A27" s="131"/>
      <c r="B27" s="131"/>
      <c r="C27" s="131"/>
      <c r="D27" s="131"/>
      <c r="E27" s="131"/>
      <c r="F27" s="131"/>
      <c r="G27" s="131"/>
      <c r="H27" s="131"/>
      <c r="I27" s="131"/>
    </row>
    <row r="28" spans="1:9" x14ac:dyDescent="0.2">
      <c r="A28" s="131"/>
      <c r="B28" s="131"/>
      <c r="C28" s="131"/>
      <c r="D28" s="131"/>
      <c r="E28" s="131"/>
      <c r="F28" s="131"/>
      <c r="G28" s="131"/>
      <c r="H28" s="131"/>
      <c r="I28" s="131"/>
    </row>
    <row r="29" spans="1:9" x14ac:dyDescent="0.2">
      <c r="A29" s="17" t="s">
        <v>36</v>
      </c>
    </row>
  </sheetData>
  <phoneticPr fontId="17" type="noConversion"/>
  <hyperlinks>
    <hyperlink ref="A29" location="OBSAH!A1" display="Zpět na Obsah" xr:uid="{D317D4E0-DA42-402B-B4B2-9E7C2A4222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53F7-78CB-4931-8E8E-C117E64CB75A}">
  <dimension ref="A1:F29"/>
  <sheetViews>
    <sheetView workbookViewId="0">
      <selection activeCell="H33" sqref="H33"/>
    </sheetView>
  </sheetViews>
  <sheetFormatPr defaultColWidth="8.85546875" defaultRowHeight="12" x14ac:dyDescent="0.2"/>
  <cols>
    <col min="1" max="1" width="12.7109375" style="7" bestFit="1" customWidth="1"/>
    <col min="2" max="4" width="11.7109375" style="7" customWidth="1"/>
    <col min="5" max="16384" width="8.85546875" style="7"/>
  </cols>
  <sheetData>
    <row r="1" spans="1:4" x14ac:dyDescent="0.2">
      <c r="A1" s="7" t="s">
        <v>63</v>
      </c>
    </row>
    <row r="2" spans="1:4" ht="36" x14ac:dyDescent="0.2">
      <c r="A2" s="8"/>
      <c r="B2" s="15" t="s">
        <v>64</v>
      </c>
      <c r="C2" s="15" t="s">
        <v>65</v>
      </c>
      <c r="D2" s="15" t="s">
        <v>253</v>
      </c>
    </row>
    <row r="3" spans="1:4" x14ac:dyDescent="0.2">
      <c r="A3" s="8" t="s">
        <v>66</v>
      </c>
      <c r="B3" s="16">
        <v>0.79150385732892481</v>
      </c>
      <c r="C3" s="16">
        <v>-0.70799999999999996</v>
      </c>
      <c r="D3" s="8" t="s">
        <v>67</v>
      </c>
    </row>
    <row r="4" spans="1:4" x14ac:dyDescent="0.2">
      <c r="A4" s="8" t="s">
        <v>68</v>
      </c>
      <c r="B4" s="16">
        <v>3.7663633439287287</v>
      </c>
      <c r="C4" s="16">
        <v>-1.897</v>
      </c>
      <c r="D4" s="16">
        <v>1.4</v>
      </c>
    </row>
    <row r="5" spans="1:4" x14ac:dyDescent="0.2">
      <c r="A5" s="8" t="s">
        <v>69</v>
      </c>
      <c r="B5" s="16">
        <v>-0.39300000000000002</v>
      </c>
      <c r="C5" s="16">
        <v>0.18099999999999999</v>
      </c>
      <c r="D5" s="16">
        <v>1.1000000000000001</v>
      </c>
    </row>
    <row r="6" spans="1:4" x14ac:dyDescent="0.2">
      <c r="A6" s="8" t="s">
        <v>70</v>
      </c>
      <c r="B6" s="16">
        <v>4.9356126890115308E-2</v>
      </c>
      <c r="C6" s="16">
        <v>3.2000000000000001E-2</v>
      </c>
      <c r="D6" s="16">
        <v>0.8</v>
      </c>
    </row>
    <row r="7" spans="1:4" x14ac:dyDescent="0.2">
      <c r="A7" s="8" t="s">
        <v>71</v>
      </c>
      <c r="B7" s="16">
        <v>2.1837017444423452</v>
      </c>
      <c r="C7" s="16">
        <v>9.2999999999999999E-2</v>
      </c>
      <c r="D7" s="16">
        <v>0.4</v>
      </c>
    </row>
    <row r="8" spans="1:4" x14ac:dyDescent="0.2">
      <c r="A8" s="8" t="s">
        <v>72</v>
      </c>
      <c r="B8" s="16">
        <v>0.46111349036402566</v>
      </c>
      <c r="C8" s="16">
        <v>-0.248</v>
      </c>
      <c r="D8" s="16">
        <v>-0.1</v>
      </c>
    </row>
    <row r="9" spans="1:4" x14ac:dyDescent="0.2">
      <c r="A9" s="8" t="s">
        <v>73</v>
      </c>
      <c r="B9" s="16">
        <v>-1.4233588639426711</v>
      </c>
      <c r="C9" s="16">
        <v>-0.46</v>
      </c>
      <c r="D9" s="16">
        <v>-0.3</v>
      </c>
    </row>
    <row r="10" spans="1:4" x14ac:dyDescent="0.2">
      <c r="A10" s="8" t="s">
        <v>74</v>
      </c>
      <c r="B10" s="16">
        <v>0.50753598981945425</v>
      </c>
      <c r="C10" s="16">
        <v>-2.173</v>
      </c>
      <c r="D10" s="16">
        <v>-0.5</v>
      </c>
    </row>
    <row r="11" spans="1:4" x14ac:dyDescent="0.2">
      <c r="A11" s="8" t="s">
        <v>75</v>
      </c>
      <c r="B11" s="16">
        <v>1.2882967773734795</v>
      </c>
      <c r="C11" s="16">
        <v>0.49299999999999999</v>
      </c>
      <c r="D11" s="16">
        <v>-0.5</v>
      </c>
    </row>
    <row r="12" spans="1:4" x14ac:dyDescent="0.2">
      <c r="A12" s="8" t="s">
        <v>76</v>
      </c>
      <c r="B12" s="16">
        <v>2.4169320139507563E-2</v>
      </c>
      <c r="C12" s="16">
        <v>-0.88300000000000001</v>
      </c>
      <c r="D12" s="16">
        <v>-0.9</v>
      </c>
    </row>
    <row r="13" spans="1:4" x14ac:dyDescent="0.2">
      <c r="A13" s="8" t="s">
        <v>77</v>
      </c>
      <c r="B13" s="16">
        <v>1.82</v>
      </c>
      <c r="C13" s="16">
        <v>-0.66500000000000004</v>
      </c>
      <c r="D13" s="16">
        <v>-1.1000000000000001</v>
      </c>
    </row>
    <row r="14" spans="1:4" x14ac:dyDescent="0.2">
      <c r="A14" s="8" t="s">
        <v>78</v>
      </c>
      <c r="B14" s="16">
        <v>-0.28011204481792717</v>
      </c>
      <c r="C14" s="16">
        <v>-1.96</v>
      </c>
      <c r="D14" s="16">
        <v>-1.6</v>
      </c>
    </row>
    <row r="15" spans="1:4" x14ac:dyDescent="0.2">
      <c r="A15" s="8" t="s">
        <v>79</v>
      </c>
      <c r="B15" s="16">
        <v>0.10246531549070641</v>
      </c>
      <c r="C15" s="16">
        <v>1.4999999999999999E-2</v>
      </c>
      <c r="D15" s="16">
        <v>-1.7</v>
      </c>
    </row>
    <row r="16" spans="1:4" x14ac:dyDescent="0.2">
      <c r="A16" s="8" t="s">
        <v>80</v>
      </c>
      <c r="B16" s="16">
        <v>0.128</v>
      </c>
      <c r="C16" s="16">
        <v>0.59799999999999998</v>
      </c>
      <c r="D16" s="16">
        <v>-1.9</v>
      </c>
    </row>
    <row r="17" spans="1:6" x14ac:dyDescent="0.2">
      <c r="A17" s="8" t="s">
        <v>81</v>
      </c>
      <c r="B17" s="16">
        <v>-0.90708594194649983</v>
      </c>
      <c r="C17" s="16">
        <v>-3.8490000000000002</v>
      </c>
      <c r="D17" s="16">
        <v>-2.1</v>
      </c>
    </row>
    <row r="18" spans="1:6" x14ac:dyDescent="0.2">
      <c r="A18" s="8" t="s">
        <v>82</v>
      </c>
      <c r="B18" s="16">
        <v>-0.70699999999999996</v>
      </c>
      <c r="C18" s="16">
        <v>-1.1639999999999999</v>
      </c>
      <c r="D18" s="16">
        <v>-2.5</v>
      </c>
    </row>
    <row r="19" spans="1:6" x14ac:dyDescent="0.2">
      <c r="A19" s="8" t="s">
        <v>83</v>
      </c>
      <c r="B19" s="16">
        <v>-3.0907159608628292</v>
      </c>
      <c r="C19" s="16">
        <v>-2.2229999999999999</v>
      </c>
      <c r="D19" s="16">
        <v>-2.9</v>
      </c>
    </row>
    <row r="20" spans="1:6" x14ac:dyDescent="0.2">
      <c r="A20" s="8" t="s">
        <v>84</v>
      </c>
      <c r="B20" s="16">
        <v>0.18393172454384935</v>
      </c>
      <c r="C20" s="16">
        <v>-1.1759999999999999</v>
      </c>
      <c r="D20" s="16">
        <v>-3</v>
      </c>
    </row>
    <row r="21" spans="1:6" x14ac:dyDescent="0.2">
      <c r="A21" s="8" t="s">
        <v>85</v>
      </c>
      <c r="B21" s="16">
        <v>5.3999999999999999E-2</v>
      </c>
      <c r="C21" s="16">
        <v>-2.722</v>
      </c>
      <c r="D21" s="16">
        <v>-3.3</v>
      </c>
    </row>
    <row r="22" spans="1:6" x14ac:dyDescent="0.2">
      <c r="A22" s="8" t="s">
        <v>86</v>
      </c>
      <c r="B22" s="16">
        <v>-1.4370000000000001</v>
      </c>
      <c r="C22" s="16">
        <v>-2.8559999999999999</v>
      </c>
      <c r="D22" s="16">
        <v>-3.4</v>
      </c>
    </row>
    <row r="23" spans="1:6" x14ac:dyDescent="0.2">
      <c r="A23" s="8" t="s">
        <v>87</v>
      </c>
      <c r="B23" s="16">
        <v>-1.74</v>
      </c>
      <c r="C23" s="16">
        <v>-3.722</v>
      </c>
      <c r="D23" s="16">
        <v>-3.5</v>
      </c>
    </row>
    <row r="24" spans="1:6" x14ac:dyDescent="0.2">
      <c r="A24" s="8" t="s">
        <v>88</v>
      </c>
      <c r="B24" s="16">
        <v>-4.966499399918729</v>
      </c>
      <c r="C24" s="16">
        <v>-5.9169999999999998</v>
      </c>
      <c r="D24" s="16">
        <v>-3.6</v>
      </c>
    </row>
    <row r="25" spans="1:6" x14ac:dyDescent="0.2">
      <c r="A25" s="8" t="s">
        <v>89</v>
      </c>
      <c r="B25" s="16">
        <v>-2.2074573082124469</v>
      </c>
      <c r="C25" s="16">
        <v>-4.7210000000000001</v>
      </c>
      <c r="D25" s="16">
        <v>-3.7</v>
      </c>
    </row>
    <row r="26" spans="1:6" x14ac:dyDescent="0.2">
      <c r="A26" s="8" t="s">
        <v>90</v>
      </c>
      <c r="B26" s="16">
        <v>-2.0366715424710029</v>
      </c>
      <c r="C26" s="16">
        <v>-3.423</v>
      </c>
      <c r="D26" s="16">
        <v>-3.8</v>
      </c>
    </row>
    <row r="27" spans="1:6" x14ac:dyDescent="0.2">
      <c r="A27" s="8" t="s">
        <v>91</v>
      </c>
      <c r="B27" s="16">
        <v>-1.0869152512088625</v>
      </c>
      <c r="C27" s="16">
        <v>-2.923</v>
      </c>
      <c r="D27" s="16">
        <v>-3.8</v>
      </c>
    </row>
    <row r="28" spans="1:6" x14ac:dyDescent="0.2">
      <c r="A28" s="8" t="s">
        <v>92</v>
      </c>
      <c r="B28" s="16">
        <v>-3.15</v>
      </c>
      <c r="C28" s="16">
        <v>-4.6109999999999998</v>
      </c>
      <c r="D28" s="16">
        <v>-4.2</v>
      </c>
    </row>
    <row r="29" spans="1:6" x14ac:dyDescent="0.2">
      <c r="A29" s="8" t="s">
        <v>270</v>
      </c>
      <c r="B29" s="16">
        <v>-0.55009645474454705</v>
      </c>
      <c r="C29" s="16">
        <v>-5.0140000000000002</v>
      </c>
      <c r="D29" s="16">
        <v>-5.3</v>
      </c>
      <c r="F29" s="17" t="s">
        <v>36</v>
      </c>
    </row>
  </sheetData>
  <hyperlinks>
    <hyperlink ref="F29" location="OBSAH!A1" display="Zpět na Obsah" xr:uid="{9D1C73E3-808D-445E-9D4D-B3A8C42B6A7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17B8-687C-4380-BD91-393E859E32B6}">
  <dimension ref="A1:N29"/>
  <sheetViews>
    <sheetView workbookViewId="0">
      <selection activeCell="A11" sqref="A11"/>
    </sheetView>
  </sheetViews>
  <sheetFormatPr defaultColWidth="8.85546875" defaultRowHeight="12" x14ac:dyDescent="0.2"/>
  <cols>
    <col min="1" max="1" width="11" style="7" customWidth="1"/>
    <col min="2" max="3" width="8.85546875" style="7"/>
    <col min="4" max="4" width="10.28515625" style="7" customWidth="1"/>
    <col min="5" max="5" width="4.85546875" style="7" customWidth="1"/>
    <col min="6" max="10" width="8.85546875" style="7"/>
    <col min="11" max="12" width="18" style="7" customWidth="1"/>
    <col min="13" max="16384" width="8.85546875" style="7"/>
  </cols>
  <sheetData>
    <row r="1" spans="1:14" x14ac:dyDescent="0.2">
      <c r="A1" s="7" t="s">
        <v>93</v>
      </c>
    </row>
    <row r="2" spans="1:14" ht="36" x14ac:dyDescent="0.2">
      <c r="A2" s="8"/>
      <c r="B2" s="15" t="s">
        <v>94</v>
      </c>
      <c r="C2" s="15" t="s">
        <v>95</v>
      </c>
      <c r="D2" s="15" t="s">
        <v>254</v>
      </c>
      <c r="K2" s="60"/>
      <c r="L2" s="60"/>
    </row>
    <row r="3" spans="1:14" x14ac:dyDescent="0.2">
      <c r="A3" s="8" t="s">
        <v>66</v>
      </c>
      <c r="B3" s="16">
        <v>18.402999999999999</v>
      </c>
      <c r="C3" s="16">
        <v>26.59</v>
      </c>
      <c r="D3" s="16">
        <v>0</v>
      </c>
    </row>
    <row r="4" spans="1:14" x14ac:dyDescent="0.2">
      <c r="A4" s="8" t="s">
        <v>81</v>
      </c>
      <c r="B4" s="16">
        <v>8.4390000000000001</v>
      </c>
      <c r="C4" s="16">
        <v>37.344000000000001</v>
      </c>
      <c r="D4" s="16">
        <v>28</v>
      </c>
    </row>
    <row r="5" spans="1:14" x14ac:dyDescent="0.2">
      <c r="A5" s="8" t="s">
        <v>71</v>
      </c>
      <c r="B5" s="16">
        <v>21.991</v>
      </c>
      <c r="C5" s="16">
        <v>27.195</v>
      </c>
      <c r="D5" s="16">
        <v>28.2</v>
      </c>
    </row>
    <row r="6" spans="1:14" x14ac:dyDescent="0.2">
      <c r="A6" s="8" t="s">
        <v>69</v>
      </c>
      <c r="B6" s="16">
        <v>35.125999999999998</v>
      </c>
      <c r="C6" s="16">
        <v>37.326999999999998</v>
      </c>
      <c r="D6" s="16">
        <v>31.4</v>
      </c>
    </row>
    <row r="7" spans="1:14" x14ac:dyDescent="0.2">
      <c r="A7" s="8" t="s">
        <v>72</v>
      </c>
      <c r="B7" s="16">
        <v>33.012</v>
      </c>
      <c r="C7" s="16">
        <v>44.16</v>
      </c>
      <c r="D7" s="16">
        <v>41.3</v>
      </c>
    </row>
    <row r="8" spans="1:14" x14ac:dyDescent="0.2">
      <c r="A8" s="8" t="s">
        <v>73</v>
      </c>
      <c r="B8" s="16">
        <v>36.970999999999997</v>
      </c>
      <c r="C8" s="16">
        <v>42.164999999999999</v>
      </c>
      <c r="D8" s="16">
        <v>48.5</v>
      </c>
    </row>
    <row r="9" spans="1:14" x14ac:dyDescent="0.2">
      <c r="A9" s="8" t="s">
        <v>88</v>
      </c>
      <c r="B9" s="16">
        <v>36.823</v>
      </c>
      <c r="C9" s="16">
        <v>60.052999999999997</v>
      </c>
      <c r="D9" s="16">
        <v>52.4</v>
      </c>
    </row>
    <row r="10" spans="1:14" x14ac:dyDescent="0.2">
      <c r="A10" s="8" t="s">
        <v>270</v>
      </c>
      <c r="B10" s="16">
        <v>30.245000000000001</v>
      </c>
      <c r="C10" s="16">
        <v>53.914999999999999</v>
      </c>
      <c r="D10" s="16">
        <v>54.5</v>
      </c>
    </row>
    <row r="11" spans="1:14" x14ac:dyDescent="0.2">
      <c r="A11" s="8" t="s">
        <v>77</v>
      </c>
      <c r="B11" s="16">
        <v>47.597000000000001</v>
      </c>
      <c r="C11" s="16">
        <v>54.994999999999997</v>
      </c>
      <c r="D11" s="16">
        <v>55.3</v>
      </c>
    </row>
    <row r="12" spans="1:14" x14ac:dyDescent="0.2">
      <c r="A12" s="8" t="s">
        <v>76</v>
      </c>
      <c r="B12" s="16">
        <v>57.387</v>
      </c>
      <c r="C12" s="16">
        <v>59.744</v>
      </c>
      <c r="D12" s="16">
        <v>57.7</v>
      </c>
    </row>
    <row r="13" spans="1:14" x14ac:dyDescent="0.2">
      <c r="A13" s="8" t="s">
        <v>79</v>
      </c>
      <c r="B13" s="16">
        <v>35.911000000000001</v>
      </c>
      <c r="C13" s="16">
        <v>43.238</v>
      </c>
      <c r="D13" s="16">
        <v>57.9</v>
      </c>
      <c r="N13" s="60"/>
    </row>
    <row r="14" spans="1:14" x14ac:dyDescent="0.2">
      <c r="A14" s="8" t="s">
        <v>86</v>
      </c>
      <c r="B14" s="16">
        <v>45.683999999999997</v>
      </c>
      <c r="C14" s="16">
        <v>55.265000000000001</v>
      </c>
      <c r="D14" s="16">
        <v>57.9</v>
      </c>
    </row>
    <row r="15" spans="1:14" x14ac:dyDescent="0.2">
      <c r="A15" s="8" t="s">
        <v>84</v>
      </c>
      <c r="B15" s="16">
        <v>41.988999999999997</v>
      </c>
      <c r="C15" s="16">
        <v>53.055</v>
      </c>
      <c r="D15" s="16">
        <v>65.599999999999994</v>
      </c>
    </row>
    <row r="16" spans="1:14" x14ac:dyDescent="0.2">
      <c r="A16" s="8" t="s">
        <v>87</v>
      </c>
      <c r="B16" s="16">
        <v>48.457999999999998</v>
      </c>
      <c r="C16" s="16">
        <v>63.362000000000002</v>
      </c>
      <c r="D16" s="16">
        <v>65.8</v>
      </c>
    </row>
    <row r="17" spans="1:7" x14ac:dyDescent="0.2">
      <c r="A17" s="8" t="s">
        <v>75</v>
      </c>
      <c r="B17" s="16">
        <v>59.643999999999998</v>
      </c>
      <c r="C17" s="16">
        <v>62.238</v>
      </c>
      <c r="D17" s="16">
        <v>72</v>
      </c>
    </row>
    <row r="18" spans="1:7" x14ac:dyDescent="0.2">
      <c r="A18" s="8" t="s">
        <v>78</v>
      </c>
      <c r="B18" s="16">
        <v>59.326999999999998</v>
      </c>
      <c r="C18" s="16">
        <v>70.575000000000003</v>
      </c>
      <c r="D18" s="16">
        <v>74.7</v>
      </c>
    </row>
    <row r="19" spans="1:7" x14ac:dyDescent="0.2">
      <c r="A19" s="8" t="s">
        <v>83</v>
      </c>
      <c r="B19" s="16">
        <v>65.328999999999994</v>
      </c>
      <c r="C19" s="16">
        <v>74.703000000000003</v>
      </c>
      <c r="D19" s="16">
        <v>75.7</v>
      </c>
    </row>
    <row r="20" spans="1:7" x14ac:dyDescent="0.2">
      <c r="A20" s="8" t="s">
        <v>74</v>
      </c>
      <c r="B20" s="16">
        <v>72.83</v>
      </c>
      <c r="C20" s="16">
        <v>77.683000000000007</v>
      </c>
      <c r="D20" s="16">
        <v>76.8</v>
      </c>
    </row>
    <row r="21" spans="1:7" x14ac:dyDescent="0.2">
      <c r="A21" s="8" t="s">
        <v>85</v>
      </c>
      <c r="B21" s="16">
        <v>65.597999999999999</v>
      </c>
      <c r="C21" s="16">
        <v>76.738</v>
      </c>
      <c r="D21" s="16">
        <v>78</v>
      </c>
    </row>
    <row r="22" spans="1:7" x14ac:dyDescent="0.2">
      <c r="A22" s="8" t="s">
        <v>82</v>
      </c>
      <c r="B22" s="16">
        <v>70.513000000000005</v>
      </c>
      <c r="C22" s="16">
        <v>82.655000000000001</v>
      </c>
      <c r="D22" s="16">
        <v>87.6</v>
      </c>
    </row>
    <row r="23" spans="1:7" x14ac:dyDescent="0.2">
      <c r="A23" s="8" t="s">
        <v>70</v>
      </c>
      <c r="B23" s="16">
        <v>94.036000000000001</v>
      </c>
      <c r="C23" s="16">
        <v>95.100999999999999</v>
      </c>
      <c r="D23" s="16">
        <v>92.9</v>
      </c>
    </row>
    <row r="24" spans="1:7" x14ac:dyDescent="0.2">
      <c r="A24" s="8" t="s">
        <v>92</v>
      </c>
      <c r="B24" s="16">
        <v>95.507999999999996</v>
      </c>
      <c r="C24" s="16">
        <v>116.845</v>
      </c>
      <c r="D24" s="16">
        <v>112.5</v>
      </c>
    </row>
    <row r="25" spans="1:7" x14ac:dyDescent="0.2">
      <c r="A25" s="8" t="s">
        <v>80</v>
      </c>
      <c r="B25" s="16">
        <v>116.84099999999999</v>
      </c>
      <c r="C25" s="16">
        <v>117.55500000000001</v>
      </c>
      <c r="D25" s="16">
        <v>117.1</v>
      </c>
    </row>
    <row r="26" spans="1:7" x14ac:dyDescent="0.2">
      <c r="A26" s="8" t="s">
        <v>89</v>
      </c>
      <c r="B26" s="16">
        <v>98.058999999999997</v>
      </c>
      <c r="C26" s="16">
        <v>118.893</v>
      </c>
      <c r="D26" s="16">
        <v>117.4</v>
      </c>
    </row>
    <row r="27" spans="1:7" x14ac:dyDescent="0.2">
      <c r="A27" s="8" t="s">
        <v>90</v>
      </c>
      <c r="B27" s="16">
        <v>98.07</v>
      </c>
      <c r="C27" s="16">
        <v>115.898</v>
      </c>
      <c r="D27" s="16">
        <v>118</v>
      </c>
    </row>
    <row r="28" spans="1:7" x14ac:dyDescent="0.2">
      <c r="A28" s="8" t="s">
        <v>91</v>
      </c>
      <c r="B28" s="16">
        <v>134.56100000000001</v>
      </c>
      <c r="C28" s="16">
        <v>153.738</v>
      </c>
      <c r="D28" s="16">
        <v>152.69999999999999</v>
      </c>
      <c r="F28" s="138" t="s">
        <v>36</v>
      </c>
      <c r="G28" s="138"/>
    </row>
    <row r="29" spans="1:7" x14ac:dyDescent="0.2">
      <c r="A29" s="8" t="s">
        <v>68</v>
      </c>
      <c r="B29" s="16">
        <v>184.90299999999999</v>
      </c>
      <c r="C29" s="16">
        <v>189.14599999999999</v>
      </c>
      <c r="D29" s="16">
        <v>166.1</v>
      </c>
    </row>
  </sheetData>
  <mergeCells count="1">
    <mergeCell ref="F28:G28"/>
  </mergeCells>
  <hyperlinks>
    <hyperlink ref="F28:G28" location="OBSAH!A1" display="Zpět na Obsah" xr:uid="{1958DE66-A7D0-4AE5-B34E-60987D78BF3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CF1B-0FA1-41C4-8898-CB2EE957A014}">
  <dimension ref="A1:E29"/>
  <sheetViews>
    <sheetView workbookViewId="0">
      <selection activeCell="L29" sqref="L29"/>
    </sheetView>
  </sheetViews>
  <sheetFormatPr defaultColWidth="8.85546875" defaultRowHeight="12" x14ac:dyDescent="0.2"/>
  <cols>
    <col min="1" max="1" width="11.140625" style="7" customWidth="1"/>
    <col min="2" max="3" width="13.7109375" style="7" customWidth="1"/>
    <col min="4" max="4" width="6.85546875" style="7" customWidth="1"/>
    <col min="5" max="16384" width="8.85546875" style="7"/>
  </cols>
  <sheetData>
    <row r="1" spans="1:5" x14ac:dyDescent="0.2">
      <c r="A1" s="7" t="s">
        <v>96</v>
      </c>
    </row>
    <row r="2" spans="1:5" ht="36" x14ac:dyDescent="0.2">
      <c r="A2" s="8"/>
      <c r="B2" s="15" t="s">
        <v>97</v>
      </c>
      <c r="C2" s="15" t="s">
        <v>255</v>
      </c>
    </row>
    <row r="3" spans="1:5" x14ac:dyDescent="0.2">
      <c r="A3" s="8" t="s">
        <v>68</v>
      </c>
      <c r="B3" s="16">
        <v>4.242999999999995</v>
      </c>
      <c r="C3" s="16">
        <v>-18.803000000000001</v>
      </c>
    </row>
    <row r="4" spans="1:5" x14ac:dyDescent="0.2">
      <c r="A4" s="8" t="s">
        <v>69</v>
      </c>
      <c r="B4" s="16">
        <v>2.2010000000000005</v>
      </c>
      <c r="C4" s="16">
        <v>-3.7259999999999991</v>
      </c>
    </row>
    <row r="5" spans="1:5" x14ac:dyDescent="0.2">
      <c r="A5" s="8" t="s">
        <v>70</v>
      </c>
      <c r="B5" s="16">
        <v>1.0649999999999977</v>
      </c>
      <c r="C5" s="16">
        <v>-1.1359999999999957</v>
      </c>
    </row>
    <row r="6" spans="1:5" x14ac:dyDescent="0.2">
      <c r="A6" s="8" t="s">
        <v>66</v>
      </c>
      <c r="B6" s="16">
        <v>8.1870000000000012</v>
      </c>
      <c r="C6" s="16">
        <v>0</v>
      </c>
    </row>
    <row r="7" spans="1:5" x14ac:dyDescent="0.2">
      <c r="A7" s="8" t="s">
        <v>80</v>
      </c>
      <c r="B7" s="16">
        <v>0.71400000000001285</v>
      </c>
      <c r="C7" s="16">
        <v>0.25900000000000034</v>
      </c>
    </row>
    <row r="8" spans="1:5" x14ac:dyDescent="0.2">
      <c r="A8" s="8" t="s">
        <v>76</v>
      </c>
      <c r="B8" s="16">
        <v>2.3569999999999993</v>
      </c>
      <c r="C8" s="16">
        <v>0.31300000000000239</v>
      </c>
    </row>
    <row r="9" spans="1:5" x14ac:dyDescent="0.2">
      <c r="A9" s="8" t="s">
        <v>74</v>
      </c>
      <c r="B9" s="16">
        <v>4.8530000000000086</v>
      </c>
      <c r="C9" s="16">
        <v>3.9699999999999989</v>
      </c>
    </row>
    <row r="10" spans="1:5" x14ac:dyDescent="0.2">
      <c r="A10" s="8" t="s">
        <v>71</v>
      </c>
      <c r="B10" s="16">
        <v>5.2040000000000006</v>
      </c>
      <c r="C10" s="16">
        <v>6.2089999999999996</v>
      </c>
    </row>
    <row r="11" spans="1:5" x14ac:dyDescent="0.2">
      <c r="A11" s="8" t="s">
        <v>77</v>
      </c>
      <c r="B11" s="16">
        <v>7.3979999999999961</v>
      </c>
      <c r="C11" s="16">
        <v>7.7029999999999959</v>
      </c>
    </row>
    <row r="12" spans="1:5" x14ac:dyDescent="0.2">
      <c r="A12" s="8" t="s">
        <v>72</v>
      </c>
      <c r="B12" s="16">
        <v>11.147999999999996</v>
      </c>
      <c r="C12" s="16">
        <v>8.2879999999999967</v>
      </c>
    </row>
    <row r="13" spans="1:5" x14ac:dyDescent="0.2">
      <c r="A13" s="8" t="s">
        <v>83</v>
      </c>
      <c r="B13" s="16">
        <v>9.3740000000000094</v>
      </c>
      <c r="C13" s="16">
        <v>10.371000000000009</v>
      </c>
      <c r="E13" s="60"/>
    </row>
    <row r="14" spans="1:5" x14ac:dyDescent="0.2">
      <c r="A14" s="8" t="s">
        <v>73</v>
      </c>
      <c r="B14" s="16">
        <v>5.1940000000000026</v>
      </c>
      <c r="C14" s="16">
        <v>11.529000000000003</v>
      </c>
    </row>
    <row r="15" spans="1:5" x14ac:dyDescent="0.2">
      <c r="A15" s="8" t="s">
        <v>86</v>
      </c>
      <c r="B15" s="16">
        <v>9.5810000000000031</v>
      </c>
      <c r="C15" s="16">
        <v>12.216000000000001</v>
      </c>
    </row>
    <row r="16" spans="1:5" x14ac:dyDescent="0.2">
      <c r="A16" s="8" t="s">
        <v>75</v>
      </c>
      <c r="B16" s="16">
        <v>2.5940000000000012</v>
      </c>
      <c r="C16" s="16">
        <v>12.356000000000002</v>
      </c>
    </row>
    <row r="17" spans="1:5" x14ac:dyDescent="0.2">
      <c r="A17" s="8" t="s">
        <v>85</v>
      </c>
      <c r="B17" s="16">
        <v>11.14</v>
      </c>
      <c r="C17" s="16">
        <v>12.402000000000001</v>
      </c>
    </row>
    <row r="18" spans="1:5" x14ac:dyDescent="0.2">
      <c r="A18" s="8" t="s">
        <v>78</v>
      </c>
      <c r="B18" s="16">
        <v>11.248000000000005</v>
      </c>
      <c r="C18" s="16">
        <v>15.373000000000005</v>
      </c>
    </row>
    <row r="19" spans="1:5" x14ac:dyDescent="0.2">
      <c r="A19" s="8" t="s">
        <v>88</v>
      </c>
      <c r="B19" s="16">
        <v>23.229999999999997</v>
      </c>
      <c r="C19" s="16">
        <v>15.576999999999998</v>
      </c>
    </row>
    <row r="20" spans="1:5" x14ac:dyDescent="0.2">
      <c r="A20" s="8" t="s">
        <v>92</v>
      </c>
      <c r="B20" s="16">
        <v>21.337000000000003</v>
      </c>
      <c r="C20" s="16">
        <v>16.992000000000004</v>
      </c>
    </row>
    <row r="21" spans="1:5" x14ac:dyDescent="0.2">
      <c r="A21" s="8" t="s">
        <v>82</v>
      </c>
      <c r="B21" s="16">
        <v>12.141999999999996</v>
      </c>
      <c r="C21" s="16">
        <v>17.086999999999989</v>
      </c>
    </row>
    <row r="22" spans="1:5" x14ac:dyDescent="0.2">
      <c r="A22" s="8" t="s">
        <v>87</v>
      </c>
      <c r="B22" s="16">
        <v>14.904000000000003</v>
      </c>
      <c r="C22" s="16">
        <v>17.341999999999999</v>
      </c>
      <c r="E22" s="17" t="s">
        <v>36</v>
      </c>
    </row>
    <row r="23" spans="1:5" x14ac:dyDescent="0.2">
      <c r="A23" s="8" t="s">
        <v>91</v>
      </c>
      <c r="B23" s="16">
        <v>19.176999999999992</v>
      </c>
      <c r="C23" s="16">
        <v>18.138999999999982</v>
      </c>
    </row>
    <row r="24" spans="1:5" x14ac:dyDescent="0.2">
      <c r="A24" s="8" t="s">
        <v>89</v>
      </c>
      <c r="B24" s="16">
        <v>20.834000000000003</v>
      </c>
      <c r="C24" s="16">
        <v>19.341000000000008</v>
      </c>
    </row>
    <row r="25" spans="1:5" x14ac:dyDescent="0.2">
      <c r="A25" s="8" t="s">
        <v>81</v>
      </c>
      <c r="B25" s="16">
        <v>28.905000000000001</v>
      </c>
      <c r="C25" s="16">
        <v>19.561</v>
      </c>
    </row>
    <row r="26" spans="1:5" x14ac:dyDescent="0.2">
      <c r="A26" s="8" t="s">
        <v>90</v>
      </c>
      <c r="B26" s="16">
        <v>17.828000000000003</v>
      </c>
      <c r="C26" s="16">
        <v>19.930000000000007</v>
      </c>
    </row>
    <row r="27" spans="1:5" x14ac:dyDescent="0.2">
      <c r="A27" s="8" t="s">
        <v>79</v>
      </c>
      <c r="B27" s="16">
        <v>7.3269999999999982</v>
      </c>
      <c r="C27" s="16">
        <v>21.988999999999997</v>
      </c>
    </row>
    <row r="28" spans="1:5" x14ac:dyDescent="0.2">
      <c r="A28" s="8" t="s">
        <v>84</v>
      </c>
      <c r="B28" s="16">
        <v>11.066000000000003</v>
      </c>
      <c r="C28" s="16">
        <v>23.610999999999997</v>
      </c>
    </row>
    <row r="29" spans="1:5" x14ac:dyDescent="0.2">
      <c r="A29" s="8" t="s">
        <v>270</v>
      </c>
      <c r="B29" s="16">
        <v>23.669999999999998</v>
      </c>
      <c r="C29" s="16">
        <v>24.254999999999999</v>
      </c>
    </row>
  </sheetData>
  <hyperlinks>
    <hyperlink ref="E22" location="OBSAH!A1" display="Zpět na Obsah" xr:uid="{CF41F8DB-D271-4903-A557-03B4C6D79D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D6F2-EFE9-4DED-9696-96155B6CD18E}">
  <dimension ref="A1:F32"/>
  <sheetViews>
    <sheetView workbookViewId="0">
      <selection activeCell="O18" sqref="O18"/>
    </sheetView>
  </sheetViews>
  <sheetFormatPr defaultColWidth="8.85546875" defaultRowHeight="12" x14ac:dyDescent="0.2"/>
  <cols>
    <col min="1" max="1" width="6.7109375" style="7" customWidth="1"/>
    <col min="2" max="3" width="8.85546875" style="7"/>
    <col min="4" max="4" width="6" style="7" customWidth="1"/>
    <col min="5" max="16384" width="8.85546875" style="7"/>
  </cols>
  <sheetData>
    <row r="1" spans="1:3" x14ac:dyDescent="0.2">
      <c r="A1" s="7" t="s">
        <v>98</v>
      </c>
    </row>
    <row r="2" spans="1:3" x14ac:dyDescent="0.2">
      <c r="A2" s="9"/>
      <c r="B2" s="8" t="s">
        <v>99</v>
      </c>
      <c r="C2" s="8" t="s">
        <v>100</v>
      </c>
    </row>
    <row r="3" spans="1:3" x14ac:dyDescent="0.2">
      <c r="A3" s="8" t="s">
        <v>101</v>
      </c>
      <c r="B3" s="11">
        <v>19.086999999999989</v>
      </c>
      <c r="C3" s="11">
        <v>-2</v>
      </c>
    </row>
    <row r="4" spans="1:3" x14ac:dyDescent="0.2">
      <c r="A4" s="8" t="s">
        <v>102</v>
      </c>
      <c r="B4" s="11">
        <v>18.241</v>
      </c>
      <c r="C4" s="11">
        <v>3.3000000000000114</v>
      </c>
    </row>
    <row r="5" spans="1:3" x14ac:dyDescent="0.2">
      <c r="A5" s="8" t="s">
        <v>103</v>
      </c>
      <c r="B5" s="11">
        <v>13.769999999999996</v>
      </c>
      <c r="C5" s="11">
        <v>-11.900000000000006</v>
      </c>
    </row>
    <row r="6" spans="1:3" x14ac:dyDescent="0.2">
      <c r="A6" s="8" t="s">
        <v>104</v>
      </c>
      <c r="B6" s="11">
        <v>17.864000000000004</v>
      </c>
      <c r="C6" s="11">
        <v>-25.299999999999997</v>
      </c>
    </row>
    <row r="7" spans="1:3" ht="10.9" customHeight="1" x14ac:dyDescent="0.2">
      <c r="A7" s="8" t="s">
        <v>127</v>
      </c>
      <c r="B7" s="62">
        <v>8.9969999999999999</v>
      </c>
      <c r="C7" s="11"/>
    </row>
    <row r="8" spans="1:3" x14ac:dyDescent="0.2">
      <c r="A8" s="8" t="s">
        <v>105</v>
      </c>
      <c r="B8" s="11">
        <v>14.554999999999996</v>
      </c>
      <c r="C8" s="11">
        <v>16.399999999999999</v>
      </c>
    </row>
    <row r="9" spans="1:3" x14ac:dyDescent="0.2">
      <c r="A9" s="8" t="s">
        <v>106</v>
      </c>
      <c r="B9" s="11">
        <v>7.6880000000000024</v>
      </c>
      <c r="C9" s="11">
        <v>-0.90000000000000568</v>
      </c>
    </row>
    <row r="10" spans="1:3" x14ac:dyDescent="0.2">
      <c r="A10" s="8" t="s">
        <v>107</v>
      </c>
      <c r="B10" s="11">
        <v>12.960999999999999</v>
      </c>
      <c r="C10" s="11">
        <v>9.8000000000000007</v>
      </c>
    </row>
    <row r="11" spans="1:3" x14ac:dyDescent="0.2">
      <c r="A11" s="8" t="s">
        <v>108</v>
      </c>
      <c r="B11" s="11">
        <v>12.272999999999996</v>
      </c>
      <c r="C11" s="11">
        <v>5.4000000000000057</v>
      </c>
    </row>
    <row r="12" spans="1:3" x14ac:dyDescent="0.2">
      <c r="A12" s="8" t="s">
        <v>109</v>
      </c>
      <c r="B12" s="11">
        <v>19.730000000000004</v>
      </c>
      <c r="C12" s="11">
        <v>2.2999999999999972</v>
      </c>
    </row>
    <row r="13" spans="1:3" x14ac:dyDescent="0.2">
      <c r="A13" s="8" t="s">
        <v>110</v>
      </c>
      <c r="B13" s="11">
        <v>14.856000000000002</v>
      </c>
      <c r="C13" s="11">
        <v>2.2000000000000028</v>
      </c>
    </row>
    <row r="14" spans="1:3" x14ac:dyDescent="0.2">
      <c r="A14" s="8" t="s">
        <v>111</v>
      </c>
      <c r="B14" s="11">
        <v>19.89700000000002</v>
      </c>
      <c r="C14" s="11">
        <v>-39.5</v>
      </c>
    </row>
    <row r="15" spans="1:3" x14ac:dyDescent="0.2">
      <c r="A15" s="8" t="s">
        <v>112</v>
      </c>
      <c r="B15" s="11">
        <v>14.571000000000012</v>
      </c>
      <c r="C15" s="11">
        <v>-4.7000000000000028</v>
      </c>
    </row>
    <row r="16" spans="1:3" x14ac:dyDescent="0.2">
      <c r="A16" s="8" t="s">
        <v>113</v>
      </c>
      <c r="B16" s="11">
        <v>4.8130000000000024</v>
      </c>
      <c r="C16" s="11">
        <v>-1.7999999999999972</v>
      </c>
    </row>
    <row r="17" spans="1:6" x14ac:dyDescent="0.2">
      <c r="A17" s="8" t="s">
        <v>114</v>
      </c>
      <c r="B17" s="11">
        <v>25.239000000000004</v>
      </c>
      <c r="C17" s="11">
        <v>-3.1000000000000227</v>
      </c>
    </row>
    <row r="18" spans="1:6" x14ac:dyDescent="0.2">
      <c r="A18" s="8" t="s">
        <v>115</v>
      </c>
      <c r="B18" s="11">
        <v>11.929000000000002</v>
      </c>
      <c r="C18" s="11">
        <v>5</v>
      </c>
    </row>
    <row r="19" spans="1:6" x14ac:dyDescent="0.2">
      <c r="A19" s="8" t="s">
        <v>116</v>
      </c>
      <c r="B19" s="11">
        <v>16.189</v>
      </c>
      <c r="C19" s="11">
        <v>10.600000000000001</v>
      </c>
    </row>
    <row r="20" spans="1:6" x14ac:dyDescent="0.2">
      <c r="A20" s="8" t="s">
        <v>117</v>
      </c>
      <c r="B20" s="11">
        <v>4.9089999999999989</v>
      </c>
      <c r="C20" s="11">
        <v>3.3000000000000007</v>
      </c>
    </row>
    <row r="21" spans="1:6" x14ac:dyDescent="0.2">
      <c r="A21" s="8" t="s">
        <v>118</v>
      </c>
      <c r="B21" s="11">
        <v>23.011000000000003</v>
      </c>
      <c r="C21" s="11">
        <v>11.299999999999997</v>
      </c>
    </row>
    <row r="22" spans="1:6" x14ac:dyDescent="0.2">
      <c r="A22" s="8" t="s">
        <v>119</v>
      </c>
      <c r="B22" s="11">
        <v>11.003</v>
      </c>
      <c r="C22" s="11">
        <v>0.89999999999999858</v>
      </c>
    </row>
    <row r="23" spans="1:6" x14ac:dyDescent="0.2">
      <c r="A23" s="8" t="s">
        <v>120</v>
      </c>
      <c r="B23" s="11">
        <v>14.316000000000003</v>
      </c>
      <c r="C23" s="11">
        <v>0.39999999999999858</v>
      </c>
    </row>
    <row r="24" spans="1:6" x14ac:dyDescent="0.2">
      <c r="A24" s="8" t="s">
        <v>121</v>
      </c>
      <c r="B24" s="11">
        <v>11.159000000000006</v>
      </c>
      <c r="C24" s="11">
        <v>-16.5</v>
      </c>
    </row>
    <row r="25" spans="1:6" x14ac:dyDescent="0.2">
      <c r="A25" s="8" t="s">
        <v>122</v>
      </c>
      <c r="B25" s="11">
        <v>13.976999999999997</v>
      </c>
      <c r="C25" s="11">
        <v>5.1000000000000014</v>
      </c>
    </row>
    <row r="26" spans="1:6" x14ac:dyDescent="0.2">
      <c r="A26" s="8" t="s">
        <v>123</v>
      </c>
      <c r="B26" s="11">
        <v>15.641999999999996</v>
      </c>
      <c r="C26" s="11">
        <v>5.1999999999999957</v>
      </c>
    </row>
    <row r="27" spans="1:6" x14ac:dyDescent="0.2">
      <c r="A27" s="8" t="s">
        <v>124</v>
      </c>
      <c r="B27" s="11">
        <v>14.802000000000007</v>
      </c>
      <c r="C27" s="11">
        <v>-2.7999999999999972</v>
      </c>
    </row>
    <row r="28" spans="1:6" x14ac:dyDescent="0.2">
      <c r="A28" s="8" t="s">
        <v>125</v>
      </c>
      <c r="B28" s="11">
        <v>23.992000000000004</v>
      </c>
      <c r="C28" s="11">
        <v>-7.5</v>
      </c>
    </row>
    <row r="29" spans="1:6" x14ac:dyDescent="0.2">
      <c r="A29" s="8" t="s">
        <v>126</v>
      </c>
      <c r="B29" s="11">
        <v>4.7740000000000009</v>
      </c>
      <c r="C29" s="11">
        <v>-8.5</v>
      </c>
    </row>
    <row r="31" spans="1:6" x14ac:dyDescent="0.2">
      <c r="E31" s="138" t="s">
        <v>36</v>
      </c>
      <c r="F31" s="138"/>
    </row>
    <row r="32" spans="1:6" x14ac:dyDescent="0.2">
      <c r="B32" s="61"/>
    </row>
  </sheetData>
  <mergeCells count="1">
    <mergeCell ref="E31:F31"/>
  </mergeCells>
  <hyperlinks>
    <hyperlink ref="E31:F31" location="OBSAH!A1" display="Zpět na Obsah" xr:uid="{0ED8E3FF-5BFF-4B3E-8432-CC309BF368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dimension ref="A1:L8"/>
  <sheetViews>
    <sheetView workbookViewId="0">
      <selection activeCell="I20" sqref="I20"/>
    </sheetView>
  </sheetViews>
  <sheetFormatPr defaultColWidth="8.85546875" defaultRowHeight="12" x14ac:dyDescent="0.2"/>
  <cols>
    <col min="1" max="1" width="8.85546875" style="7"/>
    <col min="2" max="11" width="8.28515625" style="7" customWidth="1"/>
    <col min="12" max="16384" width="8.85546875" style="7"/>
  </cols>
  <sheetData>
    <row r="1" spans="1:12" x14ac:dyDescent="0.2">
      <c r="A1" s="7" t="s">
        <v>128</v>
      </c>
    </row>
    <row r="2" spans="1:12" ht="12.75" thickBot="1" x14ac:dyDescent="0.25">
      <c r="A2" s="63"/>
      <c r="B2" s="139">
        <v>2016</v>
      </c>
      <c r="C2" s="140"/>
      <c r="D2" s="139">
        <v>2017</v>
      </c>
      <c r="E2" s="140"/>
      <c r="F2" s="139">
        <v>2018</v>
      </c>
      <c r="G2" s="140"/>
      <c r="H2" s="139">
        <v>2019</v>
      </c>
      <c r="I2" s="140"/>
      <c r="J2" s="139">
        <v>2020</v>
      </c>
      <c r="K2" s="139"/>
    </row>
    <row r="3" spans="1:12" ht="12.75" thickBot="1" x14ac:dyDescent="0.25">
      <c r="A3" s="64"/>
      <c r="B3" s="65" t="s">
        <v>129</v>
      </c>
      <c r="C3" s="66" t="s">
        <v>130</v>
      </c>
      <c r="D3" s="65" t="s">
        <v>129</v>
      </c>
      <c r="E3" s="66" t="s">
        <v>130</v>
      </c>
      <c r="F3" s="65" t="s">
        <v>129</v>
      </c>
      <c r="G3" s="66" t="s">
        <v>130</v>
      </c>
      <c r="H3" s="65" t="s">
        <v>129</v>
      </c>
      <c r="I3" s="66" t="s">
        <v>130</v>
      </c>
      <c r="J3" s="65" t="s">
        <v>129</v>
      </c>
      <c r="K3" s="65" t="s">
        <v>130</v>
      </c>
    </row>
    <row r="4" spans="1:12" ht="12.75" thickTop="1" x14ac:dyDescent="0.2">
      <c r="A4" s="67" t="s">
        <v>131</v>
      </c>
      <c r="B4" s="68">
        <v>543.89099999999996</v>
      </c>
      <c r="C4" s="69">
        <v>11.3</v>
      </c>
      <c r="D4" s="68">
        <v>589.90700000000004</v>
      </c>
      <c r="E4" s="69">
        <v>11.5</v>
      </c>
      <c r="F4" s="68">
        <v>659.09</v>
      </c>
      <c r="G4" s="69">
        <v>12.2</v>
      </c>
      <c r="H4" s="68">
        <v>717.60699999999997</v>
      </c>
      <c r="I4" s="69">
        <v>12.5</v>
      </c>
      <c r="J4" s="68">
        <v>752.14800000000002</v>
      </c>
      <c r="K4" s="68">
        <v>13.3</v>
      </c>
      <c r="L4" s="70"/>
    </row>
    <row r="5" spans="1:12" x14ac:dyDescent="0.2">
      <c r="A5" s="71" t="s">
        <v>132</v>
      </c>
      <c r="B5" s="72">
        <v>494.21300000000002</v>
      </c>
      <c r="C5" s="73">
        <v>10.3</v>
      </c>
      <c r="D5" s="72">
        <v>547.98199999999997</v>
      </c>
      <c r="E5" s="73">
        <v>10.7</v>
      </c>
      <c r="F5" s="72">
        <v>635.53099999999995</v>
      </c>
      <c r="G5" s="73">
        <v>11.7</v>
      </c>
      <c r="H5" s="72">
        <v>680.01099999999997</v>
      </c>
      <c r="I5" s="73">
        <v>11.8</v>
      </c>
      <c r="J5" s="72">
        <v>737.61500000000001</v>
      </c>
      <c r="K5" s="72">
        <v>13</v>
      </c>
    </row>
    <row r="6" spans="1:12" x14ac:dyDescent="0.2">
      <c r="A6" s="67" t="s">
        <v>133</v>
      </c>
      <c r="B6" s="68">
        <f>B4-B5</f>
        <v>49.67799999999994</v>
      </c>
      <c r="C6" s="69">
        <v>1</v>
      </c>
      <c r="D6" s="68">
        <f>D4-D5</f>
        <v>41.925000000000068</v>
      </c>
      <c r="E6" s="69">
        <v>0.8</v>
      </c>
      <c r="F6" s="68">
        <f>F4-F5</f>
        <v>23.559000000000083</v>
      </c>
      <c r="G6" s="69">
        <v>0.4</v>
      </c>
      <c r="H6" s="68">
        <f>H4-H5</f>
        <v>37.596000000000004</v>
      </c>
      <c r="I6" s="69">
        <v>0.7</v>
      </c>
      <c r="J6" s="68">
        <f>J4-J5</f>
        <v>14.533000000000015</v>
      </c>
      <c r="K6" s="68">
        <v>0.3</v>
      </c>
      <c r="L6" s="70"/>
    </row>
    <row r="8" spans="1:12" x14ac:dyDescent="0.2">
      <c r="A8" s="17" t="s">
        <v>36</v>
      </c>
    </row>
  </sheetData>
  <mergeCells count="5">
    <mergeCell ref="B2:C2"/>
    <mergeCell ref="D2:E2"/>
    <mergeCell ref="F2:G2"/>
    <mergeCell ref="H2:I2"/>
    <mergeCell ref="J2:K2"/>
  </mergeCells>
  <hyperlinks>
    <hyperlink ref="A8" location="OBSAH!A1" display="Zpět na Obsah" xr:uid="{3891236E-52E2-45E2-87E4-5B0859969721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dimension ref="A1:F7"/>
  <sheetViews>
    <sheetView workbookViewId="0">
      <selection activeCell="A5" sqref="A5"/>
    </sheetView>
  </sheetViews>
  <sheetFormatPr defaultColWidth="9.7109375" defaultRowHeight="12" x14ac:dyDescent="0.2"/>
  <cols>
    <col min="1" max="1" width="39.7109375" style="12" bestFit="1" customWidth="1"/>
    <col min="2" max="16384" width="9.7109375" style="12"/>
  </cols>
  <sheetData>
    <row r="1" spans="1:6" x14ac:dyDescent="0.2">
      <c r="A1" s="12" t="s">
        <v>134</v>
      </c>
    </row>
    <row r="2" spans="1:6" ht="12.75" thickBot="1" x14ac:dyDescent="0.25">
      <c r="A2" s="64"/>
      <c r="B2" s="65">
        <v>2016</v>
      </c>
      <c r="C2" s="65">
        <v>2017</v>
      </c>
      <c r="D2" s="65">
        <v>2018</v>
      </c>
      <c r="E2" s="65">
        <v>2019</v>
      </c>
      <c r="F2" s="65">
        <v>2020</v>
      </c>
    </row>
    <row r="3" spans="1:6" ht="12.75" thickTop="1" x14ac:dyDescent="0.2">
      <c r="A3" s="63" t="s">
        <v>135</v>
      </c>
      <c r="B3" s="68">
        <v>89.516999999999996</v>
      </c>
      <c r="C3" s="68">
        <v>84.911000000000001</v>
      </c>
      <c r="D3" s="68">
        <v>83.971000000000004</v>
      </c>
      <c r="E3" s="68">
        <v>84.36</v>
      </c>
      <c r="F3" s="68">
        <v>86.805999999999997</v>
      </c>
    </row>
    <row r="4" spans="1:6" x14ac:dyDescent="0.2">
      <c r="A4" s="63" t="s">
        <v>271</v>
      </c>
      <c r="B4" s="68">
        <v>1.9</v>
      </c>
      <c r="C4" s="68">
        <v>1.7</v>
      </c>
      <c r="D4" s="68">
        <v>1.6</v>
      </c>
      <c r="E4" s="68">
        <v>1.5</v>
      </c>
      <c r="F4" s="68">
        <v>1.5</v>
      </c>
    </row>
    <row r="5" spans="1:6" x14ac:dyDescent="0.2">
      <c r="A5" s="63" t="s">
        <v>136</v>
      </c>
      <c r="B5" s="68">
        <v>5.1002710891768297</v>
      </c>
      <c r="C5" s="68">
        <v>4.8529528592991733</v>
      </c>
      <c r="D5" s="68">
        <v>4.8409375753054587</v>
      </c>
      <c r="E5" s="68">
        <v>4.8484653423237232</v>
      </c>
      <c r="F5" s="68">
        <v>4.0318025928086527</v>
      </c>
    </row>
    <row r="6" spans="1:6" x14ac:dyDescent="0.2">
      <c r="A6" s="74"/>
    </row>
    <row r="7" spans="1:6" x14ac:dyDescent="0.2">
      <c r="A7" s="17" t="s">
        <v>36</v>
      </c>
    </row>
  </sheetData>
  <hyperlinks>
    <hyperlink ref="A7" location="OBSAH!A1" display="Zpět na Obsah" xr:uid="{BE10123D-1382-4E19-8874-19FB6CEAA523}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dimension ref="A1:E22"/>
  <sheetViews>
    <sheetView workbookViewId="0">
      <selection activeCell="I22" sqref="I22"/>
    </sheetView>
  </sheetViews>
  <sheetFormatPr defaultColWidth="8.85546875" defaultRowHeight="12" x14ac:dyDescent="0.2"/>
  <cols>
    <col min="1" max="1" width="9.28515625" style="12" customWidth="1"/>
    <col min="2" max="3" width="11.42578125" style="12" customWidth="1"/>
    <col min="4" max="4" width="4.5703125" style="12" customWidth="1"/>
    <col min="5" max="16384" width="8.85546875" style="12"/>
  </cols>
  <sheetData>
    <row r="1" spans="1:3" x14ac:dyDescent="0.2">
      <c r="A1" s="12" t="s">
        <v>137</v>
      </c>
    </row>
    <row r="2" spans="1:3" ht="61.9" customHeight="1" x14ac:dyDescent="0.2">
      <c r="A2" s="75"/>
      <c r="B2" s="75" t="s">
        <v>138</v>
      </c>
      <c r="C2" s="75" t="s">
        <v>139</v>
      </c>
    </row>
    <row r="3" spans="1:3" x14ac:dyDescent="0.2">
      <c r="A3" s="76" t="s">
        <v>140</v>
      </c>
      <c r="B3" s="77">
        <v>1.8</v>
      </c>
      <c r="C3" s="78">
        <v>2.02</v>
      </c>
    </row>
    <row r="4" spans="1:3" x14ac:dyDescent="0.2">
      <c r="A4" s="76" t="s">
        <v>141</v>
      </c>
      <c r="B4" s="77">
        <v>1</v>
      </c>
      <c r="C4" s="78">
        <v>2.02</v>
      </c>
    </row>
    <row r="5" spans="1:3" x14ac:dyDescent="0.2">
      <c r="A5" s="76" t="s">
        <v>142</v>
      </c>
      <c r="B5" s="77">
        <v>1.2</v>
      </c>
      <c r="C5" s="78">
        <v>2.02</v>
      </c>
    </row>
    <row r="6" spans="1:3" x14ac:dyDescent="0.2">
      <c r="A6" s="76" t="s">
        <v>143</v>
      </c>
      <c r="B6" s="77">
        <v>1.3</v>
      </c>
      <c r="C6" s="78">
        <v>2.02</v>
      </c>
    </row>
    <row r="7" spans="1:3" x14ac:dyDescent="0.2">
      <c r="A7" s="76" t="s">
        <v>144</v>
      </c>
      <c r="B7" s="77">
        <v>2</v>
      </c>
      <c r="C7" s="78">
        <v>2.02</v>
      </c>
    </row>
    <row r="8" spans="1:3" x14ac:dyDescent="0.2">
      <c r="A8" s="76" t="s">
        <v>145</v>
      </c>
      <c r="B8" s="77">
        <v>1.3</v>
      </c>
      <c r="C8" s="78">
        <v>2.02</v>
      </c>
    </row>
    <row r="9" spans="1:3" x14ac:dyDescent="0.2">
      <c r="A9" s="76" t="s">
        <v>146</v>
      </c>
      <c r="B9" s="77">
        <v>1.4</v>
      </c>
      <c r="C9" s="78">
        <v>2.02</v>
      </c>
    </row>
    <row r="10" spans="1:3" x14ac:dyDescent="0.2">
      <c r="A10" s="76" t="s">
        <v>147</v>
      </c>
      <c r="B10" s="77">
        <v>1.6</v>
      </c>
      <c r="C10" s="78">
        <v>2.02</v>
      </c>
    </row>
    <row r="11" spans="1:3" x14ac:dyDescent="0.2">
      <c r="A11" s="76" t="s">
        <v>148</v>
      </c>
      <c r="B11" s="77">
        <v>1.9</v>
      </c>
      <c r="C11" s="78">
        <v>2.02</v>
      </c>
    </row>
    <row r="12" spans="1:3" x14ac:dyDescent="0.2">
      <c r="A12" s="76" t="s">
        <v>149</v>
      </c>
      <c r="B12" s="77">
        <v>1.9</v>
      </c>
      <c r="C12" s="78">
        <v>2.02</v>
      </c>
    </row>
    <row r="13" spans="1:3" x14ac:dyDescent="0.2">
      <c r="A13" s="76" t="s">
        <v>150</v>
      </c>
      <c r="B13" s="77">
        <v>2.2000000000000002</v>
      </c>
      <c r="C13" s="78">
        <v>2.02</v>
      </c>
    </row>
    <row r="14" spans="1:3" x14ac:dyDescent="0.2">
      <c r="A14" s="76" t="s">
        <v>151</v>
      </c>
      <c r="B14" s="77">
        <v>2.5</v>
      </c>
      <c r="C14" s="78">
        <v>2.02</v>
      </c>
    </row>
    <row r="15" spans="1:3" x14ac:dyDescent="0.2">
      <c r="A15" s="76" t="s">
        <v>152</v>
      </c>
      <c r="B15" s="77">
        <v>2.2000000000000002</v>
      </c>
      <c r="C15" s="78">
        <v>2.02</v>
      </c>
    </row>
    <row r="16" spans="1:3" x14ac:dyDescent="0.2">
      <c r="A16" s="76" t="s">
        <v>153</v>
      </c>
      <c r="B16" s="77">
        <v>2</v>
      </c>
      <c r="C16" s="78">
        <v>2.02</v>
      </c>
    </row>
    <row r="17" spans="1:5" x14ac:dyDescent="0.2">
      <c r="A17" s="76" t="s">
        <v>154</v>
      </c>
      <c r="B17" s="77">
        <v>2.2000000000000002</v>
      </c>
      <c r="C17" s="78">
        <v>2.02</v>
      </c>
    </row>
    <row r="18" spans="1:5" x14ac:dyDescent="0.2">
      <c r="A18" s="76" t="s">
        <v>155</v>
      </c>
      <c r="B18" s="77">
        <v>2.2000000000000002</v>
      </c>
      <c r="C18" s="78">
        <v>2.02</v>
      </c>
      <c r="E18" s="17" t="s">
        <v>36</v>
      </c>
    </row>
    <row r="19" spans="1:5" x14ac:dyDescent="0.2">
      <c r="A19" s="76" t="s">
        <v>156</v>
      </c>
      <c r="B19" s="77">
        <v>2.4</v>
      </c>
      <c r="C19" s="78">
        <v>2.02</v>
      </c>
    </row>
    <row r="20" spans="1:5" x14ac:dyDescent="0.2">
      <c r="A20" s="76" t="s">
        <v>157</v>
      </c>
      <c r="B20" s="77">
        <v>2.2000000000000002</v>
      </c>
      <c r="C20" s="78">
        <v>2.02</v>
      </c>
    </row>
    <row r="21" spans="1:5" x14ac:dyDescent="0.2">
      <c r="A21" s="76" t="s">
        <v>158</v>
      </c>
      <c r="B21" s="77">
        <v>2.1</v>
      </c>
      <c r="C21" s="78">
        <v>2.02</v>
      </c>
    </row>
    <row r="22" spans="1:5" x14ac:dyDescent="0.2">
      <c r="A22" s="76" t="s">
        <v>159</v>
      </c>
      <c r="B22" s="77">
        <v>2.4</v>
      </c>
      <c r="C22" s="78">
        <v>2.02</v>
      </c>
    </row>
  </sheetData>
  <phoneticPr fontId="17" type="noConversion"/>
  <hyperlinks>
    <hyperlink ref="E18" location="'G 5'!A1" display="Zpět na Obsah" xr:uid="{7B600920-80DC-47D5-A0E2-5E79F7281B8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dimension ref="A1:E27"/>
  <sheetViews>
    <sheetView workbookViewId="0">
      <selection activeCell="C22" sqref="C22"/>
    </sheetView>
  </sheetViews>
  <sheetFormatPr defaultColWidth="8.7109375" defaultRowHeight="12" x14ac:dyDescent="0.25"/>
  <cols>
    <col min="1" max="3" width="10.140625" style="79" customWidth="1"/>
    <col min="4" max="4" width="5.7109375" style="79" customWidth="1"/>
    <col min="5" max="15" width="10.140625" style="79" customWidth="1"/>
    <col min="16" max="16384" width="8.7109375" style="79"/>
  </cols>
  <sheetData>
    <row r="1" spans="1:3" x14ac:dyDescent="0.25">
      <c r="A1" s="79" t="s">
        <v>160</v>
      </c>
    </row>
    <row r="2" spans="1:3" ht="11.45" customHeight="1" x14ac:dyDescent="0.25">
      <c r="A2" s="141" t="s">
        <v>161</v>
      </c>
      <c r="B2" s="144" t="s">
        <v>162</v>
      </c>
      <c r="C2" s="145"/>
    </row>
    <row r="3" spans="1:3" x14ac:dyDescent="0.25">
      <c r="A3" s="142"/>
      <c r="B3" s="146"/>
      <c r="C3" s="147"/>
    </row>
    <row r="4" spans="1:3" x14ac:dyDescent="0.25">
      <c r="A4" s="142"/>
      <c r="B4" s="146"/>
      <c r="C4" s="147"/>
    </row>
    <row r="5" spans="1:3" x14ac:dyDescent="0.25">
      <c r="A5" s="142"/>
      <c r="B5" s="148"/>
      <c r="C5" s="149"/>
    </row>
    <row r="6" spans="1:3" x14ac:dyDescent="0.25">
      <c r="A6" s="143"/>
      <c r="B6" s="80">
        <v>2019</v>
      </c>
      <c r="C6" s="80">
        <v>2020</v>
      </c>
    </row>
    <row r="7" spans="1:3" x14ac:dyDescent="0.25">
      <c r="A7" s="80" t="s">
        <v>163</v>
      </c>
      <c r="B7" s="82">
        <v>4702</v>
      </c>
      <c r="C7" s="82">
        <v>4675</v>
      </c>
    </row>
    <row r="8" spans="1:3" x14ac:dyDescent="0.25">
      <c r="A8" s="80" t="s">
        <v>164</v>
      </c>
      <c r="B8" s="82">
        <v>640</v>
      </c>
      <c r="C8" s="82">
        <v>646</v>
      </c>
    </row>
    <row r="9" spans="1:3" x14ac:dyDescent="0.25">
      <c r="A9" s="80" t="s">
        <v>165</v>
      </c>
      <c r="B9" s="82">
        <v>363</v>
      </c>
      <c r="C9" s="82">
        <v>358</v>
      </c>
    </row>
    <row r="10" spans="1:3" x14ac:dyDescent="0.25">
      <c r="A10" s="80" t="s">
        <v>166</v>
      </c>
      <c r="B10" s="82">
        <v>222</v>
      </c>
      <c r="C10" s="82">
        <v>236</v>
      </c>
    </row>
    <row r="11" spans="1:3" x14ac:dyDescent="0.25">
      <c r="A11" s="80" t="s">
        <v>167</v>
      </c>
      <c r="B11" s="82">
        <v>130</v>
      </c>
      <c r="C11" s="82">
        <v>145</v>
      </c>
    </row>
    <row r="12" spans="1:3" x14ac:dyDescent="0.25">
      <c r="A12" s="80" t="s">
        <v>168</v>
      </c>
      <c r="B12" s="82">
        <v>85</v>
      </c>
      <c r="C12" s="82">
        <v>77</v>
      </c>
    </row>
    <row r="13" spans="1:3" x14ac:dyDescent="0.25">
      <c r="A13" s="80" t="s">
        <v>169</v>
      </c>
      <c r="B13" s="82">
        <v>45</v>
      </c>
      <c r="C13" s="82">
        <v>52</v>
      </c>
    </row>
    <row r="14" spans="1:3" x14ac:dyDescent="0.25">
      <c r="A14" s="80" t="s">
        <v>170</v>
      </c>
      <c r="B14" s="82">
        <v>23</v>
      </c>
      <c r="C14" s="82">
        <v>29</v>
      </c>
    </row>
    <row r="15" spans="1:3" x14ac:dyDescent="0.25">
      <c r="A15" s="80" t="s">
        <v>171</v>
      </c>
      <c r="B15" s="82">
        <v>17</v>
      </c>
      <c r="C15" s="82">
        <v>12</v>
      </c>
    </row>
    <row r="16" spans="1:3" x14ac:dyDescent="0.25">
      <c r="A16" s="80" t="s">
        <v>172</v>
      </c>
      <c r="B16" s="82">
        <v>11</v>
      </c>
      <c r="C16" s="82">
        <v>9</v>
      </c>
    </row>
    <row r="17" spans="1:5" x14ac:dyDescent="0.25">
      <c r="A17" s="80" t="s">
        <v>173</v>
      </c>
      <c r="B17" s="82">
        <v>16</v>
      </c>
      <c r="C17" s="82">
        <v>15</v>
      </c>
    </row>
    <row r="18" spans="1:5" x14ac:dyDescent="0.25">
      <c r="A18" s="83"/>
      <c r="B18" s="82">
        <v>6254</v>
      </c>
      <c r="C18" s="82">
        <v>6254</v>
      </c>
    </row>
    <row r="27" spans="1:5" x14ac:dyDescent="0.25">
      <c r="E27" s="84" t="s">
        <v>36</v>
      </c>
    </row>
  </sheetData>
  <mergeCells count="2">
    <mergeCell ref="A2:A6"/>
    <mergeCell ref="B2:C5"/>
  </mergeCells>
  <hyperlinks>
    <hyperlink ref="E27" location="OBSAH!A1" display="Zpět na Obsah" xr:uid="{B7BB96DF-33EA-4427-AEEF-EC007F62826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G29" sqref="G29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dimension ref="A1:H14"/>
  <sheetViews>
    <sheetView workbookViewId="0">
      <selection activeCell="A10" sqref="A10:B10"/>
    </sheetView>
  </sheetViews>
  <sheetFormatPr defaultColWidth="8.85546875" defaultRowHeight="12" x14ac:dyDescent="0.2"/>
  <cols>
    <col min="1" max="2" width="6.7109375" style="7" customWidth="1"/>
    <col min="3" max="4" width="8" style="7" customWidth="1"/>
    <col min="5" max="8" width="11.28515625" style="7" customWidth="1"/>
    <col min="9" max="16384" width="8.85546875" style="7"/>
  </cols>
  <sheetData>
    <row r="1" spans="1:8" x14ac:dyDescent="0.2">
      <c r="A1" s="7" t="s">
        <v>174</v>
      </c>
    </row>
    <row r="2" spans="1:8" x14ac:dyDescent="0.2">
      <c r="A2" s="156" t="s">
        <v>175</v>
      </c>
      <c r="B2" s="157"/>
      <c r="C2" s="160" t="s">
        <v>162</v>
      </c>
      <c r="D2" s="161"/>
      <c r="E2" s="164" t="s">
        <v>176</v>
      </c>
      <c r="F2" s="165"/>
      <c r="G2" s="156" t="s">
        <v>177</v>
      </c>
      <c r="H2" s="156"/>
    </row>
    <row r="3" spans="1:8" x14ac:dyDescent="0.2">
      <c r="A3" s="156"/>
      <c r="B3" s="157"/>
      <c r="C3" s="160"/>
      <c r="D3" s="161"/>
      <c r="E3" s="164"/>
      <c r="F3" s="165"/>
      <c r="G3" s="156"/>
      <c r="H3" s="156"/>
    </row>
    <row r="4" spans="1:8" x14ac:dyDescent="0.2">
      <c r="A4" s="156"/>
      <c r="B4" s="157"/>
      <c r="C4" s="162"/>
      <c r="D4" s="163"/>
      <c r="E4" s="166"/>
      <c r="F4" s="167"/>
      <c r="G4" s="168"/>
      <c r="H4" s="168"/>
    </row>
    <row r="5" spans="1:8" ht="12.75" thickBot="1" x14ac:dyDescent="0.25">
      <c r="A5" s="158"/>
      <c r="B5" s="159"/>
      <c r="C5" s="85">
        <v>2019</v>
      </c>
      <c r="D5" s="86">
        <v>2020</v>
      </c>
      <c r="E5" s="87">
        <v>2019</v>
      </c>
      <c r="F5" s="86">
        <v>2020</v>
      </c>
      <c r="G5" s="85">
        <v>2019</v>
      </c>
      <c r="H5" s="85">
        <v>2020</v>
      </c>
    </row>
    <row r="6" spans="1:8" ht="12.75" thickTop="1" x14ac:dyDescent="0.2">
      <c r="A6" s="169" t="s">
        <v>178</v>
      </c>
      <c r="B6" s="170"/>
      <c r="C6" s="116">
        <v>438</v>
      </c>
      <c r="D6" s="117">
        <v>438</v>
      </c>
      <c r="E6" s="118">
        <v>24</v>
      </c>
      <c r="F6" s="117">
        <v>17</v>
      </c>
      <c r="G6" s="119">
        <v>5.4794520547945202</v>
      </c>
      <c r="H6" s="119">
        <v>3.8812785388127851</v>
      </c>
    </row>
    <row r="7" spans="1:8" x14ac:dyDescent="0.2">
      <c r="A7" s="150" t="s">
        <v>179</v>
      </c>
      <c r="B7" s="151"/>
      <c r="C7" s="116">
        <v>994</v>
      </c>
      <c r="D7" s="117">
        <v>976</v>
      </c>
      <c r="E7" s="118">
        <v>75</v>
      </c>
      <c r="F7" s="117">
        <v>84</v>
      </c>
      <c r="G7" s="119">
        <v>7.5452716297786715</v>
      </c>
      <c r="H7" s="119">
        <v>8.6065573770491799</v>
      </c>
    </row>
    <row r="8" spans="1:8" x14ac:dyDescent="0.2">
      <c r="A8" s="150" t="s">
        <v>180</v>
      </c>
      <c r="B8" s="151"/>
      <c r="C8" s="116">
        <v>1987</v>
      </c>
      <c r="D8" s="117">
        <v>1998</v>
      </c>
      <c r="E8" s="118">
        <v>184</v>
      </c>
      <c r="F8" s="117">
        <v>207</v>
      </c>
      <c r="G8" s="119">
        <v>9.2601912430800191</v>
      </c>
      <c r="H8" s="119">
        <v>10.36036036036036</v>
      </c>
    </row>
    <row r="9" spans="1:8" x14ac:dyDescent="0.2">
      <c r="A9" s="150" t="s">
        <v>181</v>
      </c>
      <c r="B9" s="151"/>
      <c r="C9" s="116">
        <v>1364</v>
      </c>
      <c r="D9" s="117">
        <v>1360</v>
      </c>
      <c r="E9" s="118">
        <v>140</v>
      </c>
      <c r="F9" s="117">
        <v>153</v>
      </c>
      <c r="G9" s="119">
        <v>10.263929618768328</v>
      </c>
      <c r="H9" s="119">
        <v>11.25</v>
      </c>
    </row>
    <row r="10" spans="1:8" x14ac:dyDescent="0.2">
      <c r="A10" s="150" t="s">
        <v>182</v>
      </c>
      <c r="B10" s="151"/>
      <c r="C10" s="116">
        <v>769</v>
      </c>
      <c r="D10" s="117">
        <v>776</v>
      </c>
      <c r="E10" s="118">
        <v>80</v>
      </c>
      <c r="F10" s="117">
        <v>78</v>
      </c>
      <c r="G10" s="119">
        <v>10.403120936280883</v>
      </c>
      <c r="H10" s="119">
        <v>10.051546391752577</v>
      </c>
    </row>
    <row r="11" spans="1:8" x14ac:dyDescent="0.2">
      <c r="A11" s="152" t="s">
        <v>183</v>
      </c>
      <c r="B11" s="153"/>
      <c r="C11" s="120">
        <v>702</v>
      </c>
      <c r="D11" s="121">
        <v>706</v>
      </c>
      <c r="E11" s="122">
        <v>46</v>
      </c>
      <c r="F11" s="121">
        <v>36</v>
      </c>
      <c r="G11" s="123">
        <v>6.5527065527065522</v>
      </c>
      <c r="H11" s="123">
        <v>5.0991501416430589</v>
      </c>
    </row>
    <row r="12" spans="1:8" x14ac:dyDescent="0.2">
      <c r="A12" s="154" t="s">
        <v>184</v>
      </c>
      <c r="B12" s="155"/>
      <c r="C12" s="116">
        <v>6254</v>
      </c>
      <c r="D12" s="117">
        <v>6254</v>
      </c>
      <c r="E12" s="118">
        <v>549</v>
      </c>
      <c r="F12" s="117">
        <v>575</v>
      </c>
      <c r="G12" s="119">
        <v>8.7783818356252006</v>
      </c>
      <c r="H12" s="119">
        <v>9.1941157659098174</v>
      </c>
    </row>
    <row r="14" spans="1:8" x14ac:dyDescent="0.2">
      <c r="A14" s="17" t="s">
        <v>36</v>
      </c>
    </row>
  </sheetData>
  <mergeCells count="11">
    <mergeCell ref="A7:B7"/>
    <mergeCell ref="A2:B5"/>
    <mergeCell ref="C2:D4"/>
    <mergeCell ref="E2:F4"/>
    <mergeCell ref="G2:H4"/>
    <mergeCell ref="A6:B6"/>
    <mergeCell ref="A8:B8"/>
    <mergeCell ref="A9:B9"/>
    <mergeCell ref="A10:B10"/>
    <mergeCell ref="A11:B11"/>
    <mergeCell ref="A12:B12"/>
  </mergeCells>
  <hyperlinks>
    <hyperlink ref="A14" location="OBSAH!A1" display="Zpět na Obsah" xr:uid="{BFE71330-0D99-4734-9EE6-321034E01B19}"/>
  </hyperlink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dimension ref="A1:E23"/>
  <sheetViews>
    <sheetView workbookViewId="0">
      <selection activeCell="C16" sqref="C16"/>
    </sheetView>
  </sheetViews>
  <sheetFormatPr defaultColWidth="8.85546875" defaultRowHeight="12.75" x14ac:dyDescent="0.2"/>
  <cols>
    <col min="1" max="1" width="19.28515625" style="91" customWidth="1"/>
    <col min="2" max="2" width="20.85546875" style="91" customWidth="1"/>
    <col min="3" max="3" width="24.85546875" style="91" customWidth="1"/>
    <col min="4" max="16384" width="8.85546875" style="91"/>
  </cols>
  <sheetData>
    <row r="1" spans="1:3" s="88" customFormat="1" ht="12" x14ac:dyDescent="0.2">
      <c r="A1" s="88" t="s">
        <v>174</v>
      </c>
    </row>
    <row r="2" spans="1:3" ht="36" x14ac:dyDescent="0.2">
      <c r="A2" s="89"/>
      <c r="B2" s="90" t="s">
        <v>185</v>
      </c>
      <c r="C2" s="90" t="s">
        <v>186</v>
      </c>
    </row>
    <row r="3" spans="1:3" x14ac:dyDescent="0.2">
      <c r="A3" s="89" t="s">
        <v>187</v>
      </c>
      <c r="B3" s="92">
        <v>0</v>
      </c>
      <c r="C3" s="93">
        <v>0</v>
      </c>
    </row>
    <row r="4" spans="1:3" x14ac:dyDescent="0.2">
      <c r="A4" s="89" t="s">
        <v>188</v>
      </c>
      <c r="B4" s="92">
        <v>55</v>
      </c>
      <c r="C4" s="93">
        <v>0.13715710723192021</v>
      </c>
    </row>
    <row r="5" spans="1:3" x14ac:dyDescent="0.2">
      <c r="A5" s="89" t="s">
        <v>189</v>
      </c>
      <c r="B5" s="92">
        <v>82</v>
      </c>
      <c r="C5" s="93">
        <v>0.12202380952380952</v>
      </c>
    </row>
    <row r="6" spans="1:3" x14ac:dyDescent="0.2">
      <c r="A6" s="89" t="s">
        <v>190</v>
      </c>
      <c r="B6" s="92">
        <v>29</v>
      </c>
      <c r="C6" s="93">
        <v>6.4732142857142863E-2</v>
      </c>
    </row>
    <row r="7" spans="1:3" x14ac:dyDescent="0.2">
      <c r="A7" s="89" t="s">
        <v>191</v>
      </c>
      <c r="B7" s="92">
        <v>38</v>
      </c>
      <c r="C7" s="93">
        <v>7.5848303393213579E-2</v>
      </c>
    </row>
    <row r="8" spans="1:3" x14ac:dyDescent="0.2">
      <c r="A8" s="89" t="s">
        <v>192</v>
      </c>
      <c r="B8" s="92">
        <v>41</v>
      </c>
      <c r="C8" s="93">
        <v>6.5810593900481537E-2</v>
      </c>
    </row>
    <row r="9" spans="1:3" x14ac:dyDescent="0.2">
      <c r="A9" s="89" t="s">
        <v>193</v>
      </c>
      <c r="B9" s="92">
        <v>26</v>
      </c>
      <c r="C9" s="93">
        <v>8.666666666666667E-2</v>
      </c>
    </row>
    <row r="10" spans="1:3" x14ac:dyDescent="0.2">
      <c r="A10" s="89" t="s">
        <v>194</v>
      </c>
      <c r="B10" s="92">
        <v>57</v>
      </c>
      <c r="C10" s="93">
        <v>8.0965909090909088E-2</v>
      </c>
    </row>
    <row r="11" spans="1:3" x14ac:dyDescent="0.2">
      <c r="A11" s="89" t="s">
        <v>195</v>
      </c>
      <c r="B11" s="92">
        <v>152</v>
      </c>
      <c r="C11" s="93">
        <v>0.13286713286713286</v>
      </c>
    </row>
    <row r="12" spans="1:3" x14ac:dyDescent="0.2">
      <c r="A12" s="89" t="s">
        <v>196</v>
      </c>
      <c r="B12" s="92">
        <v>5</v>
      </c>
      <c r="C12" s="93">
        <v>3.7593984962406013E-2</v>
      </c>
    </row>
    <row r="13" spans="1:3" x14ac:dyDescent="0.2">
      <c r="A13" s="89" t="s">
        <v>197</v>
      </c>
      <c r="B13" s="92">
        <v>19</v>
      </c>
      <c r="C13" s="93">
        <v>6.1889250814332247E-2</v>
      </c>
    </row>
    <row r="14" spans="1:3" x14ac:dyDescent="0.2">
      <c r="A14" s="89" t="s">
        <v>198</v>
      </c>
      <c r="B14" s="92">
        <v>8</v>
      </c>
      <c r="C14" s="93">
        <v>3.7209302325581395E-2</v>
      </c>
    </row>
    <row r="15" spans="1:3" x14ac:dyDescent="0.2">
      <c r="A15" s="89" t="s">
        <v>199</v>
      </c>
      <c r="B15" s="92">
        <v>19</v>
      </c>
      <c r="C15" s="93">
        <v>5.3672316384180789E-2</v>
      </c>
    </row>
    <row r="16" spans="1:3" x14ac:dyDescent="0.2">
      <c r="A16" s="89" t="s">
        <v>200</v>
      </c>
      <c r="B16" s="92">
        <v>44</v>
      </c>
      <c r="C16" s="93">
        <v>9.7560975609756101E-2</v>
      </c>
    </row>
    <row r="23" spans="5:5" x14ac:dyDescent="0.2">
      <c r="E23" s="17" t="s">
        <v>36</v>
      </c>
    </row>
  </sheetData>
  <hyperlinks>
    <hyperlink ref="E23" location="OBSAH!A1" display="Zpět na Obsah" xr:uid="{1F44E107-418B-4071-B598-912576F726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dimension ref="A1:E30"/>
  <sheetViews>
    <sheetView workbookViewId="0">
      <selection activeCell="A10" sqref="A10"/>
    </sheetView>
  </sheetViews>
  <sheetFormatPr defaultColWidth="8.7109375" defaultRowHeight="12" x14ac:dyDescent="0.25"/>
  <cols>
    <col min="1" max="1" width="15.7109375" style="79" customWidth="1"/>
    <col min="2" max="3" width="11.7109375" style="79" customWidth="1"/>
    <col min="4" max="4" width="5.7109375" style="79" customWidth="1"/>
    <col min="5" max="7" width="15.7109375" style="79" customWidth="1"/>
    <col min="8" max="16384" width="8.7109375" style="79"/>
  </cols>
  <sheetData>
    <row r="1" spans="1:3" x14ac:dyDescent="0.25">
      <c r="A1" s="79" t="s">
        <v>201</v>
      </c>
    </row>
    <row r="2" spans="1:3" x14ac:dyDescent="0.25">
      <c r="A2" s="81" t="s">
        <v>202</v>
      </c>
      <c r="B2" s="80">
        <v>2019</v>
      </c>
      <c r="C2" s="80">
        <v>2020</v>
      </c>
    </row>
    <row r="3" spans="1:3" x14ac:dyDescent="0.25">
      <c r="A3" s="81" t="s">
        <v>203</v>
      </c>
      <c r="B3" s="94">
        <v>23.717709937123871</v>
      </c>
      <c r="C3" s="94">
        <v>21.558508495956026</v>
      </c>
    </row>
    <row r="4" spans="1:3" x14ac:dyDescent="0.25">
      <c r="A4" s="81" t="s">
        <v>204</v>
      </c>
      <c r="B4" s="94">
        <v>23.52606400517849</v>
      </c>
      <c r="C4" s="94">
        <v>20.394991834945785</v>
      </c>
    </row>
    <row r="5" spans="1:3" x14ac:dyDescent="0.25">
      <c r="A5" s="81" t="s">
        <v>205</v>
      </c>
      <c r="B5" s="94">
        <v>14.696980671265921</v>
      </c>
      <c r="C5" s="94">
        <v>12.244660933180903</v>
      </c>
    </row>
    <row r="6" spans="1:3" x14ac:dyDescent="0.25">
      <c r="A6" s="81" t="s">
        <v>206</v>
      </c>
      <c r="B6" s="94">
        <v>9.0558443625373304</v>
      </c>
      <c r="C6" s="94">
        <v>10.207761957290423</v>
      </c>
    </row>
    <row r="7" spans="1:3" x14ac:dyDescent="0.25">
      <c r="A7" s="81" t="s">
        <v>207</v>
      </c>
      <c r="B7" s="94">
        <v>8.6229247571520471</v>
      </c>
      <c r="C7" s="94">
        <v>9.9829907964176172</v>
      </c>
    </row>
    <row r="8" spans="1:3" x14ac:dyDescent="0.25">
      <c r="A8" s="81" t="s">
        <v>208</v>
      </c>
      <c r="B8" s="94">
        <v>7.7790654222267825</v>
      </c>
      <c r="C8" s="94">
        <v>8.7613350827297989</v>
      </c>
    </row>
    <row r="9" spans="1:3" x14ac:dyDescent="0.25">
      <c r="A9" s="81" t="s">
        <v>209</v>
      </c>
      <c r="B9" s="94">
        <v>5.3247921087357728</v>
      </c>
      <c r="C9" s="94">
        <v>6.9596417640203097</v>
      </c>
    </row>
    <row r="10" spans="1:3" x14ac:dyDescent="0.25">
      <c r="A10" s="81" t="s">
        <v>210</v>
      </c>
      <c r="B10" s="94">
        <v>9.2949283604894042</v>
      </c>
      <c r="C10" s="94">
        <v>6.9070136007619771</v>
      </c>
    </row>
    <row r="11" spans="1:3" x14ac:dyDescent="0.25">
      <c r="A11" s="81" t="s">
        <v>211</v>
      </c>
      <c r="B11" s="94">
        <v>5.1585293520355187</v>
      </c>
      <c r="C11" s="94">
        <v>4.8562193572864025</v>
      </c>
    </row>
    <row r="12" spans="1:3" x14ac:dyDescent="0.25">
      <c r="A12" s="81" t="s">
        <v>212</v>
      </c>
      <c r="B12" s="94">
        <v>0</v>
      </c>
      <c r="C12" s="94">
        <v>4.3457985553509069</v>
      </c>
    </row>
    <row r="13" spans="1:3" x14ac:dyDescent="0.25">
      <c r="A13" s="81" t="s">
        <v>213</v>
      </c>
      <c r="B13" s="94">
        <v>4.2896553260744783</v>
      </c>
      <c r="C13" s="94">
        <v>2.9504256593912963</v>
      </c>
    </row>
    <row r="14" spans="1:3" x14ac:dyDescent="0.25">
      <c r="A14" s="81" t="s">
        <v>214</v>
      </c>
      <c r="B14" s="94">
        <v>3.1635098182788557</v>
      </c>
      <c r="C14" s="94">
        <v>2.5340763476034409</v>
      </c>
    </row>
    <row r="15" spans="1:3" x14ac:dyDescent="0.25">
      <c r="A15" s="81" t="s">
        <v>215</v>
      </c>
      <c r="B15" s="94">
        <v>0</v>
      </c>
      <c r="C15" s="94">
        <v>0</v>
      </c>
    </row>
    <row r="16" spans="1:3" x14ac:dyDescent="0.25">
      <c r="A16" s="81" t="s">
        <v>216</v>
      </c>
      <c r="B16" s="94">
        <v>0</v>
      </c>
      <c r="C16" s="94">
        <v>0</v>
      </c>
    </row>
    <row r="30" spans="5:5" x14ac:dyDescent="0.25">
      <c r="E30" s="84" t="s">
        <v>36</v>
      </c>
    </row>
  </sheetData>
  <hyperlinks>
    <hyperlink ref="E30" location="OBSAH!A1" display="Zpět na Obsah" xr:uid="{60A72029-F256-48AF-8D5A-C116DCE3A30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266D-335D-417A-9A00-8B97F2C2ED52}">
  <dimension ref="A1:J28"/>
  <sheetViews>
    <sheetView workbookViewId="0">
      <selection activeCell="L8" sqref="L8"/>
    </sheetView>
  </sheetViews>
  <sheetFormatPr defaultColWidth="8.7109375" defaultRowHeight="12" x14ac:dyDescent="0.25"/>
  <cols>
    <col min="1" max="1" width="16.7109375" style="79" customWidth="1"/>
    <col min="2" max="7" width="11.42578125" style="79" customWidth="1"/>
    <col min="8" max="16384" width="8.7109375" style="79"/>
  </cols>
  <sheetData>
    <row r="1" spans="1:10" x14ac:dyDescent="0.25">
      <c r="A1" s="79" t="s">
        <v>217</v>
      </c>
    </row>
    <row r="2" spans="1:10" x14ac:dyDescent="0.25">
      <c r="A2" s="81" t="s">
        <v>218</v>
      </c>
      <c r="B2" s="80">
        <v>2015</v>
      </c>
      <c r="C2" s="80">
        <v>2016</v>
      </c>
      <c r="D2" s="80">
        <v>2017</v>
      </c>
      <c r="E2" s="80">
        <v>2018</v>
      </c>
      <c r="F2" s="80">
        <v>2019</v>
      </c>
      <c r="G2" s="80">
        <v>2020</v>
      </c>
    </row>
    <row r="3" spans="1:10" x14ac:dyDescent="0.25">
      <c r="A3" s="81" t="s">
        <v>219</v>
      </c>
      <c r="B3" s="94">
        <v>9.3877814400899826</v>
      </c>
      <c r="C3" s="94">
        <v>27.417867341120022</v>
      </c>
      <c r="D3" s="94">
        <v>13.980613203959992</v>
      </c>
      <c r="E3" s="94">
        <v>1.6137344249699994</v>
      </c>
      <c r="F3" s="94">
        <v>10.862469242349999</v>
      </c>
      <c r="G3" s="94">
        <v>-1.5833338877600003</v>
      </c>
      <c r="I3" s="95"/>
    </row>
    <row r="4" spans="1:10" x14ac:dyDescent="0.25">
      <c r="A4" s="81" t="s">
        <v>220</v>
      </c>
      <c r="B4" s="94">
        <v>21.829122806739985</v>
      </c>
      <c r="C4" s="94">
        <v>39.700462683140024</v>
      </c>
      <c r="D4" s="94">
        <v>21.433604862439989</v>
      </c>
      <c r="E4" s="94">
        <v>8.2745243351699962</v>
      </c>
      <c r="F4" s="94">
        <v>25.529227545189997</v>
      </c>
      <c r="G4" s="94">
        <v>5.66778936294999</v>
      </c>
    </row>
    <row r="5" spans="1:10" x14ac:dyDescent="0.25">
      <c r="A5" s="81" t="s">
        <v>221</v>
      </c>
      <c r="B5" s="94"/>
      <c r="C5" s="94"/>
      <c r="D5" s="94"/>
      <c r="E5" s="94"/>
      <c r="F5" s="94"/>
      <c r="G5" s="94">
        <v>13.4</v>
      </c>
      <c r="J5" s="95"/>
    </row>
    <row r="6" spans="1:10" x14ac:dyDescent="0.25">
      <c r="A6" s="81" t="s">
        <v>221</v>
      </c>
      <c r="B6" s="94"/>
      <c r="C6" s="94"/>
      <c r="D6" s="94"/>
      <c r="E6" s="94"/>
      <c r="F6" s="94"/>
      <c r="G6" s="94">
        <v>11.7</v>
      </c>
      <c r="J6" s="95"/>
    </row>
    <row r="28" spans="1:1" x14ac:dyDescent="0.25">
      <c r="A28" s="84" t="s">
        <v>36</v>
      </c>
    </row>
  </sheetData>
  <hyperlinks>
    <hyperlink ref="A28" location="OBSAH!A1" display="Zpět na Obsah" xr:uid="{B8BD21C7-A449-47AF-B116-C21BB8AE406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46EE-D4E7-4CD9-BD58-ED838EECF401}">
  <dimension ref="A1:I16"/>
  <sheetViews>
    <sheetView zoomScaleNormal="100" workbookViewId="0">
      <selection activeCell="P37" sqref="P37"/>
    </sheetView>
  </sheetViews>
  <sheetFormatPr defaultColWidth="8.85546875" defaultRowHeight="12" x14ac:dyDescent="0.2"/>
  <cols>
    <col min="1" max="1" width="8.85546875" style="7"/>
    <col min="2" max="2" width="4.28515625" style="7" customWidth="1"/>
    <col min="3" max="3" width="8.42578125" style="7" customWidth="1"/>
    <col min="4" max="9" width="12" style="7" customWidth="1"/>
    <col min="10" max="16384" width="8.85546875" style="7"/>
  </cols>
  <sheetData>
    <row r="1" spans="1:9" x14ac:dyDescent="0.2">
      <c r="A1" s="7" t="s">
        <v>222</v>
      </c>
    </row>
    <row r="2" spans="1:9" x14ac:dyDescent="0.2">
      <c r="A2" s="176" t="s">
        <v>175</v>
      </c>
      <c r="B2" s="180"/>
      <c r="C2" s="182" t="s">
        <v>162</v>
      </c>
      <c r="D2" s="184" t="s">
        <v>223</v>
      </c>
      <c r="E2" s="185"/>
      <c r="F2" s="184" t="s">
        <v>224</v>
      </c>
      <c r="G2" s="185"/>
      <c r="H2" s="184" t="s">
        <v>225</v>
      </c>
      <c r="I2" s="176"/>
    </row>
    <row r="3" spans="1:9" x14ac:dyDescent="0.2">
      <c r="A3" s="176"/>
      <c r="B3" s="180"/>
      <c r="C3" s="182"/>
      <c r="D3" s="184"/>
      <c r="E3" s="185"/>
      <c r="F3" s="184"/>
      <c r="G3" s="185"/>
      <c r="H3" s="184"/>
      <c r="I3" s="176"/>
    </row>
    <row r="4" spans="1:9" x14ac:dyDescent="0.2">
      <c r="A4" s="176"/>
      <c r="B4" s="180"/>
      <c r="C4" s="182"/>
      <c r="D4" s="186"/>
      <c r="E4" s="187"/>
      <c r="F4" s="186"/>
      <c r="G4" s="187"/>
      <c r="H4" s="186"/>
      <c r="I4" s="188"/>
    </row>
    <row r="5" spans="1:9" x14ac:dyDescent="0.2">
      <c r="A5" s="176"/>
      <c r="B5" s="180"/>
      <c r="C5" s="182"/>
      <c r="D5" s="189" t="s">
        <v>256</v>
      </c>
      <c r="E5" s="192" t="s">
        <v>257</v>
      </c>
      <c r="F5" s="189" t="s">
        <v>256</v>
      </c>
      <c r="G5" s="192" t="s">
        <v>257</v>
      </c>
      <c r="H5" s="189" t="s">
        <v>256</v>
      </c>
      <c r="I5" s="175" t="s">
        <v>257</v>
      </c>
    </row>
    <row r="6" spans="1:9" x14ac:dyDescent="0.2">
      <c r="A6" s="176"/>
      <c r="B6" s="180"/>
      <c r="C6" s="182"/>
      <c r="D6" s="190"/>
      <c r="E6" s="185"/>
      <c r="F6" s="190"/>
      <c r="G6" s="185"/>
      <c r="H6" s="190"/>
      <c r="I6" s="176"/>
    </row>
    <row r="7" spans="1:9" ht="12.75" thickBot="1" x14ac:dyDescent="0.25">
      <c r="A7" s="177"/>
      <c r="B7" s="181"/>
      <c r="C7" s="183"/>
      <c r="D7" s="191"/>
      <c r="E7" s="193"/>
      <c r="F7" s="191"/>
      <c r="G7" s="193"/>
      <c r="H7" s="191"/>
      <c r="I7" s="177"/>
    </row>
    <row r="8" spans="1:9" ht="12.75" thickTop="1" x14ac:dyDescent="0.2">
      <c r="A8" s="178" t="s">
        <v>178</v>
      </c>
      <c r="B8" s="179"/>
      <c r="C8" s="96">
        <v>438</v>
      </c>
      <c r="D8" s="97">
        <v>91</v>
      </c>
      <c r="E8" s="98">
        <v>116</v>
      </c>
      <c r="F8" s="99">
        <v>20.776255707762555</v>
      </c>
      <c r="G8" s="100">
        <v>26.484018264840181</v>
      </c>
      <c r="H8" s="97">
        <v>412.61000529680348</v>
      </c>
      <c r="I8" s="101">
        <v>321.64253954337931</v>
      </c>
    </row>
    <row r="9" spans="1:9" x14ac:dyDescent="0.2">
      <c r="A9" s="173" t="s">
        <v>179</v>
      </c>
      <c r="B9" s="174"/>
      <c r="C9" s="96">
        <v>976</v>
      </c>
      <c r="D9" s="97">
        <v>249</v>
      </c>
      <c r="E9" s="98">
        <v>317</v>
      </c>
      <c r="F9" s="99">
        <v>25.050301810865189</v>
      </c>
      <c r="G9" s="100">
        <v>32.479508196721312</v>
      </c>
      <c r="H9" s="97">
        <v>409.78288852112684</v>
      </c>
      <c r="I9" s="101">
        <v>221.57614807847099</v>
      </c>
    </row>
    <row r="10" spans="1:9" x14ac:dyDescent="0.2">
      <c r="A10" s="173" t="s">
        <v>180</v>
      </c>
      <c r="B10" s="174"/>
      <c r="C10" s="96">
        <v>1998</v>
      </c>
      <c r="D10" s="97">
        <v>544</v>
      </c>
      <c r="E10" s="98">
        <v>691</v>
      </c>
      <c r="F10" s="99">
        <v>27.377956718671363</v>
      </c>
      <c r="G10" s="100">
        <v>34.584584584584583</v>
      </c>
      <c r="H10" s="97">
        <v>716.13404670357386</v>
      </c>
      <c r="I10" s="101">
        <v>301.00193799698025</v>
      </c>
    </row>
    <row r="11" spans="1:9" x14ac:dyDescent="0.2">
      <c r="A11" s="173" t="s">
        <v>181</v>
      </c>
      <c r="B11" s="174"/>
      <c r="C11" s="96">
        <v>1360</v>
      </c>
      <c r="D11" s="97">
        <v>426</v>
      </c>
      <c r="E11" s="98">
        <v>552</v>
      </c>
      <c r="F11" s="99">
        <v>31.231671554252198</v>
      </c>
      <c r="G11" s="100">
        <v>40.588235294117645</v>
      </c>
      <c r="H11" s="97">
        <v>1091.3802507917887</v>
      </c>
      <c r="I11" s="101">
        <v>199.70778011730209</v>
      </c>
    </row>
    <row r="12" spans="1:9" x14ac:dyDescent="0.2">
      <c r="A12" s="173" t="s">
        <v>182</v>
      </c>
      <c r="B12" s="174"/>
      <c r="C12" s="96">
        <v>776</v>
      </c>
      <c r="D12" s="97">
        <v>251</v>
      </c>
      <c r="E12" s="98">
        <v>314</v>
      </c>
      <c r="F12" s="99">
        <v>32.639791937581272</v>
      </c>
      <c r="G12" s="100">
        <v>40.463917525773198</v>
      </c>
      <c r="H12" s="97">
        <v>1817.2435996879044</v>
      </c>
      <c r="I12" s="101">
        <v>59.631441040312147</v>
      </c>
    </row>
    <row r="13" spans="1:9" ht="12.75" thickBot="1" x14ac:dyDescent="0.25">
      <c r="A13" s="171" t="s">
        <v>183</v>
      </c>
      <c r="B13" s="172"/>
      <c r="C13" s="102">
        <v>706</v>
      </c>
      <c r="D13" s="103">
        <v>209</v>
      </c>
      <c r="E13" s="104">
        <v>303</v>
      </c>
      <c r="F13" s="105">
        <v>29.772079772079774</v>
      </c>
      <c r="G13" s="106">
        <v>42.917847025495753</v>
      </c>
      <c r="H13" s="103">
        <v>20139.749855270642</v>
      </c>
      <c r="I13" s="107">
        <v>6254.0091145298966</v>
      </c>
    </row>
    <row r="14" spans="1:9" x14ac:dyDescent="0.2">
      <c r="A14" s="173" t="s">
        <v>184</v>
      </c>
      <c r="B14" s="174"/>
      <c r="C14" s="96">
        <v>6254</v>
      </c>
      <c r="D14" s="97">
        <v>1770</v>
      </c>
      <c r="E14" s="98">
        <v>2293</v>
      </c>
      <c r="F14" s="99">
        <v>28.30188679245283</v>
      </c>
      <c r="G14" s="100">
        <v>36.664534697793414</v>
      </c>
      <c r="H14" s="97">
        <v>3043.6861389430792</v>
      </c>
      <c r="I14" s="101">
        <v>906.26628764790325</v>
      </c>
    </row>
    <row r="16" spans="1:9" x14ac:dyDescent="0.2">
      <c r="A16" s="138" t="s">
        <v>226</v>
      </c>
      <c r="B16" s="138"/>
      <c r="C16" s="138"/>
    </row>
  </sheetData>
  <mergeCells count="19">
    <mergeCell ref="F5:F7"/>
    <mergeCell ref="G5:G7"/>
    <mergeCell ref="H5:H7"/>
    <mergeCell ref="A13:B13"/>
    <mergeCell ref="A14:B14"/>
    <mergeCell ref="A16:C16"/>
    <mergeCell ref="A12:B12"/>
    <mergeCell ref="I5:I7"/>
    <mergeCell ref="A8:B8"/>
    <mergeCell ref="A9:B9"/>
    <mergeCell ref="A10:B10"/>
    <mergeCell ref="A11:B11"/>
    <mergeCell ref="A2:B7"/>
    <mergeCell ref="C2:C7"/>
    <mergeCell ref="D2:E4"/>
    <mergeCell ref="F2:G4"/>
    <mergeCell ref="H2:I4"/>
    <mergeCell ref="D5:D7"/>
    <mergeCell ref="E5:E7"/>
  </mergeCells>
  <hyperlinks>
    <hyperlink ref="A16:C16" location="OBSAH!A1" display="Zpět na Úvod" xr:uid="{AD3968A1-5B4A-464E-B772-1558729CA067}"/>
  </hyperlink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7375-CCCC-4EA2-82CD-5FD462D8D653}">
  <dimension ref="A1:E45"/>
  <sheetViews>
    <sheetView workbookViewId="0">
      <selection activeCell="O29" sqref="O29"/>
    </sheetView>
  </sheetViews>
  <sheetFormatPr defaultColWidth="8.7109375" defaultRowHeight="12" x14ac:dyDescent="0.25"/>
  <cols>
    <col min="1" max="1" width="11.7109375" style="79" customWidth="1"/>
    <col min="2" max="3" width="13" style="79" customWidth="1"/>
    <col min="4" max="4" width="5.140625" style="79" customWidth="1"/>
    <col min="5" max="16384" width="8.7109375" style="79"/>
  </cols>
  <sheetData>
    <row r="1" spans="1:3" x14ac:dyDescent="0.25">
      <c r="A1" s="79" t="s">
        <v>264</v>
      </c>
    </row>
    <row r="2" spans="1:3" ht="14.45" customHeight="1" x14ac:dyDescent="0.25">
      <c r="A2" s="141" t="s">
        <v>161</v>
      </c>
      <c r="B2" s="194" t="s">
        <v>162</v>
      </c>
      <c r="C2" s="194"/>
    </row>
    <row r="3" spans="1:3" x14ac:dyDescent="0.25">
      <c r="A3" s="142"/>
      <c r="B3" s="194"/>
      <c r="C3" s="194"/>
    </row>
    <row r="4" spans="1:3" ht="14.45" customHeight="1" x14ac:dyDescent="0.25">
      <c r="A4" s="142"/>
      <c r="B4" s="194"/>
      <c r="C4" s="194"/>
    </row>
    <row r="5" spans="1:3" x14ac:dyDescent="0.25">
      <c r="A5" s="142"/>
      <c r="B5" s="194"/>
      <c r="C5" s="194"/>
    </row>
    <row r="6" spans="1:3" ht="36" customHeight="1" x14ac:dyDescent="0.25">
      <c r="A6" s="143"/>
      <c r="B6" s="15">
        <v>2020</v>
      </c>
      <c r="C6" s="15" t="s">
        <v>258</v>
      </c>
    </row>
    <row r="7" spans="1:3" x14ac:dyDescent="0.25">
      <c r="A7" s="80" t="s">
        <v>227</v>
      </c>
      <c r="B7" s="82">
        <v>4208</v>
      </c>
      <c r="C7" s="82">
        <v>3878</v>
      </c>
    </row>
    <row r="8" spans="1:3" ht="14.45" customHeight="1" x14ac:dyDescent="0.25">
      <c r="A8" s="80" t="s">
        <v>228</v>
      </c>
      <c r="B8" s="82">
        <v>467</v>
      </c>
      <c r="C8" s="82">
        <v>557</v>
      </c>
    </row>
    <row r="9" spans="1:3" x14ac:dyDescent="0.25">
      <c r="A9" s="80" t="s">
        <v>229</v>
      </c>
      <c r="B9" s="82">
        <v>374</v>
      </c>
      <c r="C9" s="82">
        <v>405</v>
      </c>
    </row>
    <row r="10" spans="1:3" x14ac:dyDescent="0.25">
      <c r="A10" s="80" t="s">
        <v>230</v>
      </c>
      <c r="B10" s="82">
        <v>272</v>
      </c>
      <c r="C10" s="82">
        <v>340</v>
      </c>
    </row>
    <row r="11" spans="1:3" x14ac:dyDescent="0.25">
      <c r="A11" s="80" t="s">
        <v>231</v>
      </c>
      <c r="B11" s="82">
        <v>193</v>
      </c>
      <c r="C11" s="82">
        <v>222</v>
      </c>
    </row>
    <row r="12" spans="1:3" x14ac:dyDescent="0.25">
      <c r="A12" s="80" t="s">
        <v>232</v>
      </c>
      <c r="B12" s="82">
        <v>165</v>
      </c>
      <c r="C12" s="82">
        <v>200</v>
      </c>
    </row>
    <row r="13" spans="1:3" x14ac:dyDescent="0.25">
      <c r="A13" s="80" t="s">
        <v>233</v>
      </c>
      <c r="B13" s="82">
        <v>129</v>
      </c>
      <c r="C13" s="82">
        <v>140</v>
      </c>
    </row>
    <row r="14" spans="1:3" x14ac:dyDescent="0.25">
      <c r="A14" s="80" t="s">
        <v>234</v>
      </c>
      <c r="B14" s="82">
        <v>107</v>
      </c>
      <c r="C14" s="82">
        <v>125</v>
      </c>
    </row>
    <row r="15" spans="1:3" x14ac:dyDescent="0.25">
      <c r="A15" s="80" t="s">
        <v>235</v>
      </c>
      <c r="B15" s="82">
        <v>86</v>
      </c>
      <c r="C15" s="82">
        <v>79</v>
      </c>
    </row>
    <row r="16" spans="1:3" x14ac:dyDescent="0.25">
      <c r="A16" s="80" t="s">
        <v>236</v>
      </c>
      <c r="B16" s="82">
        <v>59</v>
      </c>
      <c r="C16" s="82">
        <v>77</v>
      </c>
    </row>
    <row r="17" spans="1:5" x14ac:dyDescent="0.25">
      <c r="A17" s="80" t="s">
        <v>237</v>
      </c>
      <c r="B17" s="82">
        <v>44</v>
      </c>
      <c r="C17" s="82">
        <v>53</v>
      </c>
    </row>
    <row r="18" spans="1:5" x14ac:dyDescent="0.25">
      <c r="A18" s="80" t="s">
        <v>238</v>
      </c>
      <c r="B18" s="82">
        <v>33</v>
      </c>
      <c r="C18" s="82">
        <v>42</v>
      </c>
    </row>
    <row r="19" spans="1:5" x14ac:dyDescent="0.25">
      <c r="A19" s="80" t="s">
        <v>239</v>
      </c>
      <c r="B19" s="82">
        <v>33</v>
      </c>
      <c r="C19" s="82">
        <v>29</v>
      </c>
    </row>
    <row r="20" spans="1:5" x14ac:dyDescent="0.25">
      <c r="A20" s="80" t="s">
        <v>240</v>
      </c>
      <c r="B20" s="82">
        <v>19</v>
      </c>
      <c r="C20" s="82">
        <v>31</v>
      </c>
    </row>
    <row r="21" spans="1:5" x14ac:dyDescent="0.25">
      <c r="A21" s="80" t="s">
        <v>241</v>
      </c>
      <c r="B21" s="82">
        <v>16</v>
      </c>
      <c r="C21" s="82">
        <v>19</v>
      </c>
    </row>
    <row r="22" spans="1:5" ht="14.45" customHeight="1" x14ac:dyDescent="0.25">
      <c r="A22" s="80" t="s">
        <v>242</v>
      </c>
      <c r="B22" s="82">
        <v>49</v>
      </c>
      <c r="C22" s="82">
        <v>57</v>
      </c>
    </row>
    <row r="23" spans="1:5" x14ac:dyDescent="0.25">
      <c r="A23" s="83"/>
      <c r="B23" s="82">
        <v>6254</v>
      </c>
      <c r="C23" s="82">
        <v>6254</v>
      </c>
    </row>
    <row r="24" spans="1:5" x14ac:dyDescent="0.25">
      <c r="A24" s="108"/>
      <c r="B24" s="109"/>
      <c r="C24" s="109"/>
    </row>
    <row r="25" spans="1:5" x14ac:dyDescent="0.25">
      <c r="A25" s="108"/>
      <c r="B25" s="109"/>
      <c r="C25" s="109"/>
    </row>
    <row r="26" spans="1:5" x14ac:dyDescent="0.25">
      <c r="E26" s="84" t="s">
        <v>36</v>
      </c>
    </row>
    <row r="27" spans="1:5" ht="14.45" customHeight="1" x14ac:dyDescent="0.25">
      <c r="A27" s="110"/>
    </row>
    <row r="28" spans="1:5" x14ac:dyDescent="0.25">
      <c r="A28" s="110"/>
    </row>
    <row r="29" spans="1:5" x14ac:dyDescent="0.25">
      <c r="A29" s="110"/>
    </row>
    <row r="30" spans="1:5" x14ac:dyDescent="0.25">
      <c r="A30" s="110"/>
    </row>
    <row r="31" spans="1:5" x14ac:dyDescent="0.25">
      <c r="A31" s="110"/>
      <c r="C31" s="111"/>
    </row>
    <row r="32" spans="1:5" x14ac:dyDescent="0.25">
      <c r="B32" s="109"/>
      <c r="C32" s="109"/>
    </row>
    <row r="33" spans="1:3" x14ac:dyDescent="0.25">
      <c r="B33" s="109"/>
      <c r="C33" s="109"/>
    </row>
    <row r="34" spans="1:3" x14ac:dyDescent="0.25">
      <c r="B34" s="109"/>
      <c r="C34" s="109"/>
    </row>
    <row r="35" spans="1:3" x14ac:dyDescent="0.25">
      <c r="B35" s="109"/>
      <c r="C35" s="109"/>
    </row>
    <row r="36" spans="1:3" ht="14.45" customHeight="1" x14ac:dyDescent="0.25">
      <c r="B36" s="109"/>
      <c r="C36" s="109"/>
    </row>
    <row r="37" spans="1:3" x14ac:dyDescent="0.25">
      <c r="B37" s="109"/>
      <c r="C37" s="109"/>
    </row>
    <row r="38" spans="1:3" x14ac:dyDescent="0.25">
      <c r="B38" s="109"/>
      <c r="C38" s="109"/>
    </row>
    <row r="39" spans="1:3" x14ac:dyDescent="0.25">
      <c r="B39" s="109"/>
      <c r="C39" s="109"/>
    </row>
    <row r="40" spans="1:3" x14ac:dyDescent="0.25">
      <c r="B40" s="109"/>
      <c r="C40" s="109"/>
    </row>
    <row r="41" spans="1:3" x14ac:dyDescent="0.25">
      <c r="B41" s="109"/>
      <c r="C41" s="109"/>
    </row>
    <row r="42" spans="1:3" x14ac:dyDescent="0.25">
      <c r="B42" s="109"/>
      <c r="C42" s="109"/>
    </row>
    <row r="43" spans="1:3" x14ac:dyDescent="0.25">
      <c r="A43" s="108"/>
      <c r="B43" s="109"/>
      <c r="C43" s="109"/>
    </row>
    <row r="44" spans="1:3" x14ac:dyDescent="0.25">
      <c r="A44" s="108"/>
      <c r="B44" s="109"/>
      <c r="C44" s="109"/>
    </row>
    <row r="45" spans="1:3" x14ac:dyDescent="0.25">
      <c r="A45" s="108"/>
      <c r="B45" s="109"/>
      <c r="C45" s="109"/>
    </row>
  </sheetData>
  <mergeCells count="2">
    <mergeCell ref="A2:A6"/>
    <mergeCell ref="B2:C5"/>
  </mergeCells>
  <hyperlinks>
    <hyperlink ref="E26" location="OBSAH!A1" display="Zpět na Obsah" xr:uid="{3D432764-5111-4664-8E12-BA36171AC5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dimension ref="A1:R85"/>
  <sheetViews>
    <sheetView workbookViewId="0">
      <selection activeCell="I19" sqref="I19"/>
    </sheetView>
  </sheetViews>
  <sheetFormatPr defaultColWidth="9.140625" defaultRowHeight="12" x14ac:dyDescent="0.2"/>
  <cols>
    <col min="1" max="1" width="47.28515625" style="7" customWidth="1"/>
    <col min="2" max="8" width="6" style="7" bestFit="1" customWidth="1"/>
    <col min="9" max="13" width="6.140625" style="7" bestFit="1" customWidth="1"/>
    <col min="14" max="16" width="5.7109375" style="7" bestFit="1" customWidth="1"/>
    <col min="17" max="16384" width="9.140625" style="7"/>
  </cols>
  <sheetData>
    <row r="1" spans="1:18" ht="11.45" x14ac:dyDescent="0.2">
      <c r="A1" s="7" t="s">
        <v>33</v>
      </c>
    </row>
    <row r="2" spans="1:18" ht="11.45" x14ac:dyDescent="0.2">
      <c r="A2" s="8"/>
      <c r="B2" s="9">
        <v>2010</v>
      </c>
      <c r="C2" s="9">
        <v>2011</v>
      </c>
      <c r="D2" s="9">
        <v>2012</v>
      </c>
      <c r="E2" s="9">
        <v>2013</v>
      </c>
      <c r="F2" s="9">
        <v>2014</v>
      </c>
      <c r="G2" s="9">
        <v>2015</v>
      </c>
      <c r="H2" s="9">
        <v>2016</v>
      </c>
      <c r="I2" s="9">
        <v>2017</v>
      </c>
      <c r="J2" s="9">
        <v>2018</v>
      </c>
      <c r="K2" s="9">
        <v>2019</v>
      </c>
      <c r="L2" s="9">
        <v>2020</v>
      </c>
      <c r="M2" s="9">
        <v>2021</v>
      </c>
      <c r="N2" s="9">
        <v>2022</v>
      </c>
      <c r="O2" s="9">
        <v>2023</v>
      </c>
      <c r="P2" s="9">
        <v>2024</v>
      </c>
    </row>
    <row r="3" spans="1:18" ht="24" x14ac:dyDescent="0.2">
      <c r="A3" s="10" t="s">
        <v>34</v>
      </c>
      <c r="B3" s="11">
        <v>35.704172959047703</v>
      </c>
      <c r="C3" s="11">
        <v>38.075986270856809</v>
      </c>
      <c r="D3" s="11">
        <v>41.023770958582354</v>
      </c>
      <c r="E3" s="11">
        <v>43.37863531836976</v>
      </c>
      <c r="F3" s="11">
        <v>41.90279125845052</v>
      </c>
      <c r="G3" s="11">
        <v>39.9</v>
      </c>
      <c r="H3" s="11">
        <v>36.700000000000003</v>
      </c>
      <c r="I3" s="11">
        <v>34.700000000000003</v>
      </c>
      <c r="J3" s="11">
        <v>32.6</v>
      </c>
      <c r="K3" s="128">
        <v>30</v>
      </c>
      <c r="L3" s="128">
        <v>37.799999999999997</v>
      </c>
      <c r="M3" s="128">
        <v>43.5</v>
      </c>
      <c r="N3" s="54">
        <v>46.2</v>
      </c>
      <c r="O3" s="54">
        <v>49.2</v>
      </c>
      <c r="P3" s="54">
        <v>51.8</v>
      </c>
      <c r="Q3" s="55"/>
      <c r="R3" s="55"/>
    </row>
    <row r="4" spans="1:18" ht="11.45" x14ac:dyDescent="0.2">
      <c r="A4" s="10" t="s">
        <v>35</v>
      </c>
      <c r="B4" s="8"/>
      <c r="C4" s="8"/>
      <c r="D4" s="8"/>
      <c r="E4" s="8"/>
      <c r="F4" s="8"/>
      <c r="G4" s="8"/>
      <c r="H4" s="8"/>
      <c r="I4" s="11">
        <v>55</v>
      </c>
      <c r="J4" s="11">
        <v>55</v>
      </c>
      <c r="K4" s="11">
        <v>55</v>
      </c>
      <c r="L4" s="11">
        <v>55</v>
      </c>
      <c r="M4" s="11">
        <v>55</v>
      </c>
      <c r="N4" s="11">
        <v>55</v>
      </c>
      <c r="O4" s="11">
        <v>55</v>
      </c>
      <c r="P4" s="11">
        <v>55</v>
      </c>
    </row>
    <row r="5" spans="1:18" s="12" customFormat="1" ht="11.45" x14ac:dyDescent="0.2">
      <c r="M5" s="13">
        <v>60</v>
      </c>
      <c r="N5" s="13">
        <v>60</v>
      </c>
      <c r="O5" s="13">
        <v>60</v>
      </c>
      <c r="P5" s="13">
        <v>60</v>
      </c>
    </row>
    <row r="28" spans="1:2" ht="11.45" x14ac:dyDescent="0.2">
      <c r="A28" s="138" t="s">
        <v>36</v>
      </c>
      <c r="B28" s="138"/>
    </row>
    <row r="85" spans="13:16" x14ac:dyDescent="0.2">
      <c r="M85" s="13">
        <v>60</v>
      </c>
      <c r="N85" s="13">
        <v>60</v>
      </c>
      <c r="O85" s="13">
        <v>60</v>
      </c>
      <c r="P85" s="13">
        <v>60</v>
      </c>
    </row>
  </sheetData>
  <mergeCells count="1">
    <mergeCell ref="A28:B28"/>
  </mergeCells>
  <hyperlinks>
    <hyperlink ref="A28" location="OBSAH!A1" display="Zpět na Obsah" xr:uid="{88FA1E95-7957-4D08-BCAB-87D32E1B864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F164-08EF-400D-9E1C-8AB2F205DD87}">
  <dimension ref="A1:I25"/>
  <sheetViews>
    <sheetView zoomScaleNormal="100" workbookViewId="0">
      <selection activeCell="F17" sqref="F17"/>
    </sheetView>
  </sheetViews>
  <sheetFormatPr defaultColWidth="8.85546875" defaultRowHeight="12" x14ac:dyDescent="0.2"/>
  <cols>
    <col min="1" max="1" width="8.85546875" style="7"/>
    <col min="2" max="2" width="12.28515625" style="7" customWidth="1"/>
    <col min="3" max="5" width="15.42578125" style="7" customWidth="1"/>
    <col min="6" max="6" width="13.7109375" style="7" customWidth="1"/>
    <col min="7" max="7" width="4.140625" style="7" customWidth="1"/>
    <col min="8" max="16384" width="8.85546875" style="7"/>
  </cols>
  <sheetData>
    <row r="1" spans="1:6" x14ac:dyDescent="0.2">
      <c r="A1" s="7" t="s">
        <v>37</v>
      </c>
    </row>
    <row r="2" spans="1:6" ht="36" x14ac:dyDescent="0.2">
      <c r="A2" s="8"/>
      <c r="B2" s="15" t="s">
        <v>38</v>
      </c>
      <c r="C2" s="15" t="s">
        <v>39</v>
      </c>
      <c r="D2" s="15" t="s">
        <v>267</v>
      </c>
      <c r="E2" s="15" t="s">
        <v>266</v>
      </c>
      <c r="F2" s="15" t="s">
        <v>268</v>
      </c>
    </row>
    <row r="3" spans="1:6" x14ac:dyDescent="0.2">
      <c r="A3" s="8">
        <v>2021</v>
      </c>
      <c r="B3" s="16">
        <v>-4</v>
      </c>
      <c r="C3" s="16">
        <v>-5.9</v>
      </c>
      <c r="D3" s="16">
        <v>-6.5</v>
      </c>
      <c r="E3" s="16">
        <v>-6.1</v>
      </c>
      <c r="F3" s="16">
        <v>-1</v>
      </c>
    </row>
    <row r="4" spans="1:6" x14ac:dyDescent="0.2">
      <c r="A4" s="8">
        <v>2022</v>
      </c>
      <c r="B4" s="16">
        <v>-3.5</v>
      </c>
      <c r="C4" s="16">
        <v>-5.4</v>
      </c>
      <c r="D4" s="16">
        <v>-6</v>
      </c>
      <c r="E4" s="16">
        <v>-5.6</v>
      </c>
      <c r="F4" s="16">
        <v>-1</v>
      </c>
    </row>
    <row r="5" spans="1:6" x14ac:dyDescent="0.2">
      <c r="A5" s="8">
        <v>2023</v>
      </c>
      <c r="B5" s="16">
        <v>-3</v>
      </c>
      <c r="C5" s="16">
        <v>-4.9000000000000004</v>
      </c>
      <c r="D5" s="16">
        <v>-5.5</v>
      </c>
      <c r="E5" s="16">
        <v>-5.0999999999999996</v>
      </c>
      <c r="F5" s="16">
        <v>-1</v>
      </c>
    </row>
    <row r="6" spans="1:6" x14ac:dyDescent="0.2">
      <c r="A6" s="8">
        <v>2024</v>
      </c>
      <c r="B6" s="16">
        <v>-2.5</v>
      </c>
      <c r="C6" s="16">
        <v>-4.4000000000000004</v>
      </c>
      <c r="D6" s="16">
        <v>-5.3</v>
      </c>
      <c r="E6" s="16">
        <v>-4.5999999999999996</v>
      </c>
      <c r="F6" s="16">
        <v>-1</v>
      </c>
    </row>
    <row r="7" spans="1:6" x14ac:dyDescent="0.2">
      <c r="A7" s="8">
        <v>2025</v>
      </c>
      <c r="B7" s="16">
        <v>-2</v>
      </c>
      <c r="C7" s="16">
        <v>-3.9</v>
      </c>
      <c r="D7" s="16">
        <v>-4.8</v>
      </c>
      <c r="E7" s="16">
        <v>-4.0999999999999996</v>
      </c>
      <c r="F7" s="16">
        <v>-1</v>
      </c>
    </row>
    <row r="8" spans="1:6" x14ac:dyDescent="0.2">
      <c r="A8" s="8">
        <v>2026</v>
      </c>
      <c r="B8" s="16">
        <v>-1.5</v>
      </c>
      <c r="C8" s="16">
        <v>-3.4</v>
      </c>
      <c r="D8" s="16">
        <v>-4.3</v>
      </c>
      <c r="E8" s="16">
        <v>-3.6</v>
      </c>
      <c r="F8" s="16">
        <v>-1</v>
      </c>
    </row>
    <row r="9" spans="1:6" x14ac:dyDescent="0.2">
      <c r="A9" s="8">
        <v>2027</v>
      </c>
      <c r="B9" s="16">
        <v>-1</v>
      </c>
      <c r="C9" s="16">
        <v>-2.9</v>
      </c>
      <c r="D9" s="16">
        <v>-3.8</v>
      </c>
      <c r="E9" s="16">
        <v>-3.1</v>
      </c>
      <c r="F9" s="16">
        <v>-1</v>
      </c>
    </row>
    <row r="10" spans="1:6" x14ac:dyDescent="0.2">
      <c r="A10" s="8">
        <v>2028</v>
      </c>
      <c r="B10" s="16">
        <v>-1</v>
      </c>
      <c r="C10" s="16">
        <v>-2.4</v>
      </c>
      <c r="D10" s="16">
        <v>-3.3</v>
      </c>
      <c r="E10" s="16">
        <v>-2.6</v>
      </c>
      <c r="F10" s="16">
        <v>-1</v>
      </c>
    </row>
    <row r="11" spans="1:6" x14ac:dyDescent="0.2">
      <c r="A11" s="8">
        <v>2029</v>
      </c>
      <c r="B11" s="16">
        <v>-1</v>
      </c>
      <c r="C11" s="16">
        <v>-1.9</v>
      </c>
      <c r="D11" s="16">
        <v>-2.8</v>
      </c>
      <c r="E11" s="16">
        <v>-2.1</v>
      </c>
      <c r="F11" s="16">
        <v>-1</v>
      </c>
    </row>
    <row r="12" spans="1:6" x14ac:dyDescent="0.2">
      <c r="A12" s="8">
        <v>2030</v>
      </c>
      <c r="B12" s="16">
        <v>-1</v>
      </c>
      <c r="C12" s="16">
        <v>-1.4</v>
      </c>
      <c r="D12" s="16">
        <v>-2.2999999999999998</v>
      </c>
      <c r="E12" s="16">
        <v>-1.6</v>
      </c>
      <c r="F12" s="16">
        <v>-1</v>
      </c>
    </row>
    <row r="13" spans="1:6" x14ac:dyDescent="0.2">
      <c r="A13" s="8">
        <v>2031</v>
      </c>
      <c r="B13" s="16">
        <v>-1</v>
      </c>
      <c r="C13" s="16">
        <v>-1</v>
      </c>
      <c r="D13" s="16">
        <v>-1.8</v>
      </c>
      <c r="E13" s="16">
        <v>-1.1000000000000001</v>
      </c>
      <c r="F13" s="16">
        <v>-1</v>
      </c>
    </row>
    <row r="14" spans="1:6" x14ac:dyDescent="0.2">
      <c r="A14" s="8">
        <v>2032</v>
      </c>
      <c r="B14" s="16">
        <v>-1</v>
      </c>
      <c r="C14" s="16">
        <v>-1</v>
      </c>
      <c r="D14" s="16">
        <v>-1.3</v>
      </c>
      <c r="E14" s="16">
        <v>-1</v>
      </c>
      <c r="F14" s="16">
        <v>-1</v>
      </c>
    </row>
    <row r="25" spans="8:9" x14ac:dyDescent="0.2">
      <c r="H25" s="138" t="s">
        <v>36</v>
      </c>
      <c r="I25" s="138"/>
    </row>
  </sheetData>
  <mergeCells count="1">
    <mergeCell ref="H25:I25"/>
  </mergeCells>
  <hyperlinks>
    <hyperlink ref="H25" location="OBSAH!A1" display="Zpět na Obsah" xr:uid="{BB37C0A7-D320-45A1-88CF-AA5DB4FCBCB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A0C9-A7A1-4A0D-AF6D-8325298065B2}">
  <dimension ref="A1:K30"/>
  <sheetViews>
    <sheetView workbookViewId="0">
      <selection activeCell="M17" sqref="M17"/>
    </sheetView>
  </sheetViews>
  <sheetFormatPr defaultColWidth="8.85546875" defaultRowHeight="12" x14ac:dyDescent="0.2"/>
  <cols>
    <col min="1" max="1" width="43.5703125" style="7" bestFit="1" customWidth="1"/>
    <col min="2" max="16384" width="8.85546875" style="7"/>
  </cols>
  <sheetData>
    <row r="1" spans="1:11" x14ac:dyDescent="0.2">
      <c r="A1" s="7" t="s">
        <v>40</v>
      </c>
    </row>
    <row r="2" spans="1:11" x14ac:dyDescent="0.2">
      <c r="A2" s="8"/>
      <c r="B2" s="8">
        <v>2019</v>
      </c>
      <c r="C2" s="8">
        <v>2020</v>
      </c>
      <c r="D2" s="8">
        <v>2021</v>
      </c>
      <c r="E2" s="8">
        <v>2022</v>
      </c>
      <c r="F2" s="8">
        <v>2023</v>
      </c>
      <c r="G2" s="8">
        <v>2024</v>
      </c>
      <c r="H2" s="8">
        <v>2025</v>
      </c>
      <c r="I2" s="8">
        <v>2026</v>
      </c>
      <c r="J2" s="8">
        <v>2027</v>
      </c>
      <c r="K2" s="8">
        <v>2028</v>
      </c>
    </row>
    <row r="3" spans="1:11" x14ac:dyDescent="0.2">
      <c r="A3" s="8" t="s">
        <v>38</v>
      </c>
      <c r="B3" s="16">
        <v>30.79</v>
      </c>
      <c r="C3" s="16">
        <v>38.1</v>
      </c>
      <c r="D3" s="16">
        <v>42.463283814038419</v>
      </c>
      <c r="E3" s="16">
        <v>43.559773485332862</v>
      </c>
      <c r="F3" s="16">
        <v>44.666916836352414</v>
      </c>
      <c r="G3" s="16">
        <v>45.230870542123959</v>
      </c>
      <c r="H3" s="16">
        <v>45.349161651396642</v>
      </c>
      <c r="I3" s="16">
        <v>44.947043860359074</v>
      </c>
      <c r="J3" s="16">
        <v>44.045228155604946</v>
      </c>
      <c r="K3" s="16">
        <v>43.163622344017497</v>
      </c>
    </row>
    <row r="4" spans="1:11" x14ac:dyDescent="0.2">
      <c r="A4" s="8" t="s">
        <v>39</v>
      </c>
      <c r="B4" s="16">
        <v>30.79</v>
      </c>
      <c r="C4" s="16">
        <v>38.1</v>
      </c>
      <c r="D4" s="16">
        <v>44.363283814038418</v>
      </c>
      <c r="E4" s="16">
        <v>47.293075193112742</v>
      </c>
      <c r="F4" s="16">
        <v>50.217575676683843</v>
      </c>
      <c r="G4" s="16">
        <v>52.553437255370824</v>
      </c>
      <c r="H4" s="16">
        <v>54.402746055876271</v>
      </c>
      <c r="I4" s="16">
        <v>55.69169939396609</v>
      </c>
      <c r="J4" s="16">
        <v>56.441930099974876</v>
      </c>
      <c r="K4" s="16">
        <v>56.674246551209649</v>
      </c>
    </row>
    <row r="5" spans="1:11" x14ac:dyDescent="0.2">
      <c r="A5" s="127" t="s">
        <v>267</v>
      </c>
      <c r="B5" s="16">
        <v>30.8</v>
      </c>
      <c r="C5" s="16">
        <v>38.1</v>
      </c>
      <c r="D5" s="16">
        <v>44.963283814038419</v>
      </c>
      <c r="E5" s="16">
        <v>48.472012574516924</v>
      </c>
      <c r="F5" s="16">
        <v>51.970415310472724</v>
      </c>
      <c r="G5" s="16">
        <v>55.165826743764576</v>
      </c>
      <c r="H5" s="16">
        <v>57.854849632999397</v>
      </c>
      <c r="I5" s="16">
        <v>59.964139042386378</v>
      </c>
      <c r="J5" s="16">
        <v>61.51577498727778</v>
      </c>
      <c r="K5" s="16">
        <v>62.53100271034404</v>
      </c>
    </row>
    <row r="6" spans="1:11" x14ac:dyDescent="0.2">
      <c r="A6" s="127" t="s">
        <v>266</v>
      </c>
      <c r="B6" s="16">
        <v>30</v>
      </c>
      <c r="C6" s="16">
        <v>37.799999999999997</v>
      </c>
      <c r="D6" s="16">
        <v>43.5</v>
      </c>
      <c r="E6" s="16">
        <v>46.2</v>
      </c>
      <c r="F6" s="16">
        <v>49.2</v>
      </c>
      <c r="G6" s="16">
        <v>51.8</v>
      </c>
      <c r="H6" s="16">
        <v>53.866695814090917</v>
      </c>
      <c r="I6" s="16">
        <v>55.368019542375791</v>
      </c>
      <c r="J6" s="16">
        <v>56.325719783421277</v>
      </c>
      <c r="K6" s="16">
        <v>56.760718011191912</v>
      </c>
    </row>
    <row r="7" spans="1:11" x14ac:dyDescent="0.2">
      <c r="A7" s="8" t="s">
        <v>41</v>
      </c>
      <c r="B7" s="16">
        <v>55</v>
      </c>
      <c r="C7" s="16">
        <v>55</v>
      </c>
      <c r="D7" s="16">
        <v>55</v>
      </c>
      <c r="E7" s="16">
        <v>55</v>
      </c>
      <c r="F7" s="16">
        <v>55</v>
      </c>
      <c r="G7" s="16">
        <v>55</v>
      </c>
      <c r="H7" s="16">
        <v>55</v>
      </c>
      <c r="I7" s="16">
        <v>55</v>
      </c>
      <c r="J7" s="16">
        <v>55</v>
      </c>
      <c r="K7" s="16">
        <v>55</v>
      </c>
    </row>
    <row r="8" spans="1:11" x14ac:dyDescent="0.2">
      <c r="A8" s="125"/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30" spans="1:1" x14ac:dyDescent="0.2">
      <c r="A30" s="17" t="s">
        <v>36</v>
      </c>
    </row>
  </sheetData>
  <hyperlinks>
    <hyperlink ref="A30" location="'G B1.2'!A1" display="Zpět na Obsah" xr:uid="{63EEA34D-F1EA-45BC-A1DD-2271FAA3709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4924-3700-43AE-9999-42DE9E495F4B}">
  <dimension ref="A1:H25"/>
  <sheetViews>
    <sheetView workbookViewId="0">
      <selection activeCell="E26" sqref="E26"/>
    </sheetView>
  </sheetViews>
  <sheetFormatPr defaultColWidth="8.85546875" defaultRowHeight="12" x14ac:dyDescent="0.2"/>
  <cols>
    <col min="1" max="1" width="22.42578125" style="7" bestFit="1" customWidth="1"/>
    <col min="2" max="5" width="13.28515625" style="7" customWidth="1"/>
    <col min="6" max="6" width="5.7109375" style="7" customWidth="1"/>
    <col min="7" max="16384" width="8.85546875" style="7"/>
  </cols>
  <sheetData>
    <row r="1" spans="1:5" x14ac:dyDescent="0.2">
      <c r="A1" s="7" t="s">
        <v>261</v>
      </c>
    </row>
    <row r="2" spans="1:5" ht="48" x14ac:dyDescent="0.2">
      <c r="A2" s="8"/>
      <c r="B2" s="15" t="s">
        <v>44</v>
      </c>
      <c r="C2" s="15" t="s">
        <v>243</v>
      </c>
      <c r="D2" s="15" t="s">
        <v>244</v>
      </c>
      <c r="E2" s="15" t="s">
        <v>245</v>
      </c>
    </row>
    <row r="3" spans="1:5" x14ac:dyDescent="0.2">
      <c r="A3" s="8" t="s">
        <v>246</v>
      </c>
      <c r="B3" s="124">
        <v>1618</v>
      </c>
      <c r="C3" s="124">
        <v>1618</v>
      </c>
      <c r="D3" s="124">
        <v>1688</v>
      </c>
      <c r="E3" s="124">
        <v>1728</v>
      </c>
    </row>
    <row r="4" spans="1:5" x14ac:dyDescent="0.2">
      <c r="A4" s="8" t="s">
        <v>247</v>
      </c>
      <c r="B4" s="124"/>
      <c r="C4" s="124">
        <v>59</v>
      </c>
      <c r="D4" s="124">
        <v>15</v>
      </c>
      <c r="E4" s="124">
        <v>34</v>
      </c>
    </row>
    <row r="5" spans="1:5" x14ac:dyDescent="0.2">
      <c r="A5" s="8" t="s">
        <v>248</v>
      </c>
      <c r="B5" s="124"/>
      <c r="C5" s="124">
        <v>10</v>
      </c>
      <c r="D5" s="124"/>
      <c r="E5" s="124"/>
    </row>
    <row r="6" spans="1:5" x14ac:dyDescent="0.2">
      <c r="A6" s="8" t="s">
        <v>249</v>
      </c>
      <c r="B6" s="124"/>
      <c r="C6" s="124"/>
      <c r="D6" s="124">
        <v>22</v>
      </c>
      <c r="E6" s="124"/>
    </row>
    <row r="7" spans="1:5" x14ac:dyDescent="0.2">
      <c r="A7" s="8" t="s">
        <v>250</v>
      </c>
      <c r="B7" s="124"/>
      <c r="C7" s="124"/>
      <c r="D7" s="124"/>
      <c r="E7" s="124">
        <v>95</v>
      </c>
    </row>
    <row r="8" spans="1:5" x14ac:dyDescent="0.2">
      <c r="A8" s="8" t="s">
        <v>251</v>
      </c>
      <c r="B8" s="124"/>
      <c r="C8" s="124">
        <v>1.2</v>
      </c>
      <c r="D8" s="124">
        <v>3</v>
      </c>
      <c r="E8" s="124">
        <v>11</v>
      </c>
    </row>
    <row r="25" spans="7:8" x14ac:dyDescent="0.2">
      <c r="G25" s="138" t="s">
        <v>36</v>
      </c>
      <c r="H25" s="138"/>
    </row>
  </sheetData>
  <mergeCells count="1">
    <mergeCell ref="G25:H25"/>
  </mergeCells>
  <hyperlinks>
    <hyperlink ref="G25" location="OBSAH!A1" display="Zpět na Obsah" xr:uid="{C25648CD-9EDE-436F-AEF4-DDB3CA85441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dimension ref="A1:K13"/>
  <sheetViews>
    <sheetView workbookViewId="0">
      <selection activeCell="A2" sqref="A2"/>
    </sheetView>
  </sheetViews>
  <sheetFormatPr defaultColWidth="8.85546875" defaultRowHeight="12" x14ac:dyDescent="0.2"/>
  <cols>
    <col min="1" max="1" width="22.28515625" style="7" customWidth="1"/>
    <col min="2" max="5" width="17.85546875" style="7" customWidth="1"/>
    <col min="6" max="6" width="8.85546875" style="7"/>
    <col min="7" max="7" width="18.85546875" style="7" customWidth="1"/>
    <col min="8" max="8" width="26" style="7" customWidth="1"/>
    <col min="9" max="9" width="31.28515625" style="7" customWidth="1"/>
    <col min="10" max="10" width="27.28515625" style="7" customWidth="1"/>
    <col min="11" max="11" width="29.5703125" style="7" customWidth="1"/>
    <col min="12" max="16384" width="8.85546875" style="7"/>
  </cols>
  <sheetData>
    <row r="1" spans="1:11" x14ac:dyDescent="0.2">
      <c r="A1" s="7" t="s">
        <v>265</v>
      </c>
    </row>
    <row r="2" spans="1:11" ht="36.75" thickBot="1" x14ac:dyDescent="0.25">
      <c r="A2" s="18"/>
      <c r="B2" s="19" t="s">
        <v>42</v>
      </c>
      <c r="C2" s="20" t="s">
        <v>43</v>
      </c>
      <c r="D2" s="20" t="s">
        <v>44</v>
      </c>
      <c r="E2" s="21" t="s">
        <v>45</v>
      </c>
      <c r="G2" s="22"/>
      <c r="H2" s="23"/>
      <c r="I2" s="23"/>
      <c r="J2" s="23"/>
      <c r="K2" s="23"/>
    </row>
    <row r="3" spans="1:11" ht="24.75" thickTop="1" x14ac:dyDescent="0.2">
      <c r="A3" s="24" t="s">
        <v>46</v>
      </c>
      <c r="B3" s="25">
        <v>2436</v>
      </c>
      <c r="C3" s="26"/>
      <c r="D3" s="26"/>
      <c r="E3" s="27">
        <v>2685</v>
      </c>
      <c r="G3" s="28"/>
      <c r="H3" s="29"/>
      <c r="I3" s="30"/>
      <c r="J3" s="30"/>
      <c r="K3" s="31"/>
    </row>
    <row r="4" spans="1:11" ht="24" x14ac:dyDescent="0.2">
      <c r="A4" s="32" t="s">
        <v>47</v>
      </c>
      <c r="B4" s="33">
        <v>1598</v>
      </c>
      <c r="C4" s="34">
        <v>1658</v>
      </c>
      <c r="D4" s="34"/>
      <c r="E4" s="35"/>
      <c r="G4" s="28"/>
      <c r="H4" s="29"/>
      <c r="I4" s="36"/>
      <c r="J4" s="30"/>
      <c r="K4" s="30"/>
    </row>
    <row r="5" spans="1:11" x14ac:dyDescent="0.2">
      <c r="A5" s="32" t="s">
        <v>48</v>
      </c>
      <c r="B5" s="37"/>
      <c r="C5" s="34"/>
      <c r="D5" s="34">
        <v>1618</v>
      </c>
      <c r="E5" s="38">
        <v>1843</v>
      </c>
      <c r="G5" s="28"/>
      <c r="H5" s="30"/>
      <c r="I5" s="30"/>
      <c r="J5" s="14"/>
      <c r="K5" s="39"/>
    </row>
    <row r="6" spans="1:11" x14ac:dyDescent="0.2">
      <c r="A6" s="32" t="s">
        <v>49</v>
      </c>
      <c r="B6" s="37"/>
      <c r="C6" s="34"/>
      <c r="D6" s="34">
        <v>137</v>
      </c>
      <c r="E6" s="38">
        <v>170</v>
      </c>
      <c r="G6" s="28"/>
      <c r="H6" s="30"/>
      <c r="I6" s="30"/>
      <c r="J6" s="39"/>
      <c r="K6" s="39"/>
    </row>
    <row r="7" spans="1:11" ht="24" x14ac:dyDescent="0.2">
      <c r="A7" s="32" t="s">
        <v>50</v>
      </c>
      <c r="B7" s="37"/>
      <c r="C7" s="34"/>
      <c r="D7" s="34">
        <v>121</v>
      </c>
      <c r="E7" s="38">
        <v>136</v>
      </c>
      <c r="G7" s="28"/>
      <c r="H7" s="30"/>
      <c r="I7" s="30"/>
      <c r="J7" s="39"/>
      <c r="K7" s="39"/>
    </row>
    <row r="8" spans="1:11" ht="24" x14ac:dyDescent="0.2">
      <c r="A8" s="32" t="s">
        <v>51</v>
      </c>
      <c r="B8" s="37"/>
      <c r="C8" s="34"/>
      <c r="D8" s="40">
        <f>D5+D6-D7</f>
        <v>1634</v>
      </c>
      <c r="E8" s="41">
        <f>E5+E6-E7</f>
        <v>1877</v>
      </c>
      <c r="G8" s="28"/>
      <c r="H8" s="30"/>
      <c r="I8" s="30"/>
      <c r="J8" s="30"/>
      <c r="K8" s="30"/>
    </row>
    <row r="9" spans="1:11" x14ac:dyDescent="0.2">
      <c r="A9" s="32" t="s">
        <v>52</v>
      </c>
      <c r="B9" s="37">
        <v>5839.3</v>
      </c>
      <c r="C9" s="33">
        <v>5880</v>
      </c>
      <c r="D9" s="34"/>
      <c r="E9" s="38">
        <v>5695</v>
      </c>
      <c r="G9" s="42"/>
      <c r="H9" s="29"/>
      <c r="I9" s="36"/>
      <c r="J9" s="30"/>
      <c r="K9" s="39"/>
    </row>
    <row r="10" spans="1:11" x14ac:dyDescent="0.2">
      <c r="A10" s="43" t="s">
        <v>53</v>
      </c>
      <c r="B10" s="37"/>
      <c r="C10" s="44">
        <v>-0.2</v>
      </c>
      <c r="D10" s="34"/>
      <c r="E10" s="45">
        <v>-2.7</v>
      </c>
      <c r="G10" s="42"/>
      <c r="H10" s="30"/>
      <c r="I10" s="36"/>
      <c r="J10" s="30"/>
      <c r="K10" s="46"/>
    </row>
    <row r="11" spans="1:11" x14ac:dyDescent="0.2">
      <c r="A11" s="47" t="s">
        <v>252</v>
      </c>
      <c r="B11" s="48"/>
      <c r="C11" s="49">
        <v>0.6</v>
      </c>
      <c r="D11" s="50"/>
      <c r="E11" s="51">
        <v>-3.1</v>
      </c>
      <c r="G11" s="52"/>
      <c r="H11" s="30"/>
      <c r="I11" s="46"/>
      <c r="J11" s="30"/>
      <c r="K11" s="46"/>
    </row>
    <row r="13" spans="1:11" x14ac:dyDescent="0.2">
      <c r="A13" s="17" t="s">
        <v>36</v>
      </c>
    </row>
  </sheetData>
  <hyperlinks>
    <hyperlink ref="A13" location="OBSAH!A1" display="Zpět na Obsah" xr:uid="{CD692A60-D1D5-4A34-944D-C8AEE34EACAD}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dimension ref="A1:P34"/>
  <sheetViews>
    <sheetView zoomScaleNormal="100" workbookViewId="0">
      <selection activeCell="A35" sqref="A35"/>
    </sheetView>
  </sheetViews>
  <sheetFormatPr defaultColWidth="8.85546875" defaultRowHeight="12" x14ac:dyDescent="0.2"/>
  <cols>
    <col min="1" max="1" width="55" style="7" customWidth="1"/>
    <col min="2" max="10" width="4.28515625" style="7" bestFit="1" customWidth="1"/>
    <col min="11" max="16" width="4.42578125" style="7" bestFit="1" customWidth="1"/>
    <col min="17" max="16384" width="8.85546875" style="7"/>
  </cols>
  <sheetData>
    <row r="1" spans="1:16" x14ac:dyDescent="0.2">
      <c r="A1" s="7" t="s">
        <v>54</v>
      </c>
    </row>
    <row r="2" spans="1:16" x14ac:dyDescent="0.2">
      <c r="A2" s="8"/>
      <c r="B2" s="8">
        <v>2010</v>
      </c>
      <c r="C2" s="8">
        <v>2011</v>
      </c>
      <c r="D2" s="8">
        <v>2012</v>
      </c>
      <c r="E2" s="8">
        <v>2013</v>
      </c>
      <c r="F2" s="8">
        <v>2014</v>
      </c>
      <c r="G2" s="8">
        <v>2015</v>
      </c>
      <c r="H2" s="8">
        <v>2016</v>
      </c>
      <c r="I2" s="8">
        <v>2017</v>
      </c>
      <c r="J2" s="8">
        <v>2018</v>
      </c>
      <c r="K2" s="8">
        <v>2019</v>
      </c>
      <c r="L2" s="8">
        <v>2020</v>
      </c>
      <c r="M2" s="8">
        <v>2021</v>
      </c>
      <c r="N2" s="8">
        <v>2022</v>
      </c>
      <c r="O2" s="8">
        <v>2023</v>
      </c>
      <c r="P2" s="8">
        <v>2024</v>
      </c>
    </row>
    <row r="3" spans="1:16" s="55" customFormat="1" x14ac:dyDescent="0.2">
      <c r="A3" s="54" t="s">
        <v>269</v>
      </c>
      <c r="B3" s="57">
        <v>-3.6</v>
      </c>
      <c r="C3" s="57">
        <v>-2.4</v>
      </c>
      <c r="D3" s="57">
        <v>-1.2</v>
      </c>
      <c r="E3" s="57">
        <v>0.1</v>
      </c>
      <c r="F3" s="57">
        <v>-0.7</v>
      </c>
      <c r="G3" s="57">
        <v>-0.5</v>
      </c>
      <c r="H3" s="57">
        <v>1.1000000000000001</v>
      </c>
      <c r="I3" s="57">
        <v>0.8</v>
      </c>
      <c r="J3" s="57">
        <v>0</v>
      </c>
      <c r="K3" s="57">
        <v>-1</v>
      </c>
      <c r="L3" s="129">
        <v>-2.9</v>
      </c>
      <c r="M3" s="129">
        <v>-6.1</v>
      </c>
      <c r="N3" s="129">
        <v>-5.6</v>
      </c>
      <c r="O3" s="130">
        <v>-5.0999999999999996</v>
      </c>
      <c r="P3" s="130">
        <v>-4.5999999999999996</v>
      </c>
    </row>
    <row r="4" spans="1:16" x14ac:dyDescent="0.2">
      <c r="A4" s="8" t="s">
        <v>55</v>
      </c>
      <c r="B4" s="16"/>
      <c r="C4" s="16"/>
      <c r="D4" s="16"/>
      <c r="E4" s="16"/>
      <c r="F4" s="16"/>
      <c r="G4" s="16"/>
      <c r="H4" s="16"/>
      <c r="I4" s="16"/>
      <c r="J4" s="16">
        <v>-1.5</v>
      </c>
      <c r="K4" s="11">
        <v>-1.25</v>
      </c>
      <c r="L4" s="16">
        <v>-1</v>
      </c>
      <c r="M4" s="16">
        <v>-1</v>
      </c>
      <c r="N4" s="16">
        <v>-1</v>
      </c>
      <c r="O4" s="16">
        <v>-1</v>
      </c>
      <c r="P4" s="16">
        <v>-1</v>
      </c>
    </row>
    <row r="5" spans="1:16" x14ac:dyDescent="0.2">
      <c r="A5" s="8" t="s">
        <v>56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>
        <v>-4</v>
      </c>
      <c r="N5" s="16">
        <v>-3.5</v>
      </c>
      <c r="O5" s="16">
        <v>-3</v>
      </c>
      <c r="P5" s="16">
        <v>-2.5</v>
      </c>
    </row>
    <row r="6" spans="1:16" x14ac:dyDescent="0.2">
      <c r="A6" s="8" t="s">
        <v>57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8">
        <v>-6.1</v>
      </c>
      <c r="N6" s="8">
        <v>-5.6</v>
      </c>
      <c r="O6" s="8">
        <v>-5.0999999999999996</v>
      </c>
      <c r="P6" s="8">
        <v>-4.5999999999999996</v>
      </c>
    </row>
    <row r="34" spans="1:1" x14ac:dyDescent="0.2">
      <c r="A34" s="17" t="s">
        <v>36</v>
      </c>
    </row>
  </sheetData>
  <hyperlinks>
    <hyperlink ref="A34" location="OBSAH!A1" display="Zpět na Obsah" xr:uid="{AD0A2A14-DF0A-4433-8522-45924E8AE219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2" ma:contentTypeDescription="Vytvoří nový dokument" ma:contentTypeScope="" ma:versionID="c10c8eec8a72893f160c086961dfe5de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8b508f6fc953d67b57a37377ec1780c2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1472C-7338-435E-B942-76826E6C24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9BF55B-4078-4AFF-A4DD-5395AD59A7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AA230-9B6D-4E02-BCFB-0C6EF54A78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3</vt:i4>
      </vt:variant>
    </vt:vector>
  </HeadingPairs>
  <TitlesOfParts>
    <vt:vector size="28" baseType="lpstr">
      <vt:lpstr>OBSAH</vt:lpstr>
      <vt:lpstr>KAPITOLA 2</vt:lpstr>
      <vt:lpstr>G 1</vt:lpstr>
      <vt:lpstr>G B1.1</vt:lpstr>
      <vt:lpstr>G B1.2</vt:lpstr>
      <vt:lpstr>KAPITOLA 3</vt:lpstr>
      <vt:lpstr>G 2</vt:lpstr>
      <vt:lpstr>T 1</vt:lpstr>
      <vt:lpstr>G 3</vt:lpstr>
      <vt:lpstr>G 4</vt:lpstr>
      <vt:lpstr>G B2.1</vt:lpstr>
      <vt:lpstr>G B2.2</vt:lpstr>
      <vt:lpstr>G B2.3</vt:lpstr>
      <vt:lpstr>G B2.4</vt:lpstr>
      <vt:lpstr>KAPITOLA 4</vt:lpstr>
      <vt:lpstr>T 2</vt:lpstr>
      <vt:lpstr>T 3</vt:lpstr>
      <vt:lpstr>G 5</vt:lpstr>
      <vt:lpstr>G 6</vt:lpstr>
      <vt:lpstr>T 4</vt:lpstr>
      <vt:lpstr>G 7</vt:lpstr>
      <vt:lpstr>G 8</vt:lpstr>
      <vt:lpstr>G B3.1</vt:lpstr>
      <vt:lpstr>T B3.1</vt:lpstr>
      <vt:lpstr>G B3.2</vt:lpstr>
      <vt:lpstr>OBSAH!_Toc52544076</vt:lpstr>
      <vt:lpstr>OBSAH!_Toc52544077</vt:lpstr>
      <vt:lpstr>OBSAH!_Toc52544078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2021-09-03T10:34:00Z</dcterms:created>
  <dcterms:modified xsi:type="dcterms:W3CDTF">2021-09-09T06:49:38Z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</Properties>
</file>