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9045" tabRatio="819" activeTab="8"/>
  </bookViews>
  <sheets>
    <sheet name="OBSAH" sheetId="21" r:id="rId1"/>
    <sheet name="KAPITOLA 2" sheetId="2" r:id="rId2"/>
    <sheet name="G 1" sheetId="11" r:id="rId3"/>
    <sheet name="KAPITOLA 3" sheetId="3" r:id="rId4"/>
    <sheet name="T 1" sheetId="27" r:id="rId5"/>
    <sheet name="G 2" sheetId="28" r:id="rId6"/>
    <sheet name="KAPITOLA 4" sheetId="4" r:id="rId7"/>
    <sheet name="T 2" sheetId="33" r:id="rId8"/>
    <sheet name="G 3" sheetId="34" r:id="rId9"/>
    <sheet name="T 3" sheetId="36" r:id="rId10"/>
    <sheet name="G 4" sheetId="37" r:id="rId11"/>
    <sheet name="T 4" sheetId="38" r:id="rId12"/>
    <sheet name="G 5" sheetId="39" r:id="rId13"/>
    <sheet name="G 6" sheetId="40" r:id="rId14"/>
    <sheet name="G B1" sheetId="41" r:id="rId15"/>
    <sheet name="T B1" sheetId="42" r:id="rId16"/>
    <sheet name="G B2" sheetId="43" r:id="rId17"/>
    <sheet name="KAPITOLA 5" sheetId="44" r:id="rId18"/>
    <sheet name="G 7a" sheetId="45" r:id="rId19"/>
    <sheet name="G 7b" sheetId="65" r:id="rId20"/>
    <sheet name="G 7c" sheetId="66" r:id="rId21"/>
    <sheet name="G 7d" sheetId="67" r:id="rId22"/>
  </sheets>
  <definedNames>
    <definedName name="_Toc52544076" localSheetId="0">OBSAH!$B$19</definedName>
    <definedName name="_Toc52544077" localSheetId="0">OBSAH!$B$23</definedName>
    <definedName name="_Toc52544078" localSheetId="0">OBSAH!$C$24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36" l="1"/>
  <c r="E8" i="27" l="1"/>
  <c r="D8" i="27"/>
</calcChain>
</file>

<file path=xl/sharedStrings.xml><?xml version="1.0" encoding="utf-8"?>
<sst xmlns="http://schemas.openxmlformats.org/spreadsheetml/2006/main" count="194" uniqueCount="174">
  <si>
    <t>2</t>
  </si>
  <si>
    <t>3</t>
  </si>
  <si>
    <t>4</t>
  </si>
  <si>
    <t>4.2</t>
  </si>
  <si>
    <t>4.1</t>
  </si>
  <si>
    <t>5</t>
  </si>
  <si>
    <t>Celkem</t>
  </si>
  <si>
    <t>ÚVOD</t>
  </si>
  <si>
    <t>SHRNUTÍ</t>
  </si>
  <si>
    <t>Strukturální saldo hospodaření sektoru veřejných institucí</t>
  </si>
  <si>
    <t>Zpráva o plnění pravidel rozpočtové odpovědnosti za rok 2019</t>
  </si>
  <si>
    <t>říjen 2020</t>
  </si>
  <si>
    <t>1</t>
  </si>
  <si>
    <t>HOSPODAŘENÍ SEKTORU VEŘEJNÝCH INSTITUCÍ</t>
  </si>
  <si>
    <t>PRAVIDLO LIMITU VÝŠE DLUHU (DLUHOVÉ PRAVIDLO)</t>
  </si>
  <si>
    <t xml:space="preserve">Dluh sektoru veřejných institucí </t>
  </si>
  <si>
    <t>Graf 1 Dluh sektoru veřejných institucí po odečtení rezervy peněžních prostředků při financování státního dluhu</t>
  </si>
  <si>
    <t>PRAVIDLO STANOVENÍ CELKOVÝCH VÝDAJŮ SEKTORU VEŘEJNÝCH INSTITUCÍ A ODVOZENÍ VÝDAJOVÉHO RÁMCE STÁTNÍHO ROZPOČTU A STÁTNÍCH FONDŮ</t>
  </si>
  <si>
    <t>Tabulka 1 Vývoj klíčových ukazatelů výdajového pravidla a skutečně dosažené hodnoty v roce 2019 (v mld. Kč)</t>
  </si>
  <si>
    <t xml:space="preserve">Graf 2 Strukturální saldo hospodaření sektoru veřejných institucí </t>
  </si>
  <si>
    <t>Rozpočtová strategie (duben 2018)</t>
  </si>
  <si>
    <t>Návrh státního rozpočtu (září 2018)</t>
  </si>
  <si>
    <t>Schválený státní rozpočet (prosinec 2018)</t>
  </si>
  <si>
    <t>Skutečnost (říjen 2020)</t>
  </si>
  <si>
    <t>Výdaje sektoru veřejných institucí</t>
  </si>
  <si>
    <t>Výdajový rámec SR a SF včetně EU</t>
  </si>
  <si>
    <t>Státní rozpočet</t>
  </si>
  <si>
    <t>Státní fondy</t>
  </si>
  <si>
    <t>Transfery ze státního rozpočtu státním fondům</t>
  </si>
  <si>
    <t>Celkem státní rozpočet a státní fondy</t>
  </si>
  <si>
    <t>HDP v běžných cenách</t>
  </si>
  <si>
    <t>Strukturální saldo (% HDP)</t>
  </si>
  <si>
    <t>Produkční mezera (% pot. produktu)</t>
  </si>
  <si>
    <t>Vývoj klíčových ukazatelů výdajového pravidla a skutečně dosažené hodnoty v roce 2019 (v mld. Kč)</t>
  </si>
  <si>
    <t xml:space="preserve">Strukturální saldo </t>
  </si>
  <si>
    <t>HOSPODAŘENÍ ÚZEMNÍCH SAMOSPRÁVNÝCH CELKŮ</t>
  </si>
  <si>
    <t>Vývoj hospodaření subsektoru místních vládních institucí v letech 2015–2019</t>
  </si>
  <si>
    <t>Tabulka 2 Hospodaření subsektoru místních vládních institucí ČR v letech 2015 až 2019</t>
  </si>
  <si>
    <t>Graf 3 Investice subsektoru místních vládních institucí ČR v letech 2015 až 2019</t>
  </si>
  <si>
    <t>Tabulka 3 Dluh subsektoru místních vládních institucí ČR v letech 2015 až 2019</t>
  </si>
  <si>
    <t>mld. Kč</t>
  </si>
  <si>
    <t>% HDP</t>
  </si>
  <si>
    <t>Příjmy</t>
  </si>
  <si>
    <t>Výdaje</t>
  </si>
  <si>
    <t>Saldo</t>
  </si>
  <si>
    <t>Tvorba hrubého fixního kapitálu</t>
  </si>
  <si>
    <t>10letý průměr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</si>
  <si>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</si>
  <si>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</si>
  <si>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</si>
  <si>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</si>
  <si>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</si>
  <si>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</si>
  <si>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</si>
  <si>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</si>
  <si>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</si>
  <si>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</si>
  <si>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</si>
  <si>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</si>
  <si>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</si>
  <si>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</si>
  <si>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</si>
  <si>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</si>
  <si>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</si>
  <si>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</si>
  <si>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</si>
  <si>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</si>
  <si>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Hospodaření subsektoru místních vládních institucí ČR v letech 2015 až 2019</t>
  </si>
  <si>
    <t>Investice subsektoru místních vládních institucí ČR v letech 2015 až 2019</t>
  </si>
  <si>
    <t>Dluh subsektoru místních vládních institucí ČR v letech 2015 až 2019</t>
  </si>
  <si>
    <t>Pravidlo rozpočtové odpovědnosti územních samosprávných celků a jeho dodržování v roce 2019</t>
  </si>
  <si>
    <t>0 - 20 %</t>
  </si>
  <si>
    <t>20 - 40 %</t>
  </si>
  <si>
    <t>40 - 60 %</t>
  </si>
  <si>
    <t>60 - 80 %</t>
  </si>
  <si>
    <t>80 - 100 %</t>
  </si>
  <si>
    <t>100 - 120 %</t>
  </si>
  <si>
    <t>120 - 140 %</t>
  </si>
  <si>
    <t>140 - 160 %</t>
  </si>
  <si>
    <t>160 - 180 %</t>
  </si>
  <si>
    <t>180 - 200 %</t>
  </si>
  <si>
    <t>200% a více</t>
  </si>
  <si>
    <t>Dluh (mld. Kč)</t>
  </si>
  <si>
    <t>Podíl z celkového dluhu sektoru vládních institucí (%)</t>
  </si>
  <si>
    <t xml:space="preserve">Počty obcí v intervalech dle procentní výše ukazatele pravidla rozpočtové odpovědnosti, srovnání let 2018 a 2019 </t>
  </si>
  <si>
    <t xml:space="preserve">Graf 4 Počty obcí v intervalech dle procentní výše ukazatele pravidla rozpočtové odpovědnosti, srovnání let 2018 a 2019 </t>
  </si>
  <si>
    <t>Počet obyvatel obce</t>
  </si>
  <si>
    <t>Počet obcí</t>
  </si>
  <si>
    <t>Počet obcí překračujících 60% hodnotu dluhového kritéria</t>
  </si>
  <si>
    <t>Podíl obcí překračujících 60% hodnotu dluhového kritéria (%)</t>
  </si>
  <si>
    <r>
      <t xml:space="preserve">    1</t>
    </r>
    <r>
      <rPr>
        <b/>
        <sz val="9"/>
        <color rgb="FF000000"/>
        <rFont val="Arial"/>
        <family val="2"/>
        <charset val="238"/>
      </rPr>
      <t>−</t>
    </r>
    <r>
      <rPr>
        <sz val="9"/>
        <color rgb="FF000000"/>
        <rFont val="Arial"/>
        <family val="2"/>
        <charset val="238"/>
      </rPr>
      <t>100</t>
    </r>
  </si>
  <si>
    <r>
      <t>101</t>
    </r>
    <r>
      <rPr>
        <b/>
        <sz val="9"/>
        <color rgb="FF000000"/>
        <rFont val="Arial"/>
        <family val="2"/>
        <charset val="238"/>
      </rPr>
      <t>−</t>
    </r>
    <r>
      <rPr>
        <sz val="9"/>
        <color rgb="FF000000"/>
        <rFont val="Arial"/>
        <family val="2"/>
        <charset val="238"/>
      </rPr>
      <t>200</t>
    </r>
  </si>
  <si>
    <r>
      <t>201</t>
    </r>
    <r>
      <rPr>
        <b/>
        <sz val="9"/>
        <color rgb="FF000000"/>
        <rFont val="Arial"/>
        <family val="2"/>
        <charset val="238"/>
      </rPr>
      <t>−</t>
    </r>
    <r>
      <rPr>
        <sz val="9"/>
        <color rgb="FF000000"/>
        <rFont val="Arial"/>
        <family val="2"/>
        <charset val="238"/>
      </rPr>
      <t>500</t>
    </r>
  </si>
  <si>
    <r>
      <t xml:space="preserve">  501</t>
    </r>
    <r>
      <rPr>
        <b/>
        <sz val="9"/>
        <color rgb="FF000000"/>
        <rFont val="Arial"/>
        <family val="2"/>
        <charset val="238"/>
      </rPr>
      <t>−</t>
    </r>
    <r>
      <rPr>
        <sz val="9"/>
        <color rgb="FF000000"/>
        <rFont val="Arial"/>
        <family val="2"/>
        <charset val="238"/>
      </rPr>
      <t>1000</t>
    </r>
  </si>
  <si>
    <r>
      <t>1001</t>
    </r>
    <r>
      <rPr>
        <b/>
        <sz val="9"/>
        <color rgb="FF000000"/>
        <rFont val="Arial"/>
        <family val="2"/>
        <charset val="238"/>
      </rPr>
      <t>−</t>
    </r>
    <r>
      <rPr>
        <sz val="9"/>
        <color rgb="FF000000"/>
        <rFont val="Arial"/>
        <family val="2"/>
        <charset val="238"/>
      </rPr>
      <t>2000</t>
    </r>
  </si>
  <si>
    <t>2001 a více</t>
  </si>
  <si>
    <t>Praha</t>
  </si>
  <si>
    <t>Olomoucký</t>
  </si>
  <si>
    <t>Olomoucký kraj</t>
  </si>
  <si>
    <t>Zlínský</t>
  </si>
  <si>
    <t>Zlínský kraj</t>
  </si>
  <si>
    <t>Moravskoslezský</t>
  </si>
  <si>
    <t>Moravskoslezský kraj</t>
  </si>
  <si>
    <t>Středočeský</t>
  </si>
  <si>
    <t>Středočeský kraj</t>
  </si>
  <si>
    <t>Jihomoravský</t>
  </si>
  <si>
    <t>Jihomoravský kraj</t>
  </si>
  <si>
    <t>Pardubický</t>
  </si>
  <si>
    <t>Pardubický kraj</t>
  </si>
  <si>
    <t>Ústecký</t>
  </si>
  <si>
    <t>Ústecký kraj</t>
  </si>
  <si>
    <t>Karlovarský</t>
  </si>
  <si>
    <t>Karlovarský kraj</t>
  </si>
  <si>
    <t>Liberecký</t>
  </si>
  <si>
    <t>Liberecký kraj</t>
  </si>
  <si>
    <t>Vysočina</t>
  </si>
  <si>
    <t>Kraj Vysočina</t>
  </si>
  <si>
    <t>Královéhradecký</t>
  </si>
  <si>
    <t>Královéhradecký kraj</t>
  </si>
  <si>
    <t>Jihočeský</t>
  </si>
  <si>
    <t>Jihočeský kraj</t>
  </si>
  <si>
    <t>Plzeňský</t>
  </si>
  <si>
    <t>Plzeňský kraj</t>
  </si>
  <si>
    <t>Počet obcí překračující 60% hodnotu dluhového kritéria</t>
  </si>
  <si>
    <t>Podíl obcí překračující 60% hodnotu dluhového kritéria na celkovém počtu obcí v kraji</t>
  </si>
  <si>
    <t>Hlavní město Praha</t>
  </si>
  <si>
    <t>Celkový dluh</t>
  </si>
  <si>
    <t>Obce (vč. Prahy)</t>
  </si>
  <si>
    <t>Kraje (bez Prahy)</t>
  </si>
  <si>
    <t xml:space="preserve">    1-100</t>
  </si>
  <si>
    <t xml:space="preserve"> 101-200</t>
  </si>
  <si>
    <t xml:space="preserve"> 201-500</t>
  </si>
  <si>
    <t xml:space="preserve"> 501-1000</t>
  </si>
  <si>
    <t>1001-2000</t>
  </si>
  <si>
    <t xml:space="preserve">Tabulka 4 Počet obcí překračujících 60% hodnotu dluhového kritéria pravidla rozpočtové odpovědnosti </t>
  </si>
  <si>
    <t xml:space="preserve">Počet obcí překračujících 60% hodnotu dluhového kritéria pravidla rozpočtové odpovědnosti </t>
  </si>
  <si>
    <t xml:space="preserve">Graf 5 Počet obcí překračujících 60% hodnotu dluhového kritéria pravidla rozpočtové odpovědnosti </t>
  </si>
  <si>
    <t>Graf 6 Kraje dle podílu dluhu k průměru příjmů za poslední 4 roky; v %, srovnání let 2018 a 2019</t>
  </si>
  <si>
    <t>Kraje dle podílu dluhu k průměru příjmů za poslední 4 roky; v %, srovnání let 2018 a 2019</t>
  </si>
  <si>
    <t>Graf B1 Zadlužení územních samosprávných celků (mil. Kč)</t>
  </si>
  <si>
    <t>Zadlužení územních samosprávných celků (mil. Kč)</t>
  </si>
  <si>
    <t>Počet obcí překračujících 60% hodnotu dluhového kritéria podle počtu obyvatel</t>
  </si>
  <si>
    <t>Tabulka B1 Počet obcí překračujících 60% hodnotu dluhového kritéria podle počtu obyvatel</t>
  </si>
  <si>
    <t>0% - 10%</t>
  </si>
  <si>
    <t>10% - 20%</t>
  </si>
  <si>
    <t>20% - 30%</t>
  </si>
  <si>
    <t>30% - 40%</t>
  </si>
  <si>
    <t>40% - 50%</t>
  </si>
  <si>
    <t>50% - 60%</t>
  </si>
  <si>
    <t>60% - 70%</t>
  </si>
  <si>
    <t>70% - 80%</t>
  </si>
  <si>
    <t>80% - 90%</t>
  </si>
  <si>
    <t>90% - 100%</t>
  </si>
  <si>
    <t>100% - 110%</t>
  </si>
  <si>
    <t>110% - 120%</t>
  </si>
  <si>
    <t>120% - 130%</t>
  </si>
  <si>
    <t>130% - 140%</t>
  </si>
  <si>
    <t>140% - 150%</t>
  </si>
  <si>
    <t>150% a více</t>
  </si>
  <si>
    <t>Graf B2 Počet obcí podle výše dluhového ukazatele</t>
  </si>
  <si>
    <t>Počet obcí podle výše dluhového ukazatele</t>
  </si>
  <si>
    <t xml:space="preserve">Graf 7 Pravidla rozpočtové odpovědnosti a jejich dodržování </t>
  </si>
  <si>
    <t>a) Dluhové pravidlo</t>
  </si>
  <si>
    <t>b) Deficitní pravidlo</t>
  </si>
  <si>
    <t>c) Pravidlo strukturálního salda</t>
  </si>
  <si>
    <t>d) Výdajové pravidlo</t>
  </si>
  <si>
    <t>Česká republika</t>
  </si>
  <si>
    <t>eurozóna</t>
  </si>
  <si>
    <t>Pravidla rozpočtové odpovědnosti a jejich dodržování - a) Dluhové pravidlo</t>
  </si>
  <si>
    <t>Pravidla rozpočtové odpovědnosti a jejich dodržování - b) Deficitní pravidlo</t>
  </si>
  <si>
    <t>Pravidla rozpočtové odpovědnosti a jejich dodržování - c) Pravidlo strukturálního salda</t>
  </si>
  <si>
    <t>Pravidla rozpočtové odpovědnosti a jejich dodržování - d) Výdajové pravidlo</t>
  </si>
  <si>
    <t>SROVNÁNÍ PLNĚNÍ FISKÁLNÍCH PRAVIDEL V ČR A V ZAHRANIČÍ</t>
  </si>
  <si>
    <t xml:space="preserve">Dluh sektoru veřejných institucí po odečtení rezervy peněžních prostředků při financování státního dluhu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</si>
</sst>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0.0"/>
    <numFmt numFmtId="166" formatCode="General_);[Red]\-General_)"/>
    <numFmt numFmtId="167" formatCode="#,##0.0"/>
    <numFmt numFmtId="168" formatCode="0.00000"/>
    <numFmt numFmtId="169" formatCode="0.0%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18171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/>
      <right/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ck">
        <color rgb="FF0070C0"/>
      </left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8" fillId="0" borderId="0"/>
    <xf numFmtId="0" fontId="13" fillId="0" borderId="0"/>
    <xf numFmtId="0" fontId="14" fillId="0" borderId="0"/>
    <xf numFmtId="0" fontId="14" fillId="0" borderId="0"/>
    <xf numFmtId="164" fontId="6" fillId="0" borderId="0" applyFont="0" applyFill="0" applyBorder="0" applyAlignment="0" applyProtection="0"/>
  </cellStyleXfs>
  <cellXfs count="138">
    <xf numFmtId="0" fontId="0" fillId="0" borderId="0" xfId="0"/>
    <xf numFmtId="49" fontId="5" fillId="0" borderId="0" xfId="1" applyNumberFormat="1" applyFont="1"/>
    <xf numFmtId="0" fontId="7" fillId="0" borderId="0" xfId="0" applyFont="1"/>
    <xf numFmtId="0" fontId="12" fillId="0" borderId="3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3" xfId="0" applyFont="1" applyBorder="1" applyAlignment="1">
      <alignment horizontal="right" vertical="center" wrapText="1"/>
    </xf>
    <xf numFmtId="2" fontId="10" fillId="0" borderId="0" xfId="0" applyNumberFormat="1" applyFont="1"/>
    <xf numFmtId="0" fontId="15" fillId="0" borderId="0" xfId="0" applyFont="1"/>
    <xf numFmtId="165" fontId="10" fillId="0" borderId="0" xfId="0" applyNumberFormat="1" applyFont="1"/>
    <xf numFmtId="49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165" fontId="2" fillId="0" borderId="1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 applyBorder="1"/>
    <xf numFmtId="166" fontId="16" fillId="0" borderId="2" xfId="0" applyNumberFormat="1" applyFont="1" applyBorder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2" fontId="2" fillId="0" borderId="0" xfId="2" applyNumberFormat="1" applyFont="1" applyBorder="1"/>
    <xf numFmtId="2" fontId="2" fillId="0" borderId="0" xfId="0" applyNumberFormat="1" applyFont="1" applyBorder="1"/>
    <xf numFmtId="3" fontId="17" fillId="0" borderId="17" xfId="0" applyNumberFormat="1" applyFont="1" applyBorder="1" applyAlignment="1">
      <alignment vertical="center"/>
    </xf>
    <xf numFmtId="3" fontId="17" fillId="0" borderId="18" xfId="0" applyNumberFormat="1" applyFont="1" applyBorder="1" applyAlignment="1">
      <alignment vertical="center" wrapText="1"/>
    </xf>
    <xf numFmtId="3" fontId="17" fillId="0" borderId="10" xfId="0" applyNumberFormat="1" applyFont="1" applyBorder="1" applyAlignment="1">
      <alignment horizontal="right" vertical="center"/>
    </xf>
    <xf numFmtId="3" fontId="17" fillId="0" borderId="11" xfId="0" applyNumberFormat="1" applyFont="1" applyBorder="1" applyAlignment="1">
      <alignment horizontal="right" vertical="center"/>
    </xf>
    <xf numFmtId="3" fontId="17" fillId="0" borderId="12" xfId="0" applyNumberFormat="1" applyFont="1" applyBorder="1" applyAlignment="1">
      <alignment horizontal="right" vertical="center"/>
    </xf>
    <xf numFmtId="3" fontId="17" fillId="0" borderId="14" xfId="0" applyNumberFormat="1" applyFont="1" applyBorder="1" applyAlignment="1">
      <alignment horizontal="right" vertical="center"/>
    </xf>
    <xf numFmtId="3" fontId="17" fillId="0" borderId="15" xfId="0" applyNumberFormat="1" applyFont="1" applyBorder="1" applyAlignment="1">
      <alignment horizontal="right" vertical="center"/>
    </xf>
    <xf numFmtId="3" fontId="17" fillId="0" borderId="16" xfId="0" applyNumberFormat="1" applyFont="1" applyBorder="1" applyAlignment="1">
      <alignment horizontal="right" vertical="center"/>
    </xf>
    <xf numFmtId="167" fontId="17" fillId="0" borderId="15" xfId="0" applyNumberFormat="1" applyFont="1" applyBorder="1" applyAlignment="1">
      <alignment horizontal="right" vertical="center"/>
    </xf>
    <xf numFmtId="167" fontId="17" fillId="0" borderId="16" xfId="0" applyNumberFormat="1" applyFont="1" applyBorder="1" applyAlignment="1">
      <alignment horizontal="right" vertical="center"/>
    </xf>
    <xf numFmtId="3" fontId="17" fillId="0" borderId="19" xfId="0" applyNumberFormat="1" applyFont="1" applyBorder="1" applyAlignment="1">
      <alignment horizontal="right" vertical="center"/>
    </xf>
    <xf numFmtId="167" fontId="17" fillId="0" borderId="20" xfId="0" applyNumberFormat="1" applyFont="1" applyBorder="1" applyAlignment="1">
      <alignment horizontal="right" vertical="center"/>
    </xf>
    <xf numFmtId="3" fontId="17" fillId="0" borderId="20" xfId="0" applyNumberFormat="1" applyFont="1" applyBorder="1" applyAlignment="1">
      <alignment horizontal="right" vertical="center"/>
    </xf>
    <xf numFmtId="167" fontId="17" fillId="0" borderId="21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165" fontId="17" fillId="0" borderId="1" xfId="3" applyNumberFormat="1" applyFont="1" applyFill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10" fillId="0" borderId="4" xfId="0" applyFont="1" applyBorder="1"/>
    <xf numFmtId="0" fontId="10" fillId="0" borderId="2" xfId="0" applyFont="1" applyBorder="1"/>
    <xf numFmtId="0" fontId="12" fillId="0" borderId="3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10" fillId="0" borderId="24" xfId="0" applyFont="1" applyBorder="1"/>
    <xf numFmtId="165" fontId="10" fillId="0" borderId="26" xfId="0" applyNumberFormat="1" applyFont="1" applyBorder="1"/>
    <xf numFmtId="0" fontId="10" fillId="0" borderId="27" xfId="0" applyFont="1" applyBorder="1"/>
    <xf numFmtId="165" fontId="10" fillId="0" borderId="27" xfId="0" applyNumberFormat="1" applyFont="1" applyBorder="1"/>
    <xf numFmtId="0" fontId="10" fillId="0" borderId="26" xfId="0" applyFont="1" applyBorder="1"/>
    <xf numFmtId="165" fontId="10" fillId="0" borderId="24" xfId="0" applyNumberFormat="1" applyFont="1" applyBorder="1"/>
    <xf numFmtId="0" fontId="17" fillId="0" borderId="1" xfId="5" applyFont="1" applyBorder="1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17" fillId="0" borderId="2" xfId="0" applyFont="1" applyBorder="1"/>
    <xf numFmtId="0" fontId="16" fillId="0" borderId="3" xfId="0" applyFont="1" applyBorder="1" applyAlignment="1">
      <alignment horizontal="right"/>
    </xf>
    <xf numFmtId="0" fontId="17" fillId="0" borderId="4" xfId="0" applyFont="1" applyBorder="1"/>
    <xf numFmtId="165" fontId="17" fillId="0" borderId="0" xfId="0" applyNumberFormat="1" applyFont="1"/>
    <xf numFmtId="0" fontId="17" fillId="0" borderId="0" xfId="0" applyFont="1"/>
    <xf numFmtId="9" fontId="2" fillId="0" borderId="1" xfId="0" applyNumberFormat="1" applyFont="1" applyBorder="1"/>
    <xf numFmtId="9" fontId="17" fillId="0" borderId="1" xfId="0" applyNumberFormat="1" applyFont="1" applyBorder="1"/>
    <xf numFmtId="0" fontId="12" fillId="0" borderId="2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right" vertical="center" wrapText="1"/>
    </xf>
    <xf numFmtId="0" fontId="11" fillId="0" borderId="25" xfId="0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1" fillId="0" borderId="0" xfId="0" applyNumberFormat="1" applyFont="1" applyAlignment="1">
      <alignment horizontal="right" vertical="center"/>
    </xf>
    <xf numFmtId="2" fontId="11" fillId="0" borderId="26" xfId="0" applyNumberFormat="1" applyFont="1" applyBorder="1" applyAlignment="1">
      <alignment horizontal="right" vertical="center" wrapText="1"/>
    </xf>
    <xf numFmtId="2" fontId="11" fillId="0" borderId="26" xfId="0" applyNumberFormat="1" applyFont="1" applyBorder="1" applyAlignment="1">
      <alignment horizontal="right" vertical="center"/>
    </xf>
    <xf numFmtId="2" fontId="2" fillId="0" borderId="1" xfId="0" applyNumberFormat="1" applyFont="1" applyBorder="1"/>
    <xf numFmtId="165" fontId="2" fillId="0" borderId="1" xfId="0" applyNumberFormat="1" applyFont="1" applyBorder="1"/>
    <xf numFmtId="1" fontId="2" fillId="0" borderId="1" xfId="0" applyNumberFormat="1" applyFont="1" applyBorder="1"/>
    <xf numFmtId="0" fontId="17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70" fontId="2" fillId="0" borderId="1" xfId="8" applyNumberFormat="1" applyFont="1" applyBorder="1"/>
    <xf numFmtId="169" fontId="2" fillId="0" borderId="1" xfId="0" applyNumberFormat="1" applyFont="1" applyBorder="1"/>
    <xf numFmtId="3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9" fontId="2" fillId="0" borderId="0" xfId="0" applyNumberFormat="1" applyFont="1" applyFill="1" applyAlignment="1">
      <alignment vertical="center"/>
    </xf>
    <xf numFmtId="9" fontId="17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vertical="center"/>
    </xf>
    <xf numFmtId="0" fontId="5" fillId="0" borderId="0" xfId="1" applyFont="1"/>
    <xf numFmtId="0" fontId="2" fillId="0" borderId="1" xfId="0" applyFont="1" applyBorder="1" applyAlignment="1">
      <alignment horizontal="center" vertical="center"/>
    </xf>
    <xf numFmtId="0" fontId="10" fillId="0" borderId="25" xfId="0" applyFont="1" applyBorder="1"/>
    <xf numFmtId="9" fontId="2" fillId="0" borderId="1" xfId="0" applyNumberFormat="1" applyFont="1" applyBorder="1" applyAlignment="1">
      <alignment horizontal="center"/>
    </xf>
    <xf numFmtId="9" fontId="17" fillId="0" borderId="1" xfId="0" applyNumberFormat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0" fontId="1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/>
    <xf numFmtId="2" fontId="1" fillId="0" borderId="0" xfId="0" applyNumberFormat="1" applyFont="1"/>
    <xf numFmtId="165" fontId="1" fillId="0" borderId="0" xfId="0" applyNumberFormat="1" applyFont="1"/>
    <xf numFmtId="0" fontId="16" fillId="0" borderId="3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Alignment="1">
      <alignment horizontal="right" vertical="center"/>
    </xf>
    <xf numFmtId="0" fontId="1" fillId="0" borderId="25" xfId="0" applyFont="1" applyFill="1" applyBorder="1" applyAlignment="1">
      <alignment horizontal="center" vertical="center"/>
    </xf>
    <xf numFmtId="3" fontId="1" fillId="0" borderId="26" xfId="0" applyNumberFormat="1" applyFont="1" applyFill="1" applyBorder="1" applyAlignment="1">
      <alignment horizontal="right" vertical="center"/>
    </xf>
    <xf numFmtId="3" fontId="1" fillId="0" borderId="25" xfId="0" applyNumberFormat="1" applyFont="1" applyFill="1" applyBorder="1" applyAlignment="1">
      <alignment horizontal="right" vertical="center"/>
    </xf>
    <xf numFmtId="4" fontId="1" fillId="0" borderId="26" xfId="0" applyNumberFormat="1" applyFont="1" applyFill="1" applyBorder="1" applyAlignment="1">
      <alignment horizontal="right" vertical="center"/>
    </xf>
    <xf numFmtId="168" fontId="1" fillId="0" borderId="0" xfId="0" applyNumberFormat="1" applyFont="1"/>
    <xf numFmtId="0" fontId="20" fillId="0" borderId="0" xfId="0" applyFont="1" applyAlignment="1">
      <alignment horizontal="left" vertical="center"/>
    </xf>
    <xf numFmtId="49" fontId="5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/>
  </cellXfs>
  <cellStyles count="9">
    <cellStyle name="Čárka" xfId="8" builtinId="3"/>
    <cellStyle name="Hypertextový odkaz" xfId="1" builtinId="8"/>
    <cellStyle name="Normal" xfId="3"/>
    <cellStyle name="Normal 2" xfId="4"/>
    <cellStyle name="Normální" xfId="0" builtinId="0"/>
    <cellStyle name="Normální 2" xfId="5"/>
    <cellStyle name="Normální 4" xfId="6"/>
    <cellStyle name="Normální 6" xfId="7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 3'!$B$2</c:f>
              <c:strCache>
                <c:ptCount val="1"/>
                <c:pt idx="0">
                  <c:v>Tvorba hrubého fixního kapitálu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3'!$A$3:$A$22</c:f>
              <c:strCache>
                <c:ptCount val="20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  <c:pt idx="11">
                  <c:v>2017Q4</c:v>
                </c:pt>
                <c:pt idx="12">
                  <c:v>2018Q1</c:v>
                </c:pt>
                <c:pt idx="13">
                  <c:v>2018Q2</c:v>
                </c:pt>
                <c:pt idx="14">
                  <c:v>2018Q3</c:v>
                </c:pt>
                <c:pt idx="15">
                  <c:v>2018Q4</c:v>
                </c:pt>
                <c:pt idx="16">
                  <c:v>2019Q1</c:v>
                </c:pt>
                <c:pt idx="17">
                  <c:v>2019Q2</c:v>
                </c:pt>
                <c:pt idx="18">
                  <c:v>2019Q3</c:v>
                </c:pt>
                <c:pt idx="19">
                  <c:v>2019Q4</c:v>
                </c:pt>
              </c:strCache>
            </c:strRef>
          </c:cat>
          <c:val>
            <c:numRef>
              <c:f>'G 3'!$B$3:$B$22</c:f>
              <c:numCache>
                <c:formatCode>0.0</c:formatCode>
                <c:ptCount val="20"/>
                <c:pt idx="0">
                  <c:v>2.2000000000000002</c:v>
                </c:pt>
                <c:pt idx="1">
                  <c:v>2.2999999999999998</c:v>
                </c:pt>
                <c:pt idx="2">
                  <c:v>2.7</c:v>
                </c:pt>
                <c:pt idx="3">
                  <c:v>2.7</c:v>
                </c:pt>
                <c:pt idx="4">
                  <c:v>1.8</c:v>
                </c:pt>
                <c:pt idx="5">
                  <c:v>1.1000000000000001</c:v>
                </c:pt>
                <c:pt idx="6">
                  <c:v>1.2</c:v>
                </c:pt>
                <c:pt idx="7">
                  <c:v>1.3</c:v>
                </c:pt>
                <c:pt idx="8">
                  <c:v>2</c:v>
                </c:pt>
                <c:pt idx="9">
                  <c:v>1.3</c:v>
                </c:pt>
                <c:pt idx="10">
                  <c:v>1.4</c:v>
                </c:pt>
                <c:pt idx="11">
                  <c:v>1.7</c:v>
                </c:pt>
                <c:pt idx="12">
                  <c:v>1.9</c:v>
                </c:pt>
                <c:pt idx="13">
                  <c:v>2</c:v>
                </c:pt>
                <c:pt idx="14">
                  <c:v>2.2999999999999998</c:v>
                </c:pt>
                <c:pt idx="15">
                  <c:v>2.5</c:v>
                </c:pt>
                <c:pt idx="16">
                  <c:v>2.2000000000000002</c:v>
                </c:pt>
                <c:pt idx="17">
                  <c:v>2</c:v>
                </c:pt>
                <c:pt idx="18">
                  <c:v>2.2000000000000002</c:v>
                </c:pt>
                <c:pt idx="19">
                  <c:v>2.2000000000000002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59-48CA-8E63-11EFBFAE5457}"/>
            </c:ext>
          </c:extLst>
        </c:ser>
        <c:ser>
          <c:idx val="1"/>
          <c:order val="1"/>
          <c:tx>
            <c:strRef>
              <c:f>'G 3'!$C$2</c:f>
              <c:strCache>
                <c:ptCount val="1"/>
                <c:pt idx="0">
                  <c:v>10letý průměr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3'!$A$3:$A$22</c:f>
              <c:strCache>
                <c:ptCount val="20"/>
                <c:pt idx="0">
                  <c:v>2015Q1</c:v>
                </c:pt>
                <c:pt idx="1">
                  <c:v>2015Q2</c:v>
                </c:pt>
                <c:pt idx="2">
                  <c:v>2015Q3</c:v>
                </c:pt>
                <c:pt idx="3">
                  <c:v>2015Q4</c:v>
                </c:pt>
                <c:pt idx="4">
                  <c:v>2016Q1</c:v>
                </c:pt>
                <c:pt idx="5">
                  <c:v>2016Q2</c:v>
                </c:pt>
                <c:pt idx="6">
                  <c:v>2016Q3</c:v>
                </c:pt>
                <c:pt idx="7">
                  <c:v>2016Q4</c:v>
                </c:pt>
                <c:pt idx="8">
                  <c:v>2017Q1</c:v>
                </c:pt>
                <c:pt idx="9">
                  <c:v>2017Q2</c:v>
                </c:pt>
                <c:pt idx="10">
                  <c:v>2017Q3</c:v>
                </c:pt>
                <c:pt idx="11">
                  <c:v>2017Q4</c:v>
                </c:pt>
                <c:pt idx="12">
                  <c:v>2018Q1</c:v>
                </c:pt>
                <c:pt idx="13">
                  <c:v>2018Q2</c:v>
                </c:pt>
                <c:pt idx="14">
                  <c:v>2018Q3</c:v>
                </c:pt>
                <c:pt idx="15">
                  <c:v>2018Q4</c:v>
                </c:pt>
                <c:pt idx="16">
                  <c:v>2019Q1</c:v>
                </c:pt>
                <c:pt idx="17">
                  <c:v>2019Q2</c:v>
                </c:pt>
                <c:pt idx="18">
                  <c:v>2019Q3</c:v>
                </c:pt>
                <c:pt idx="19">
                  <c:v>2019Q4</c:v>
                </c:pt>
              </c:strCache>
            </c:strRef>
          </c:cat>
          <c:val>
            <c:numRef>
              <c:f>'G 3'!$C$3:$C$22</c:f>
              <c:numCache>
                <c:formatCode>0.0</c:formatCode>
                <c:ptCount val="20"/>
                <c:pt idx="0">
                  <c:v>2.0575000000000001</c:v>
                </c:pt>
                <c:pt idx="1">
                  <c:v>2.0575000000000001</c:v>
                </c:pt>
                <c:pt idx="2">
                  <c:v>2.0575000000000001</c:v>
                </c:pt>
                <c:pt idx="3">
                  <c:v>2.0575000000000001</c:v>
                </c:pt>
                <c:pt idx="4">
                  <c:v>2.0575000000000001</c:v>
                </c:pt>
                <c:pt idx="5">
                  <c:v>2.0575000000000001</c:v>
                </c:pt>
                <c:pt idx="6">
                  <c:v>2.0575000000000001</c:v>
                </c:pt>
                <c:pt idx="7">
                  <c:v>2.0575000000000001</c:v>
                </c:pt>
                <c:pt idx="8">
                  <c:v>2.0575000000000001</c:v>
                </c:pt>
                <c:pt idx="9">
                  <c:v>2.0575000000000001</c:v>
                </c:pt>
                <c:pt idx="10">
                  <c:v>2.0575000000000001</c:v>
                </c:pt>
                <c:pt idx="11">
                  <c:v>2.0575000000000001</c:v>
                </c:pt>
                <c:pt idx="12">
                  <c:v>2.0575000000000001</c:v>
                </c:pt>
                <c:pt idx="13">
                  <c:v>2.0575000000000001</c:v>
                </c:pt>
                <c:pt idx="14">
                  <c:v>2.0575000000000001</c:v>
                </c:pt>
                <c:pt idx="15">
                  <c:v>2.0575000000000001</c:v>
                </c:pt>
                <c:pt idx="16">
                  <c:v>2.0575000000000001</c:v>
                </c:pt>
                <c:pt idx="17">
                  <c:v>2.0575000000000001</c:v>
                </c:pt>
                <c:pt idx="18">
                  <c:v>2.0575000000000001</c:v>
                </c:pt>
                <c:pt idx="19">
                  <c:v>2.0575000000000001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59-48CA-8E63-11EFBFAE5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235320"/>
        <c:axId val="376360664"/>
      </c:lineChart>
      <c:catAx>
        <c:axId val="37623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6360664"/>
        <c:crosses val="autoZero"/>
        <c:auto val="1"/>
        <c:lblAlgn val="ctr"/>
        <c:lblOffset val="100"/>
        <c:noMultiLvlLbl val="0"/>
      </c:catAx>
      <c:valAx>
        <c:axId val="376360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800"/>
                  <a:t>% HDP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6235320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082882272696299E-2"/>
          <c:y val="5.2923887755771809E-2"/>
          <c:w val="0.91441957519350037"/>
          <c:h val="0.74034041199395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4'!$B$2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7.0827454974711846E-3"/>
                  <c:y val="9.68523002421307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31326064346514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31090912309648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405846356959935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8.851515205160698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2378111777314245E-3"/>
                  <c:y val="8.33333333333333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54060608206434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4060608206427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540606082064409E-3"/>
                  <c:y val="-1.183736661665781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540606082064409E-3"/>
                  <c:y val="-1.183736661665781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5406060820642794E-3"/>
                  <c:y val="-1.1837366616657815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41A-425A-8A09-50485FFF74C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4'!$A$3:$A$14</c:f>
              <c:strCache>
                <c:ptCount val="12"/>
                <c:pt idx="0">
                  <c:v>0%</c:v>
                </c:pt>
                <c:pt idx="1">
                  <c:v>0 - 20 %</c:v>
                </c:pt>
                <c:pt idx="2">
                  <c:v>20 - 40 %</c:v>
                </c:pt>
                <c:pt idx="3">
                  <c:v>40 - 60 %</c:v>
                </c:pt>
                <c:pt idx="4">
                  <c:v>60 - 80 %</c:v>
                </c:pt>
                <c:pt idx="5">
                  <c:v>80 - 100 %</c:v>
                </c:pt>
                <c:pt idx="6">
                  <c:v>100 - 120 %</c:v>
                </c:pt>
                <c:pt idx="7">
                  <c:v>120 - 140 %</c:v>
                </c:pt>
                <c:pt idx="8">
                  <c:v>140 - 160 %</c:v>
                </c:pt>
                <c:pt idx="9">
                  <c:v>160 - 180 %</c:v>
                </c:pt>
                <c:pt idx="10">
                  <c:v>180 - 200 %</c:v>
                </c:pt>
                <c:pt idx="11">
                  <c:v>200% a více</c:v>
                </c:pt>
              </c:strCache>
            </c:strRef>
          </c:cat>
          <c:val>
            <c:numRef>
              <c:f>'G 4'!$B$3:$B$14</c:f>
              <c:numCache>
                <c:formatCode>General</c:formatCode>
                <c:ptCount val="12"/>
                <c:pt idx="0">
                  <c:v>3590</c:v>
                </c:pt>
                <c:pt idx="1">
                  <c:v>1115</c:v>
                </c:pt>
                <c:pt idx="2">
                  <c:v>684</c:v>
                </c:pt>
                <c:pt idx="3">
                  <c:v>346</c:v>
                </c:pt>
                <c:pt idx="4">
                  <c:v>216</c:v>
                </c:pt>
                <c:pt idx="5">
                  <c:v>127</c:v>
                </c:pt>
                <c:pt idx="6">
                  <c:v>67</c:v>
                </c:pt>
                <c:pt idx="7">
                  <c:v>53</c:v>
                </c:pt>
                <c:pt idx="8">
                  <c:v>16</c:v>
                </c:pt>
                <c:pt idx="9">
                  <c:v>11</c:v>
                </c:pt>
                <c:pt idx="10">
                  <c:v>10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41A-425A-8A09-50485FFF74C9}"/>
            </c:ext>
          </c:extLst>
        </c:ser>
        <c:ser>
          <c:idx val="1"/>
          <c:order val="1"/>
          <c:tx>
            <c:strRef>
              <c:f>'G 4'!$C$2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0621818246192839E-2"/>
                  <c:y val="-3.2284100080710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624983210550175E-2"/>
                  <c:y val="5.10498687664039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31090912309641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310909123096419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41A-425A-8A09-50485FFF74C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54060608206427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41A-425A-8A09-50485FFF74C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4'!$A$3:$A$14</c:f>
              <c:strCache>
                <c:ptCount val="12"/>
                <c:pt idx="0">
                  <c:v>0%</c:v>
                </c:pt>
                <c:pt idx="1">
                  <c:v>0 - 20 %</c:v>
                </c:pt>
                <c:pt idx="2">
                  <c:v>20 - 40 %</c:v>
                </c:pt>
                <c:pt idx="3">
                  <c:v>40 - 60 %</c:v>
                </c:pt>
                <c:pt idx="4">
                  <c:v>60 - 80 %</c:v>
                </c:pt>
                <c:pt idx="5">
                  <c:v>80 - 100 %</c:v>
                </c:pt>
                <c:pt idx="6">
                  <c:v>100 - 120 %</c:v>
                </c:pt>
                <c:pt idx="7">
                  <c:v>120 - 140 %</c:v>
                </c:pt>
                <c:pt idx="8">
                  <c:v>140 - 160 %</c:v>
                </c:pt>
                <c:pt idx="9">
                  <c:v>160 - 180 %</c:v>
                </c:pt>
                <c:pt idx="10">
                  <c:v>180 - 200 %</c:v>
                </c:pt>
                <c:pt idx="11">
                  <c:v>200% a více</c:v>
                </c:pt>
              </c:strCache>
            </c:strRef>
          </c:cat>
          <c:val>
            <c:numRef>
              <c:f>'G 4'!$C$3:$C$14</c:f>
              <c:numCache>
                <c:formatCode>General</c:formatCode>
                <c:ptCount val="12"/>
                <c:pt idx="0">
                  <c:v>3612</c:v>
                </c:pt>
                <c:pt idx="1">
                  <c:v>1089</c:v>
                </c:pt>
                <c:pt idx="2">
                  <c:v>640</c:v>
                </c:pt>
                <c:pt idx="3">
                  <c:v>363</c:v>
                </c:pt>
                <c:pt idx="4">
                  <c:v>222</c:v>
                </c:pt>
                <c:pt idx="5">
                  <c:v>130</c:v>
                </c:pt>
                <c:pt idx="6">
                  <c:v>85</c:v>
                </c:pt>
                <c:pt idx="7">
                  <c:v>45</c:v>
                </c:pt>
                <c:pt idx="8">
                  <c:v>23</c:v>
                </c:pt>
                <c:pt idx="9">
                  <c:v>17</c:v>
                </c:pt>
                <c:pt idx="10">
                  <c:v>11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A41A-425A-8A09-50485FFF74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76363408"/>
        <c:axId val="376361056"/>
      </c:barChart>
      <c:catAx>
        <c:axId val="37636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Podíl dluhu k příjmům</a:t>
                </a:r>
              </a:p>
            </c:rich>
          </c:tx>
          <c:layout>
            <c:manualLayout>
              <c:xMode val="edge"/>
              <c:yMode val="edge"/>
              <c:x val="0.42080823488740254"/>
              <c:y val="0.95141399236179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6361056"/>
        <c:crosses val="autoZero"/>
        <c:auto val="1"/>
        <c:lblAlgn val="ctr"/>
        <c:lblOffset val="100"/>
        <c:noMultiLvlLbl val="0"/>
      </c:catAx>
      <c:valAx>
        <c:axId val="376361056"/>
        <c:scaling>
          <c:orientation val="minMax"/>
          <c:max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obcí</a:t>
                </a:r>
              </a:p>
            </c:rich>
          </c:tx>
          <c:layout>
            <c:manualLayout>
              <c:xMode val="edge"/>
              <c:yMode val="edge"/>
              <c:x val="2.3189550043083615E-3"/>
              <c:y val="0.386623897236679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636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4285378147184"/>
          <c:y val="8.7954853100989494E-2"/>
          <c:w val="0.16139301143062262"/>
          <c:h val="0.10016914552347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24250780719233E-2"/>
          <c:y val="3.8948614521220629E-2"/>
          <c:w val="0.91818121829888544"/>
          <c:h val="0.769173316380217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6'!$B$2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2.03123917905309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9630299187983229E-3"/>
                  <c:y val="-7.447790952344717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963029918798432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946-49DF-B5FC-E42896CB363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6'!$A$3:$A$16</c:f>
              <c:strCache>
                <c:ptCount val="14"/>
                <c:pt idx="0">
                  <c:v>Praha</c:v>
                </c:pt>
                <c:pt idx="1">
                  <c:v>Olomoucký</c:v>
                </c:pt>
                <c:pt idx="2">
                  <c:v>Zlínský</c:v>
                </c:pt>
                <c:pt idx="3">
                  <c:v>Moravskoslezský</c:v>
                </c:pt>
                <c:pt idx="4">
                  <c:v>Středočeský</c:v>
                </c:pt>
                <c:pt idx="5">
                  <c:v>Jihomoravský</c:v>
                </c:pt>
                <c:pt idx="6">
                  <c:v>Pardubický</c:v>
                </c:pt>
                <c:pt idx="7">
                  <c:v>Ústecký</c:v>
                </c:pt>
                <c:pt idx="8">
                  <c:v>Karlovarský</c:v>
                </c:pt>
                <c:pt idx="9">
                  <c:v>Liberecký</c:v>
                </c:pt>
                <c:pt idx="10">
                  <c:v>Vysočina</c:v>
                </c:pt>
                <c:pt idx="11">
                  <c:v>Královéhradecký</c:v>
                </c:pt>
                <c:pt idx="12">
                  <c:v>Jihočeský</c:v>
                </c:pt>
                <c:pt idx="13">
                  <c:v>Plzeňský</c:v>
                </c:pt>
              </c:strCache>
            </c:strRef>
          </c:cat>
          <c:val>
            <c:numRef>
              <c:f>'G 6'!$B$3:$B$16</c:f>
              <c:numCache>
                <c:formatCode>0.00</c:formatCode>
                <c:ptCount val="14"/>
                <c:pt idx="0" formatCode="General">
                  <c:v>26.13</c:v>
                </c:pt>
                <c:pt idx="1">
                  <c:v>28.63</c:v>
                </c:pt>
                <c:pt idx="2">
                  <c:v>17.52</c:v>
                </c:pt>
                <c:pt idx="3">
                  <c:v>9.94</c:v>
                </c:pt>
                <c:pt idx="4">
                  <c:v>8.74</c:v>
                </c:pt>
                <c:pt idx="5">
                  <c:v>10.620000000000001</c:v>
                </c:pt>
                <c:pt idx="6">
                  <c:v>12.08</c:v>
                </c:pt>
                <c:pt idx="7">
                  <c:v>4.93</c:v>
                </c:pt>
                <c:pt idx="8">
                  <c:v>7.2700000000000005</c:v>
                </c:pt>
                <c:pt idx="9">
                  <c:v>5.82</c:v>
                </c:pt>
                <c:pt idx="10">
                  <c:v>3.83</c:v>
                </c:pt>
                <c:pt idx="11">
                  <c:v>1.24</c:v>
                </c:pt>
                <c:pt idx="12" formatCode="0">
                  <c:v>0</c:v>
                </c:pt>
                <c:pt idx="13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946-49DF-B5FC-E42896CB3639}"/>
            </c:ext>
          </c:extLst>
        </c:ser>
        <c:ser>
          <c:idx val="1"/>
          <c:order val="1"/>
          <c:tx>
            <c:strRef>
              <c:f>'G 6'!$C$2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9445448781974978E-3"/>
                  <c:y val="8.12495671621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41681731729619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9445448781974839E-3"/>
                  <c:y val="-2.03123917905309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453787398497903E-3"/>
                  <c:y val="8.12495671621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453787398497903E-3"/>
                  <c:y val="2.03123917905316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416817317296227E-2"/>
                  <c:y val="4.06247835810618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963029918798213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45378739849790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9630299187983229E-3"/>
                  <c:y val="2.03123917905301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9630299187983229E-3"/>
                  <c:y val="6.09371753715913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5.9630299187982136E-3"/>
                  <c:y val="6.09371753715928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946-49DF-B5FC-E42896CB363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4.472272439098742E-3"/>
                  <c:y val="-1.489558190468943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946-49DF-B5FC-E42896CB363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6'!$A$3:$A$16</c:f>
              <c:strCache>
                <c:ptCount val="14"/>
                <c:pt idx="0">
                  <c:v>Praha</c:v>
                </c:pt>
                <c:pt idx="1">
                  <c:v>Olomoucký</c:v>
                </c:pt>
                <c:pt idx="2">
                  <c:v>Zlínský</c:v>
                </c:pt>
                <c:pt idx="3">
                  <c:v>Moravskoslezský</c:v>
                </c:pt>
                <c:pt idx="4">
                  <c:v>Středočeský</c:v>
                </c:pt>
                <c:pt idx="5">
                  <c:v>Jihomoravský</c:v>
                </c:pt>
                <c:pt idx="6">
                  <c:v>Pardubický</c:v>
                </c:pt>
                <c:pt idx="7">
                  <c:v>Ústecký</c:v>
                </c:pt>
                <c:pt idx="8">
                  <c:v>Karlovarský</c:v>
                </c:pt>
                <c:pt idx="9">
                  <c:v>Liberecký</c:v>
                </c:pt>
                <c:pt idx="10">
                  <c:v>Vysočina</c:v>
                </c:pt>
                <c:pt idx="11">
                  <c:v>Královéhradecký</c:v>
                </c:pt>
                <c:pt idx="12">
                  <c:v>Jihočeský</c:v>
                </c:pt>
                <c:pt idx="13">
                  <c:v>Plzeňský</c:v>
                </c:pt>
              </c:strCache>
            </c:strRef>
          </c:cat>
          <c:val>
            <c:numRef>
              <c:f>'G 6'!$C$3:$C$16</c:f>
              <c:numCache>
                <c:formatCode>0.00</c:formatCode>
                <c:ptCount val="14"/>
                <c:pt idx="0" formatCode="General">
                  <c:v>23.72</c:v>
                </c:pt>
                <c:pt idx="1">
                  <c:v>23.53</c:v>
                </c:pt>
                <c:pt idx="2" formatCode="0.0">
                  <c:v>14.7</c:v>
                </c:pt>
                <c:pt idx="3">
                  <c:v>9.2899999999999991</c:v>
                </c:pt>
                <c:pt idx="4">
                  <c:v>9.06</c:v>
                </c:pt>
                <c:pt idx="5">
                  <c:v>8.6199999999999992</c:v>
                </c:pt>
                <c:pt idx="6">
                  <c:v>7.7799999999999994</c:v>
                </c:pt>
                <c:pt idx="7">
                  <c:v>5.3199999999999994</c:v>
                </c:pt>
                <c:pt idx="8">
                  <c:v>5.16</c:v>
                </c:pt>
                <c:pt idx="9">
                  <c:v>4.29</c:v>
                </c:pt>
                <c:pt idx="10">
                  <c:v>3.16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946-49DF-B5FC-E42896CB36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76361840"/>
        <c:axId val="376360272"/>
      </c:barChart>
      <c:catAx>
        <c:axId val="3763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6360272"/>
        <c:crosses val="autoZero"/>
        <c:auto val="1"/>
        <c:lblAlgn val="ctr"/>
        <c:lblOffset val="100"/>
        <c:noMultiLvlLbl val="0"/>
      </c:catAx>
      <c:valAx>
        <c:axId val="37636027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Podíl dluhu k průměru příjmů za poslední 4 roky (%)</a:t>
                </a:r>
              </a:p>
            </c:rich>
          </c:tx>
          <c:layout>
            <c:manualLayout>
              <c:xMode val="edge"/>
              <c:yMode val="edge"/>
              <c:x val="5.4537027405806042E-3"/>
              <c:y val="0.16340187653454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636184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>
        <c:manualLayout>
          <c:xMode val="edge"/>
          <c:yMode val="edge"/>
          <c:x val="0.72339369795702335"/>
          <c:y val="8.2172839865901404E-2"/>
          <c:w val="0.18755704518174093"/>
          <c:h val="0.105800581713119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1353244036347"/>
          <c:y val="2.1479919247512837E-2"/>
          <c:w val="0.84243906233076893"/>
          <c:h val="0.829318147701118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B1'!$A$4</c:f>
              <c:strCache>
                <c:ptCount val="1"/>
                <c:pt idx="0">
                  <c:v>Obce (vč. Prahy)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B1'!$B$3:$G$3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 B1'!$B$4:$G$4</c:f>
              <c:numCache>
                <c:formatCode>#,##0</c:formatCode>
                <c:ptCount val="6"/>
                <c:pt idx="0">
                  <c:v>80385.826890740049</c:v>
                </c:pt>
                <c:pt idx="1">
                  <c:v>65398.064726170072</c:v>
                </c:pt>
                <c:pt idx="2">
                  <c:v>63076.610385220098</c:v>
                </c:pt>
                <c:pt idx="3">
                  <c:v>62483.209797850017</c:v>
                </c:pt>
                <c:pt idx="4">
                  <c:v>63807.312330020068</c:v>
                </c:pt>
                <c:pt idx="5">
                  <c:v>79000.901475536652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D3-4ECD-AE27-A6395AE77BD4}"/>
            </c:ext>
          </c:extLst>
        </c:ser>
        <c:ser>
          <c:idx val="1"/>
          <c:order val="1"/>
          <c:tx>
            <c:strRef>
              <c:f>'G B1'!$A$5</c:f>
              <c:strCache>
                <c:ptCount val="1"/>
                <c:pt idx="0">
                  <c:v>Kraje (bez Prahy)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B1'!$B$3:$G$3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'G B1'!$B$5:$G$5</c:f>
              <c:numCache>
                <c:formatCode>#,##0</c:formatCode>
                <c:ptCount val="6"/>
                <c:pt idx="0">
                  <c:v>23293.152695030007</c:v>
                </c:pt>
                <c:pt idx="1">
                  <c:v>18384.514961149998</c:v>
                </c:pt>
                <c:pt idx="2">
                  <c:v>15978.105121860001</c:v>
                </c:pt>
                <c:pt idx="3">
                  <c:v>15511.371746930001</c:v>
                </c:pt>
                <c:pt idx="4">
                  <c:v>14661.077424090001</c:v>
                </c:pt>
                <c:pt idx="5">
                  <c:v>52347.076049360759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D3-4ECD-AE27-A6395AE7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376362232"/>
        <c:axId val="376359880"/>
      </c:barChart>
      <c:catAx>
        <c:axId val="37636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6359880"/>
        <c:crosses val="autoZero"/>
        <c:auto val="1"/>
        <c:lblAlgn val="ctr"/>
        <c:lblOffset val="100"/>
        <c:noMultiLvlLbl val="0"/>
      </c:catAx>
      <c:valAx>
        <c:axId val="37635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mil. Kč</a:t>
                </a:r>
              </a:p>
            </c:rich>
          </c:tx>
          <c:layout>
            <c:manualLayout>
              <c:xMode val="edge"/>
              <c:yMode val="edge"/>
              <c:x val="6.9237026144337212E-3"/>
              <c:y val="0.335579225419665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6362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681338131828754"/>
          <c:y val="0.91899877955769216"/>
          <c:w val="0.43098903910638076"/>
          <c:h val="6.8177488527640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424099121190547E-2"/>
          <c:y val="3.7232006446955325E-2"/>
          <c:w val="0.94472147276920815"/>
          <c:h val="0.77311523093195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B2'!$B$2:$B$3</c:f>
              <c:strCache>
                <c:ptCount val="2"/>
                <c:pt idx="0">
                  <c:v>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3252054068380841E-3"/>
                  <c:y val="5.33049040511727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C3E-423B-BF89-F59D29B4A9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590303598061993E-17"/>
                  <c:y val="5.33049040511727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C3E-423B-BF89-F59D29B4A9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504108136761197E-3"/>
                  <c:y val="-9.772452850505751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C3E-423B-BF89-F59D29B4A9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504108136761197E-3"/>
                  <c:y val="2.66524520255863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C3E-423B-BF89-F59D29B4A9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9756162205142279E-3"/>
                  <c:y val="2.66524520255863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C3E-423B-BF89-F59D29B4A9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6504108136762169E-3"/>
                  <c:y val="7.99573560767590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C3E-423B-BF89-F59D29B4A9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B2'!$A$4:$A$19</c:f>
              <c:strCache>
                <c:ptCount val="16"/>
                <c:pt idx="0">
                  <c:v>0% - 10%</c:v>
                </c:pt>
                <c:pt idx="1">
                  <c:v>10% - 20%</c:v>
                </c:pt>
                <c:pt idx="2">
                  <c:v>20% - 30%</c:v>
                </c:pt>
                <c:pt idx="3">
                  <c:v>30% - 40%</c:v>
                </c:pt>
                <c:pt idx="4">
                  <c:v>40% - 50%</c:v>
                </c:pt>
                <c:pt idx="5">
                  <c:v>50% - 60%</c:v>
                </c:pt>
                <c:pt idx="6">
                  <c:v>60% - 70%</c:v>
                </c:pt>
                <c:pt idx="7">
                  <c:v>70% - 80%</c:v>
                </c:pt>
                <c:pt idx="8">
                  <c:v>80% - 90%</c:v>
                </c:pt>
                <c:pt idx="9">
                  <c:v>90% - 100%</c:v>
                </c:pt>
                <c:pt idx="10">
                  <c:v>100% - 110%</c:v>
                </c:pt>
                <c:pt idx="11">
                  <c:v>110% - 120%</c:v>
                </c:pt>
                <c:pt idx="12">
                  <c:v>120% - 130%</c:v>
                </c:pt>
                <c:pt idx="13">
                  <c:v>130% - 140%</c:v>
                </c:pt>
                <c:pt idx="14">
                  <c:v>140% - 150%</c:v>
                </c:pt>
                <c:pt idx="15">
                  <c:v>150% a více</c:v>
                </c:pt>
              </c:strCache>
            </c:strRef>
          </c:cat>
          <c:val>
            <c:numRef>
              <c:f>'G B2'!$B$4:$B$19</c:f>
              <c:numCache>
                <c:formatCode>0</c:formatCode>
                <c:ptCount val="16"/>
                <c:pt idx="0">
                  <c:v>4246</c:v>
                </c:pt>
                <c:pt idx="1">
                  <c:v>456</c:v>
                </c:pt>
                <c:pt idx="2">
                  <c:v>364</c:v>
                </c:pt>
                <c:pt idx="3">
                  <c:v>276</c:v>
                </c:pt>
                <c:pt idx="4">
                  <c:v>194</c:v>
                </c:pt>
                <c:pt idx="5">
                  <c:v>169</c:v>
                </c:pt>
                <c:pt idx="6">
                  <c:v>130</c:v>
                </c:pt>
                <c:pt idx="7">
                  <c:v>92</c:v>
                </c:pt>
                <c:pt idx="8">
                  <c:v>78</c:v>
                </c:pt>
                <c:pt idx="9">
                  <c:v>52</c:v>
                </c:pt>
                <c:pt idx="10">
                  <c:v>51</c:v>
                </c:pt>
                <c:pt idx="11">
                  <c:v>34</c:v>
                </c:pt>
                <c:pt idx="12">
                  <c:v>26</c:v>
                </c:pt>
                <c:pt idx="13">
                  <c:v>19</c:v>
                </c:pt>
                <c:pt idx="14">
                  <c:v>13</c:v>
                </c:pt>
                <c:pt idx="15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7C3E-423B-BF89-F59D29B4A9B6}"/>
            </c:ext>
          </c:extLst>
        </c:ser>
        <c:ser>
          <c:idx val="2"/>
          <c:order val="1"/>
          <c:tx>
            <c:strRef>
              <c:f>'G B2'!$C$2:$C$3</c:f>
              <c:strCache>
                <c:ptCount val="2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3252054068380599E-3"/>
                  <c:y val="2.66524520255863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C3E-423B-BF89-F59D29B4A9B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 B2'!$A$4:$A$19</c:f>
              <c:strCache>
                <c:ptCount val="16"/>
                <c:pt idx="0">
                  <c:v>0% - 10%</c:v>
                </c:pt>
                <c:pt idx="1">
                  <c:v>10% - 20%</c:v>
                </c:pt>
                <c:pt idx="2">
                  <c:v>20% - 30%</c:v>
                </c:pt>
                <c:pt idx="3">
                  <c:v>30% - 40%</c:v>
                </c:pt>
                <c:pt idx="4">
                  <c:v>40% - 50%</c:v>
                </c:pt>
                <c:pt idx="5">
                  <c:v>50% - 60%</c:v>
                </c:pt>
                <c:pt idx="6">
                  <c:v>60% - 70%</c:v>
                </c:pt>
                <c:pt idx="7">
                  <c:v>70% - 80%</c:v>
                </c:pt>
                <c:pt idx="8">
                  <c:v>80% - 90%</c:v>
                </c:pt>
                <c:pt idx="9">
                  <c:v>90% - 100%</c:v>
                </c:pt>
                <c:pt idx="10">
                  <c:v>100% - 110%</c:v>
                </c:pt>
                <c:pt idx="11">
                  <c:v>110% - 120%</c:v>
                </c:pt>
                <c:pt idx="12">
                  <c:v>120% - 130%</c:v>
                </c:pt>
                <c:pt idx="13">
                  <c:v>130% - 140%</c:v>
                </c:pt>
                <c:pt idx="14">
                  <c:v>140% - 150%</c:v>
                </c:pt>
                <c:pt idx="15">
                  <c:v>150% a více</c:v>
                </c:pt>
              </c:strCache>
            </c:strRef>
          </c:cat>
          <c:val>
            <c:numRef>
              <c:f>'G B2'!$C$4:$C$19</c:f>
              <c:numCache>
                <c:formatCode>0</c:formatCode>
                <c:ptCount val="16"/>
                <c:pt idx="0">
                  <c:v>3924</c:v>
                </c:pt>
                <c:pt idx="1">
                  <c:v>394</c:v>
                </c:pt>
                <c:pt idx="2">
                  <c:v>372</c:v>
                </c:pt>
                <c:pt idx="3">
                  <c:v>397</c:v>
                </c:pt>
                <c:pt idx="4">
                  <c:v>289</c:v>
                </c:pt>
                <c:pt idx="5">
                  <c:v>218</c:v>
                </c:pt>
                <c:pt idx="6">
                  <c:v>135</c:v>
                </c:pt>
                <c:pt idx="7">
                  <c:v>124</c:v>
                </c:pt>
                <c:pt idx="8">
                  <c:v>95</c:v>
                </c:pt>
                <c:pt idx="9">
                  <c:v>59</c:v>
                </c:pt>
                <c:pt idx="10">
                  <c:v>52</c:v>
                </c:pt>
                <c:pt idx="11">
                  <c:v>41</c:v>
                </c:pt>
                <c:pt idx="12">
                  <c:v>41</c:v>
                </c:pt>
                <c:pt idx="13">
                  <c:v>21</c:v>
                </c:pt>
                <c:pt idx="14">
                  <c:v>20</c:v>
                </c:pt>
                <c:pt idx="15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7C3E-423B-BF89-F59D29B4A9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7276032"/>
        <c:axId val="377269368"/>
      </c:barChart>
      <c:catAx>
        <c:axId val="377276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Výše dluhového ukazatele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269368"/>
        <c:crosses val="autoZero"/>
        <c:auto val="1"/>
        <c:lblAlgn val="ctr"/>
        <c:lblOffset val="100"/>
        <c:noMultiLvlLbl val="0"/>
      </c:catAx>
      <c:valAx>
        <c:axId val="377269368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</a:t>
                </a:r>
                <a:r>
                  <a:rPr lang="cs-CZ" baseline="0"/>
                  <a:t> obcí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9457563166385278E-3"/>
              <c:y val="0.36549704158096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2760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936920546767"/>
          <c:y val="4.7530563312484529E-2"/>
          <c:w val="0.18860986176674449"/>
          <c:h val="0.1123351114795968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90797869148647E-2"/>
          <c:y val="2.9411764705882353E-2"/>
          <c:w val="0.92372418942975054"/>
          <c:h val="0.76480118488068061"/>
        </c:manualLayout>
      </c:layout>
      <c:lineChart>
        <c:grouping val="standard"/>
        <c:varyColors val="0"/>
        <c:ser>
          <c:idx val="0"/>
          <c:order val="0"/>
          <c:tx>
            <c:strRef>
              <c:f>'G 7a'!$B$2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7a'!$A$3:$A$24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 7a'!$B$3:$B$24</c:f>
              <c:numCache>
                <c:formatCode>0.00</c:formatCode>
                <c:ptCount val="22"/>
                <c:pt idx="0">
                  <c:v>45.9775651105181</c:v>
                </c:pt>
                <c:pt idx="1">
                  <c:v>44.744898027440897</c:v>
                </c:pt>
                <c:pt idx="2">
                  <c:v>42.961284663777697</c:v>
                </c:pt>
                <c:pt idx="3">
                  <c:v>37.198421218007603</c:v>
                </c:pt>
                <c:pt idx="4">
                  <c:v>34.078102835424801</c:v>
                </c:pt>
                <c:pt idx="5">
                  <c:v>31.699683530566301</c:v>
                </c:pt>
                <c:pt idx="6">
                  <c:v>31.468539506355</c:v>
                </c:pt>
                <c:pt idx="7">
                  <c:v>32.118583823057797</c:v>
                </c:pt>
                <c:pt idx="8">
                  <c:v>32.296926837239099</c:v>
                </c:pt>
                <c:pt idx="9">
                  <c:v>32.535107654271997</c:v>
                </c:pt>
                <c:pt idx="10">
                  <c:v>31.749852203601399</c:v>
                </c:pt>
                <c:pt idx="11">
                  <c:v>26.439523215013999</c:v>
                </c:pt>
                <c:pt idx="12">
                  <c:v>22.6453388598609</c:v>
                </c:pt>
                <c:pt idx="13">
                  <c:v>20.173783484619101</c:v>
                </c:pt>
                <c:pt idx="14">
                  <c:v>15.530341544348699</c:v>
                </c:pt>
                <c:pt idx="15">
                  <c:v>15.0913978284719</c:v>
                </c:pt>
                <c:pt idx="16">
                  <c:v>17.830621757346002</c:v>
                </c:pt>
                <c:pt idx="17">
                  <c:v>20.0447845339956</c:v>
                </c:pt>
                <c:pt idx="18">
                  <c:v>23.1890587018848</c:v>
                </c:pt>
                <c:pt idx="19">
                  <c:v>25.333694452859302</c:v>
                </c:pt>
                <c:pt idx="20">
                  <c:v>27.4160279332085</c:v>
                </c:pt>
                <c:pt idx="21">
                  <c:v>29.239952283508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CB-4D41-A474-7FEC6CABC60D}"/>
            </c:ext>
          </c:extLst>
        </c:ser>
        <c:ser>
          <c:idx val="1"/>
          <c:order val="1"/>
          <c:tx>
            <c:strRef>
              <c:f>'G 7a'!$C$2</c:f>
              <c:strCache>
                <c:ptCount val="1"/>
                <c:pt idx="0">
                  <c:v>eurozóna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7a'!$A$3:$A$24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 7a'!$C$3:$C$24</c:f>
              <c:numCache>
                <c:formatCode>0.00</c:formatCode>
                <c:ptCount val="22"/>
                <c:pt idx="0">
                  <c:v>16.290284976851702</c:v>
                </c:pt>
                <c:pt idx="1">
                  <c:v>13.7520913769748</c:v>
                </c:pt>
                <c:pt idx="2">
                  <c:v>15.0001535281408</c:v>
                </c:pt>
                <c:pt idx="3">
                  <c:v>15.011017587932299</c:v>
                </c:pt>
                <c:pt idx="4">
                  <c:v>15.403921730867999</c:v>
                </c:pt>
                <c:pt idx="5">
                  <c:v>14.9215354891</c:v>
                </c:pt>
                <c:pt idx="6">
                  <c:v>15.2704441663143</c:v>
                </c:pt>
                <c:pt idx="7">
                  <c:v>15.909203665876699</c:v>
                </c:pt>
                <c:pt idx="8">
                  <c:v>18.224686880722398</c:v>
                </c:pt>
                <c:pt idx="9">
                  <c:v>20.296288546267501</c:v>
                </c:pt>
                <c:pt idx="10">
                  <c:v>16.556022626081699</c:v>
                </c:pt>
                <c:pt idx="11">
                  <c:v>4.9425544391819098</c:v>
                </c:pt>
                <c:pt idx="12">
                  <c:v>-4.2975915273278702E-2</c:v>
                </c:pt>
                <c:pt idx="13">
                  <c:v>-1.8488198640808999</c:v>
                </c:pt>
                <c:pt idx="14">
                  <c:v>-1.4562308965083399</c:v>
                </c:pt>
                <c:pt idx="15">
                  <c:v>-2.7755235525782598</c:v>
                </c:pt>
                <c:pt idx="16">
                  <c:v>0.30909345628476897</c:v>
                </c:pt>
                <c:pt idx="17">
                  <c:v>4.6583460120826796</c:v>
                </c:pt>
                <c:pt idx="18">
                  <c:v>6.4712092486528796</c:v>
                </c:pt>
                <c:pt idx="19">
                  <c:v>8.5313757270723904</c:v>
                </c:pt>
                <c:pt idx="20">
                  <c:v>8.7386353712148193</c:v>
                </c:pt>
                <c:pt idx="21">
                  <c:v>9.0442942019088104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CB-4D41-A474-7FEC6CABC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74072"/>
        <c:axId val="377270544"/>
      </c:lineChart>
      <c:catAx>
        <c:axId val="37727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270544"/>
        <c:crosses val="autoZero"/>
        <c:auto val="1"/>
        <c:lblAlgn val="ctr"/>
        <c:lblOffset val="100"/>
        <c:noMultiLvlLbl val="0"/>
      </c:catAx>
      <c:valAx>
        <c:axId val="37727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Odchylka od pravidla (% HDP)</a:t>
                </a:r>
              </a:p>
            </c:rich>
          </c:tx>
          <c:layout>
            <c:manualLayout>
              <c:xMode val="edge"/>
              <c:yMode val="edge"/>
              <c:x val="3.3869602032176121E-3"/>
              <c:y val="0.18069241436935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274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13863868201912"/>
          <c:y val="0.92712417065909003"/>
          <c:w val="0.29727056344883224"/>
          <c:h val="7.277250270186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8420246714759E-2"/>
          <c:y val="1.9364833462432222E-2"/>
          <c:w val="0.93145712192514074"/>
          <c:h val="0.81755521264721853"/>
        </c:manualLayout>
      </c:layout>
      <c:lineChart>
        <c:grouping val="standard"/>
        <c:varyColors val="0"/>
        <c:ser>
          <c:idx val="0"/>
          <c:order val="0"/>
          <c:tx>
            <c:strRef>
              <c:f>'G 7b'!$B$2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7b'!$A$3:$A$24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 7b'!$B$3:$B$24</c:f>
              <c:numCache>
                <c:formatCode>0.00</c:formatCode>
                <c:ptCount val="22"/>
                <c:pt idx="0">
                  <c:v>-1.1816278409924701</c:v>
                </c:pt>
                <c:pt idx="1">
                  <c:v>-0.13202227774762701</c:v>
                </c:pt>
                <c:pt idx="2">
                  <c:v>-0.57452509946864605</c:v>
                </c:pt>
                <c:pt idx="3">
                  <c:v>-2.48497085047009</c:v>
                </c:pt>
                <c:pt idx="4">
                  <c:v>-3.3562874117518899</c:v>
                </c:pt>
                <c:pt idx="5">
                  <c:v>-3.88454452099394</c:v>
                </c:pt>
                <c:pt idx="6">
                  <c:v>0.61873196701719202</c:v>
                </c:pt>
                <c:pt idx="7">
                  <c:v>8.6657267795247003E-3</c:v>
                </c:pt>
                <c:pt idx="8">
                  <c:v>0.82848316356363105</c:v>
                </c:pt>
                <c:pt idx="9">
                  <c:v>2.3464782453242901</c:v>
                </c:pt>
                <c:pt idx="10">
                  <c:v>1.0203110396641</c:v>
                </c:pt>
                <c:pt idx="11">
                  <c:v>-2.4500943794907801</c:v>
                </c:pt>
                <c:pt idx="12">
                  <c:v>-1.18974153456031</c:v>
                </c:pt>
                <c:pt idx="13">
                  <c:v>0.27559060974203903</c:v>
                </c:pt>
                <c:pt idx="14">
                  <c:v>-0.92993739765787997</c:v>
                </c:pt>
                <c:pt idx="15">
                  <c:v>1.75238157519726</c:v>
                </c:pt>
                <c:pt idx="16">
                  <c:v>0.90066227161319101</c:v>
                </c:pt>
                <c:pt idx="17">
                  <c:v>2.3850884604429701</c:v>
                </c:pt>
                <c:pt idx="18">
                  <c:v>3.7159410988697501</c:v>
                </c:pt>
                <c:pt idx="19">
                  <c:v>4.5199909178571298</c:v>
                </c:pt>
                <c:pt idx="20">
                  <c:v>3.9253025609197998</c:v>
                </c:pt>
                <c:pt idx="21">
                  <c:v>3.2719832967510398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C9-4BB3-BA14-19FA47745962}"/>
            </c:ext>
          </c:extLst>
        </c:ser>
        <c:ser>
          <c:idx val="1"/>
          <c:order val="1"/>
          <c:tx>
            <c:strRef>
              <c:f>'G 7b'!$C$2</c:f>
              <c:strCache>
                <c:ptCount val="1"/>
                <c:pt idx="0">
                  <c:v>eurozóna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7b'!$A$3:$A$24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 7b'!$C$3:$C$24</c:f>
              <c:numCache>
                <c:formatCode>0.00</c:formatCode>
                <c:ptCount val="22"/>
                <c:pt idx="0">
                  <c:v>0.67296910506436902</c:v>
                </c:pt>
                <c:pt idx="1">
                  <c:v>0.86261014318382401</c:v>
                </c:pt>
                <c:pt idx="2">
                  <c:v>1.53612313994515</c:v>
                </c:pt>
                <c:pt idx="3">
                  <c:v>1.2771527323854499</c:v>
                </c:pt>
                <c:pt idx="4">
                  <c:v>0.821536278496242</c:v>
                </c:pt>
                <c:pt idx="5">
                  <c:v>0.35593971570437999</c:v>
                </c:pt>
                <c:pt idx="6">
                  <c:v>0.75064062065162795</c:v>
                </c:pt>
                <c:pt idx="7">
                  <c:v>1.30795028804942</c:v>
                </c:pt>
                <c:pt idx="8">
                  <c:v>2.1833373988895701</c:v>
                </c:pt>
                <c:pt idx="9">
                  <c:v>2.85779407052337</c:v>
                </c:pt>
                <c:pt idx="10">
                  <c:v>0.71922911473836904</c:v>
                </c:pt>
                <c:pt idx="11">
                  <c:v>-3.7193420668674899</c:v>
                </c:pt>
                <c:pt idx="12">
                  <c:v>-3.9441789574210202</c:v>
                </c:pt>
                <c:pt idx="13">
                  <c:v>-1.9041174002310099</c:v>
                </c:pt>
                <c:pt idx="14">
                  <c:v>-1.00819735047217</c:v>
                </c:pt>
                <c:pt idx="15">
                  <c:v>-1.07409195500433</c:v>
                </c:pt>
                <c:pt idx="16">
                  <c:v>5.15703066819045E-3</c:v>
                </c:pt>
                <c:pt idx="17">
                  <c:v>0.99668243520617195</c:v>
                </c:pt>
                <c:pt idx="18">
                  <c:v>2.0364766881671601</c:v>
                </c:pt>
                <c:pt idx="19">
                  <c:v>2.68049988736316</c:v>
                </c:pt>
                <c:pt idx="20">
                  <c:v>2.7706050696813098</c:v>
                </c:pt>
                <c:pt idx="21">
                  <c:v>2.9407758134496098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C9-4BB3-BA14-19FA4774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68584"/>
        <c:axId val="377271328"/>
      </c:lineChart>
      <c:catAx>
        <c:axId val="37726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271328"/>
        <c:crosses val="autoZero"/>
        <c:auto val="0"/>
        <c:lblAlgn val="ctr"/>
        <c:lblOffset val="100"/>
        <c:noMultiLvlLbl val="0"/>
      </c:catAx>
      <c:valAx>
        <c:axId val="37727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Odchylka od pravidla (% HDP)</a:t>
                </a:r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5.0293378038558257E-3"/>
              <c:y val="0.207925553651262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268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48514629300843"/>
          <c:y val="0.93475758888001126"/>
          <c:w val="0.27908838302169481"/>
          <c:h val="5.7496477735015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53398243718393E-2"/>
          <c:y val="1.7000742609269651E-2"/>
          <c:w val="0.93814880039161141"/>
          <c:h val="0.82433165165731526"/>
        </c:manualLayout>
      </c:layout>
      <c:lineChart>
        <c:grouping val="standard"/>
        <c:varyColors val="0"/>
        <c:ser>
          <c:idx val="0"/>
          <c:order val="0"/>
          <c:tx>
            <c:strRef>
              <c:f>'G 7c'!$B$2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7c'!$A$3:$A$24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 7c'!$B$3:$B$24</c:f>
              <c:numCache>
                <c:formatCode>0.00</c:formatCode>
                <c:ptCount val="22"/>
                <c:pt idx="0">
                  <c:v>-0.99177370612024296</c:v>
                </c:pt>
                <c:pt idx="1">
                  <c:v>0.41375682876445802</c:v>
                </c:pt>
                <c:pt idx="2">
                  <c:v>-1.8039669025402501</c:v>
                </c:pt>
                <c:pt idx="3">
                  <c:v>-3.0078419126972999</c:v>
                </c:pt>
                <c:pt idx="4">
                  <c:v>-0.66420337171310195</c:v>
                </c:pt>
                <c:pt idx="5">
                  <c:v>-0.69217880391922304</c:v>
                </c:pt>
                <c:pt idx="6">
                  <c:v>3.8999152434891</c:v>
                </c:pt>
                <c:pt idx="7">
                  <c:v>-1.17457608774995</c:v>
                </c:pt>
                <c:pt idx="8">
                  <c:v>-1.54875133412018</c:v>
                </c:pt>
                <c:pt idx="9">
                  <c:v>0.483418567941789</c:v>
                </c:pt>
                <c:pt idx="10">
                  <c:v>-1.35767250714502</c:v>
                </c:pt>
                <c:pt idx="11">
                  <c:v>-1.70365851040432</c:v>
                </c:pt>
                <c:pt idx="12">
                  <c:v>0.55710283831603302</c:v>
                </c:pt>
                <c:pt idx="13">
                  <c:v>0.74009720874747997</c:v>
                </c:pt>
                <c:pt idx="14">
                  <c:v>0.56956043558722502</c:v>
                </c:pt>
                <c:pt idx="15">
                  <c:v>1.0796217172792799</c:v>
                </c:pt>
                <c:pt idx="16">
                  <c:v>0.117310240372727</c:v>
                </c:pt>
                <c:pt idx="17">
                  <c:v>0.26728141987766701</c:v>
                </c:pt>
                <c:pt idx="18">
                  <c:v>1.7287435384619501</c:v>
                </c:pt>
                <c:pt idx="19">
                  <c:v>1.82308933308109</c:v>
                </c:pt>
                <c:pt idx="20">
                  <c:v>1.0979701933083601</c:v>
                </c:pt>
                <c:pt idx="21">
                  <c:v>0.46525246272315002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82-4B97-81E0-0E49160DA332}"/>
            </c:ext>
          </c:extLst>
        </c:ser>
        <c:ser>
          <c:idx val="1"/>
          <c:order val="1"/>
          <c:tx>
            <c:strRef>
              <c:f>'G 7c'!$C$2</c:f>
              <c:strCache>
                <c:ptCount val="1"/>
                <c:pt idx="0">
                  <c:v>eurozóna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7c'!$A$3:$A$24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 7c'!$C$3:$C$24</c:f>
              <c:numCache>
                <c:formatCode>0.00</c:formatCode>
                <c:ptCount val="22"/>
                <c:pt idx="0">
                  <c:v>4.3045233118134602E-2</c:v>
                </c:pt>
                <c:pt idx="1">
                  <c:v>1.9012000809884501E-2</c:v>
                </c:pt>
                <c:pt idx="2">
                  <c:v>-0.38758552466267499</c:v>
                </c:pt>
                <c:pt idx="3">
                  <c:v>0.37457247733936899</c:v>
                </c:pt>
                <c:pt idx="4">
                  <c:v>-0.19181549086347299</c:v>
                </c:pt>
                <c:pt idx="5">
                  <c:v>-0.45094329171472602</c:v>
                </c:pt>
                <c:pt idx="6">
                  <c:v>1.1478443871292101E-2</c:v>
                </c:pt>
                <c:pt idx="7">
                  <c:v>0.30381772691735298</c:v>
                </c:pt>
                <c:pt idx="8">
                  <c:v>-0.120228508546542</c:v>
                </c:pt>
                <c:pt idx="9">
                  <c:v>-0.26168630765794798</c:v>
                </c:pt>
                <c:pt idx="10">
                  <c:v>-1.3553473887231899</c:v>
                </c:pt>
                <c:pt idx="11">
                  <c:v>-1.1954771608699399</c:v>
                </c:pt>
                <c:pt idx="12">
                  <c:v>0.104223372069152</c:v>
                </c:pt>
                <c:pt idx="13">
                  <c:v>0.37643772826434801</c:v>
                </c:pt>
                <c:pt idx="14">
                  <c:v>1.0588947396906601</c:v>
                </c:pt>
                <c:pt idx="15">
                  <c:v>0.78878821254078102</c:v>
                </c:pt>
                <c:pt idx="16">
                  <c:v>0.38319926226150502</c:v>
                </c:pt>
                <c:pt idx="17">
                  <c:v>0.28569353465492597</c:v>
                </c:pt>
                <c:pt idx="18">
                  <c:v>0.38421399870950801</c:v>
                </c:pt>
                <c:pt idx="19">
                  <c:v>0.40903795257366399</c:v>
                </c:pt>
                <c:pt idx="20">
                  <c:v>0.32279390871222502</c:v>
                </c:pt>
                <c:pt idx="21">
                  <c:v>2.8891394820855201E-2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C82-4B97-81E0-0E49160D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72896"/>
        <c:axId val="377274856"/>
      </c:lineChart>
      <c:catAx>
        <c:axId val="37727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274856"/>
        <c:crosses val="autoZero"/>
        <c:auto val="1"/>
        <c:lblAlgn val="ctr"/>
        <c:lblOffset val="100"/>
        <c:noMultiLvlLbl val="0"/>
      </c:catAx>
      <c:valAx>
        <c:axId val="37727485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Odchylka od pravidla (% HDP)</a:t>
                </a:r>
              </a:p>
            </c:rich>
          </c:tx>
          <c:layout>
            <c:manualLayout>
              <c:xMode val="edge"/>
              <c:yMode val="edge"/>
              <c:x val="1.5163002274450341E-3"/>
              <c:y val="0.235477863171295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272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98084327783521"/>
          <c:y val="0.9385263920976944"/>
          <c:w val="0.2540383134443297"/>
          <c:h val="6.1473607902305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712746680723498E-2"/>
          <c:y val="2.667063568273478E-2"/>
          <c:w val="0.9337391361644648"/>
          <c:h val="0.77996466295371614"/>
        </c:manualLayout>
      </c:layout>
      <c:lineChart>
        <c:grouping val="standard"/>
        <c:varyColors val="0"/>
        <c:ser>
          <c:idx val="0"/>
          <c:order val="0"/>
          <c:tx>
            <c:strRef>
              <c:f>'G 7d'!$B$2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7d'!$A$3:$A$24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 7d'!$B$3:$B$24</c:f>
              <c:numCache>
                <c:formatCode>0.00</c:formatCode>
                <c:ptCount val="22"/>
                <c:pt idx="0">
                  <c:v>0.36144868053868301</c:v>
                </c:pt>
                <c:pt idx="1">
                  <c:v>-0.27782238241040302</c:v>
                </c:pt>
                <c:pt idx="2">
                  <c:v>-0.30360124814794498</c:v>
                </c:pt>
                <c:pt idx="3">
                  <c:v>-3.1246197652518499</c:v>
                </c:pt>
                <c:pt idx="4">
                  <c:v>-1.5365028107096901</c:v>
                </c:pt>
                <c:pt idx="5">
                  <c:v>-2.3024401495580702</c:v>
                </c:pt>
                <c:pt idx="6">
                  <c:v>3.10375823321449</c:v>
                </c:pt>
                <c:pt idx="7">
                  <c:v>-0.81649855349932399</c:v>
                </c:pt>
                <c:pt idx="8">
                  <c:v>-2.0484098419706802</c:v>
                </c:pt>
                <c:pt idx="9">
                  <c:v>-0.32251172391490801</c:v>
                </c:pt>
                <c:pt idx="10">
                  <c:v>-0.34983579399348502</c:v>
                </c:pt>
                <c:pt idx="11">
                  <c:v>-0.84369212035207997</c:v>
                </c:pt>
                <c:pt idx="12">
                  <c:v>0.57572822910209298</c:v>
                </c:pt>
                <c:pt idx="13">
                  <c:v>-8.2809070309174397E-4</c:v>
                </c:pt>
                <c:pt idx="14">
                  <c:v>1.5498631553389599</c:v>
                </c:pt>
                <c:pt idx="15">
                  <c:v>1.1118320310724701</c:v>
                </c:pt>
                <c:pt idx="16">
                  <c:v>1.5571599606714901</c:v>
                </c:pt>
                <c:pt idx="17">
                  <c:v>0.33043648087181998</c:v>
                </c:pt>
                <c:pt idx="18">
                  <c:v>0.25985507710501698</c:v>
                </c:pt>
                <c:pt idx="19">
                  <c:v>1.51123257000696</c:v>
                </c:pt>
                <c:pt idx="20">
                  <c:v>0.415980355921377</c:v>
                </c:pt>
                <c:pt idx="21">
                  <c:v>0.48706287756747502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4D-498E-898D-FDF1DDC77D4B}"/>
            </c:ext>
          </c:extLst>
        </c:ser>
        <c:ser>
          <c:idx val="1"/>
          <c:order val="1"/>
          <c:tx>
            <c:strRef>
              <c:f>'G 7d'!$C$2</c:f>
              <c:strCache>
                <c:ptCount val="1"/>
                <c:pt idx="0">
                  <c:v>eurozóna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7d'!$A$3:$A$24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cat>
          <c:val>
            <c:numRef>
              <c:f>'G 7d'!$C$3:$C$24</c:f>
              <c:numCache>
                <c:formatCode>0.00</c:formatCode>
                <c:ptCount val="22"/>
                <c:pt idx="0">
                  <c:v>-3.5769546994319001E-2</c:v>
                </c:pt>
                <c:pt idx="1">
                  <c:v>-0.30843048959367297</c:v>
                </c:pt>
                <c:pt idx="2">
                  <c:v>3.13126378167361E-2</c:v>
                </c:pt>
                <c:pt idx="3">
                  <c:v>0.64717394559994101</c:v>
                </c:pt>
                <c:pt idx="4">
                  <c:v>-0.336300284084182</c:v>
                </c:pt>
                <c:pt idx="5">
                  <c:v>-0.27467723713022701</c:v>
                </c:pt>
                <c:pt idx="6">
                  <c:v>-0.38208703696380703</c:v>
                </c:pt>
                <c:pt idx="7">
                  <c:v>-0.50909505557148504</c:v>
                </c:pt>
                <c:pt idx="8">
                  <c:v>-0.442550220843697</c:v>
                </c:pt>
                <c:pt idx="9">
                  <c:v>-0.17785867581282899</c:v>
                </c:pt>
                <c:pt idx="10">
                  <c:v>-1.7778328646968999</c:v>
                </c:pt>
                <c:pt idx="11">
                  <c:v>-1.48105309633822</c:v>
                </c:pt>
                <c:pt idx="12">
                  <c:v>0.91061501692423197</c:v>
                </c:pt>
                <c:pt idx="13">
                  <c:v>1.3959992503358001</c:v>
                </c:pt>
                <c:pt idx="14">
                  <c:v>1.45486910498665</c:v>
                </c:pt>
                <c:pt idx="15">
                  <c:v>1.0431336654741701</c:v>
                </c:pt>
                <c:pt idx="16">
                  <c:v>1.0016737043249</c:v>
                </c:pt>
                <c:pt idx="17">
                  <c:v>0.36091869965145201</c:v>
                </c:pt>
                <c:pt idx="18">
                  <c:v>0.332704998158382</c:v>
                </c:pt>
                <c:pt idx="19">
                  <c:v>0.41436089798832199</c:v>
                </c:pt>
                <c:pt idx="20">
                  <c:v>-6.5366022149382003E-2</c:v>
                </c:pt>
                <c:pt idx="21">
                  <c:v>-0.52608726220617097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4D-498E-898D-FDF1DDC77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997536"/>
        <c:axId val="377993616"/>
      </c:lineChart>
      <c:catAx>
        <c:axId val="3779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993616"/>
        <c:crosses val="autoZero"/>
        <c:auto val="1"/>
        <c:lblAlgn val="ctr"/>
        <c:lblOffset val="100"/>
        <c:noMultiLvlLbl val="0"/>
      </c:catAx>
      <c:valAx>
        <c:axId val="37799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Odchylka od pravidla (% HDP)</a:t>
                </a:r>
              </a:p>
            </c:rich>
          </c:tx>
          <c:layout>
            <c:manualLayout>
              <c:xMode val="edge"/>
              <c:yMode val="edge"/>
              <c:x val="0"/>
              <c:y val="0.217816669142772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77997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47425295687413"/>
          <c:y val="0.92758248511618979"/>
          <c:w val="0.28039877442097982"/>
          <c:h val="7.24175148838102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=""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58116"/>
          <a:ext cx="3164204" cy="920114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=""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=""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=""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=""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=""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=""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=""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=""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=""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=""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=""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=""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=""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=""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=""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=""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=""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=""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=""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=""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=""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=""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=""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=""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=""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=""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=""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=""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=""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=""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=""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=""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=""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=""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=""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=""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=""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=""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=""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=""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=""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=""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=""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=""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=""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</xdr:row>
      <xdr:rowOff>243840</xdr:rowOff>
    </xdr:from>
    <xdr:to>
      <xdr:col>20</xdr:col>
      <xdr:colOff>96520</xdr:colOff>
      <xdr:row>26</xdr:row>
      <xdr:rowOff>10160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0F90596A-CFF4-4FCB-B255-6F5F69C2B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0.04691</cdr:x>
      <cdr:y>0</cdr:y>
    </cdr:from>
    <cdr:to>
      <cdr:x>0.20912</cdr:x>
      <cdr:y>0.05597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="" xmlns:a16="http://schemas.microsoft.com/office/drawing/2014/main" id="{BEBCC782-19BE-48F1-A03B-59466973C1E4}"/>
            </a:ext>
          </a:extLst>
        </cdr:cNvPr>
        <cdr:cNvSpPr txBox="1"/>
      </cdr:nvSpPr>
      <cdr:spPr>
        <a:xfrm xmlns:a="http://schemas.openxmlformats.org/drawingml/2006/main">
          <a:off x="449580" y="0"/>
          <a:ext cx="155448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4246</a:t>
          </a:r>
          <a:r>
            <a:rPr lang="cs-CZ" sz="80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cs-CZ" sz="8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3924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24130</xdr:colOff>
      <xdr:row>3</xdr:row>
      <xdr:rowOff>104140</xdr:rowOff>
    </xdr:from>
    <xdr:to>
      <xdr:col>13</xdr:col>
      <xdr:colOff>817880</xdr:colOff>
      <xdr:row>24</xdr:row>
      <xdr:rowOff>30480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B6EF043F-93A2-4A0E-9A98-4FE482BE2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</xdr:row>
      <xdr:rowOff>27940</xdr:rowOff>
    </xdr:from>
    <xdr:to>
      <xdr:col>13</xdr:col>
      <xdr:colOff>165100</xdr:colOff>
      <xdr:row>27</xdr:row>
      <xdr:rowOff>68580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42A98C83-BD59-4A71-B1C3-0ACC3E071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750570</xdr:colOff>
      <xdr:row>2</xdr:row>
      <xdr:rowOff>127000</xdr:rowOff>
    </xdr:from>
    <xdr:to>
      <xdr:col>14</xdr:col>
      <xdr:colOff>744220</xdr:colOff>
      <xdr:row>23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9AEDFAB9-DFB8-41D8-9BFD-63E39003D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819150</xdr:colOff>
      <xdr:row>2</xdr:row>
      <xdr:rowOff>190500</xdr:rowOff>
    </xdr:from>
    <xdr:to>
      <xdr:col>14</xdr:col>
      <xdr:colOff>25400</xdr:colOff>
      <xdr:row>23</xdr:row>
      <xdr:rowOff>12700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8B8A302A-411F-4F26-BB63-EFCD9916D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464820</xdr:colOff>
      <xdr:row>5</xdr:row>
      <xdr:rowOff>83820</xdr:rowOff>
    </xdr:from>
    <xdr:to>
      <xdr:col>13</xdr:col>
      <xdr:colOff>114865</xdr:colOff>
      <xdr:row>25</xdr:row>
      <xdr:rowOff>138979</xdr:rowOff>
    </xdr:to>
    <xdr:pic>
      <xdr:nvPicPr>
        <xdr:cNvPr id="9" name="Obrázek 8">
          <a:extLst>
            <a:ext uri="{FF2B5EF4-FFF2-40B4-BE49-F238E27FC236}">
              <a16:creationId xmlns="" xmlns:a16="http://schemas.microsoft.com/office/drawing/2014/main" id="{0347F3D1-5E96-4E45-BF43-4957645C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1360" y="922020"/>
          <a:ext cx="6523285" cy="3407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373380</xdr:colOff>
      <xdr:row>6</xdr:row>
      <xdr:rowOff>60960</xdr:rowOff>
    </xdr:from>
    <xdr:to>
      <xdr:col>15</xdr:col>
      <xdr:colOff>197215</xdr:colOff>
      <xdr:row>25</xdr:row>
      <xdr:rowOff>70381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C37733C3-B9D3-487C-9E61-3C024AFB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" y="1066800"/>
          <a:ext cx="7139035" cy="31945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958215</xdr:colOff>
      <xdr:row>7</xdr:row>
      <xdr:rowOff>38100</xdr:rowOff>
    </xdr:from>
    <xdr:to>
      <xdr:col>16</xdr:col>
      <xdr:colOff>485458</xdr:colOff>
      <xdr:row>24</xdr:row>
      <xdr:rowOff>15240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62DC9A72-1D89-45FC-8C0E-4394BB383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2</xdr:row>
      <xdr:rowOff>160020</xdr:rowOff>
    </xdr:from>
    <xdr:to>
      <xdr:col>12</xdr:col>
      <xdr:colOff>707075</xdr:colOff>
      <xdr:row>30</xdr:row>
      <xdr:rowOff>38100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0776DFBC-A99B-4FC3-A4C7-7C038A76C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0.06403</cdr:x>
      <cdr:y>0.00897</cdr:y>
    </cdr:from>
    <cdr:to>
      <cdr:x>0.17891</cdr:x>
      <cdr:y>0.04801</cdr:y>
    </cdr:to>
    <cdr:sp macro="" textlink="">
      <cdr:nvSpPr>
        <cdr:cNvPr id="2" name="TextovéPole 1">
          <a:extLst xmlns:a="http://schemas.openxmlformats.org/drawingml/2006/main">
            <a:ext uri="{FF2B5EF4-FFF2-40B4-BE49-F238E27FC236}">
              <a16:creationId xmlns="" xmlns:a16="http://schemas.microsoft.com/office/drawing/2014/main" id="{AC9438B8-8A71-4B4D-8289-540B47979A3D}"/>
            </a:ext>
          </a:extLst>
        </cdr:cNvPr>
        <cdr:cNvSpPr txBox="1"/>
      </cdr:nvSpPr>
      <cdr:spPr>
        <a:xfrm xmlns:a="http://schemas.openxmlformats.org/drawingml/2006/main">
          <a:off x="502920" y="40988"/>
          <a:ext cx="902371" cy="178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90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3590</a:t>
          </a:r>
          <a:r>
            <a:rPr lang="cs-CZ" sz="90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cs-CZ" sz="9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3612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1</xdr:row>
      <xdr:rowOff>297180</xdr:rowOff>
    </xdr:from>
    <xdr:to>
      <xdr:col>15</xdr:col>
      <xdr:colOff>335280</xdr:colOff>
      <xdr:row>26</xdr:row>
      <xdr:rowOff>74122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5FD739AE-BB93-4A4D-B891-DB16DB1C5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835" t="24077" r="22574" b="8507"/>
        <a:stretch/>
      </xdr:blipFill>
      <xdr:spPr>
        <a:xfrm>
          <a:off x="5562600" y="464820"/>
          <a:ext cx="7018020" cy="44708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365760</xdr:colOff>
      <xdr:row>2</xdr:row>
      <xdr:rowOff>3678</xdr:rowOff>
    </xdr:from>
    <xdr:to>
      <xdr:col>18</xdr:col>
      <xdr:colOff>350519</xdr:colOff>
      <xdr:row>39</xdr:row>
      <xdr:rowOff>53339</xdr:rowOff>
    </xdr:to>
    <xdr:graphicFrame macro="">
      <xdr:nvGraphicFramePr>
        <xdr:cNvPr id="3" name="Graf 2">
          <a:extLst>
            <a:ext uri="{FF2B5EF4-FFF2-40B4-BE49-F238E27FC236}">
              <a16:creationId xmlns="" xmlns:a16="http://schemas.microsoft.com/office/drawing/2014/main" id="{A28EA293-9BBB-482C-AEDB-976D0ED1F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691776</xdr:colOff>
      <xdr:row>6</xdr:row>
      <xdr:rowOff>157628</xdr:rowOff>
    </xdr:from>
    <xdr:to>
      <xdr:col>15</xdr:col>
      <xdr:colOff>582706</xdr:colOff>
      <xdr:row>23</xdr:row>
      <xdr:rowOff>80682</xdr:rowOff>
    </xdr:to>
    <xdr:graphicFrame macro="">
      <xdr:nvGraphicFramePr>
        <xdr:cNvPr id="4" name="Graf 3">
          <a:extLst>
            <a:ext uri="{FF2B5EF4-FFF2-40B4-BE49-F238E27FC236}">
              <a16:creationId xmlns="" xmlns:a16="http://schemas.microsoft.com/office/drawing/2014/main" id="{6AFD2175-363D-45B0-85E2-19A692C8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N44"/>
  <sheetViews>
    <sheetView showGridLines="0" topLeftCell="B21" zoomScaleNormal="100" workbookViewId="0">
      <selection activeCell="B53" sqref="B53"/>
    </sheetView>
  </sheetViews>
  <sheetFormatPr defaultColWidth="8.85546875" defaultRowHeight="12.75" x14ac:dyDescent="0.2"/>
  <cols>
    <col min="1" max="1" width="2.7109375" style="10" customWidth="1"/>
    <col min="2" max="2" width="3.7109375" style="10" customWidth="1"/>
    <col min="3" max="3" width="5.7109375" style="10" customWidth="1"/>
    <col min="4" max="10" width="8.85546875" style="11"/>
    <col min="11" max="11" width="13.28515625" style="11" customWidth="1"/>
    <col min="12" max="13" width="8.85546875" style="11"/>
    <col min="14" max="14" width="10.28515625" style="11" customWidth="1"/>
    <col min="15" max="16384" width="8.85546875" style="11"/>
  </cols>
  <sheetData>
    <row r="4" spans="1:3" x14ac:dyDescent="0.2">
      <c r="B4" s="1"/>
    </row>
    <row r="9" spans="1:3" ht="15.75" x14ac:dyDescent="0.2">
      <c r="A9" s="116" t="s">
        <v>10</v>
      </c>
    </row>
    <row r="10" spans="1:3" x14ac:dyDescent="0.2">
      <c r="A10" s="10" t="s">
        <v>11</v>
      </c>
    </row>
    <row r="12" spans="1:3" x14ac:dyDescent="0.2">
      <c r="A12" s="10" t="s">
        <v>7</v>
      </c>
    </row>
    <row r="14" spans="1:3" s="99" customFormat="1" x14ac:dyDescent="0.2">
      <c r="A14" s="98" t="s">
        <v>12</v>
      </c>
      <c r="B14" s="98" t="s">
        <v>13</v>
      </c>
      <c r="C14" s="98"/>
    </row>
    <row r="15" spans="1:3" s="99" customFormat="1" x14ac:dyDescent="0.2">
      <c r="A15" s="98"/>
      <c r="B15" s="98"/>
      <c r="C15" s="98"/>
    </row>
    <row r="16" spans="1:3" s="99" customFormat="1" x14ac:dyDescent="0.2">
      <c r="A16" s="98" t="s">
        <v>0</v>
      </c>
      <c r="B16" s="98" t="s">
        <v>14</v>
      </c>
      <c r="C16" s="98"/>
    </row>
    <row r="17" spans="1:14" s="99" customFormat="1" x14ac:dyDescent="0.2">
      <c r="A17" s="98"/>
      <c r="B17" s="117" t="s">
        <v>16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</row>
    <row r="18" spans="1:14" s="99" customFormat="1" x14ac:dyDescent="0.2">
      <c r="A18" s="98"/>
      <c r="B18" s="98"/>
      <c r="C18" s="98"/>
    </row>
    <row r="19" spans="1:14" s="99" customFormat="1" x14ac:dyDescent="0.2">
      <c r="A19" s="98" t="s">
        <v>1</v>
      </c>
      <c r="B19" s="99" t="s">
        <v>17</v>
      </c>
      <c r="C19" s="98"/>
    </row>
    <row r="20" spans="1:14" s="99" customFormat="1" x14ac:dyDescent="0.2">
      <c r="A20" s="98"/>
      <c r="B20" s="118" t="s">
        <v>18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</row>
    <row r="21" spans="1:14" s="99" customFormat="1" x14ac:dyDescent="0.2">
      <c r="A21" s="98"/>
      <c r="B21" s="118" t="s">
        <v>19</v>
      </c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</row>
    <row r="22" spans="1:14" s="99" customFormat="1" x14ac:dyDescent="0.2">
      <c r="A22" s="98"/>
      <c r="B22" s="98"/>
      <c r="C22" s="98"/>
    </row>
    <row r="23" spans="1:14" s="99" customFormat="1" x14ac:dyDescent="0.2">
      <c r="A23" s="98" t="s">
        <v>2</v>
      </c>
      <c r="B23" s="98" t="s">
        <v>35</v>
      </c>
      <c r="C23" s="98"/>
    </row>
    <row r="24" spans="1:14" s="99" customFormat="1" x14ac:dyDescent="0.2">
      <c r="A24" s="98"/>
      <c r="B24" s="98" t="s">
        <v>4</v>
      </c>
      <c r="C24" s="98" t="s">
        <v>36</v>
      </c>
    </row>
    <row r="25" spans="1:14" s="99" customFormat="1" x14ac:dyDescent="0.2">
      <c r="A25" s="98"/>
      <c r="B25" s="98"/>
      <c r="C25" s="117" t="s">
        <v>37</v>
      </c>
      <c r="D25" s="117"/>
      <c r="E25" s="117"/>
      <c r="F25" s="117"/>
      <c r="G25" s="117"/>
      <c r="H25" s="117"/>
      <c r="I25" s="117"/>
      <c r="J25" s="117"/>
      <c r="K25" s="117"/>
    </row>
    <row r="26" spans="1:14" s="99" customFormat="1" x14ac:dyDescent="0.2">
      <c r="A26" s="98"/>
      <c r="B26" s="98"/>
      <c r="C26" s="117" t="s">
        <v>38</v>
      </c>
      <c r="D26" s="117"/>
      <c r="E26" s="117"/>
      <c r="F26" s="117"/>
      <c r="G26" s="117"/>
      <c r="H26" s="117"/>
      <c r="I26" s="117"/>
      <c r="J26" s="117"/>
      <c r="K26" s="117"/>
    </row>
    <row r="27" spans="1:14" s="99" customFormat="1" x14ac:dyDescent="0.2">
      <c r="A27" s="98"/>
      <c r="B27" s="98"/>
      <c r="C27" s="117" t="s">
        <v>39</v>
      </c>
      <c r="D27" s="117"/>
      <c r="E27" s="117"/>
      <c r="F27" s="117"/>
      <c r="G27" s="117"/>
      <c r="H27" s="117"/>
      <c r="I27" s="117"/>
      <c r="J27" s="117"/>
      <c r="K27" s="117"/>
    </row>
    <row r="28" spans="1:14" s="99" customFormat="1" x14ac:dyDescent="0.2">
      <c r="A28" s="98"/>
      <c r="B28" s="98" t="s">
        <v>3</v>
      </c>
      <c r="C28" s="98" t="s">
        <v>70</v>
      </c>
    </row>
    <row r="29" spans="1:14" s="99" customFormat="1" x14ac:dyDescent="0.2">
      <c r="A29" s="98"/>
      <c r="B29" s="98"/>
      <c r="C29" s="117" t="s">
        <v>85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</row>
    <row r="30" spans="1:14" s="99" customFormat="1" x14ac:dyDescent="0.2">
      <c r="A30" s="98"/>
      <c r="B30" s="98"/>
      <c r="C30" s="117" t="s">
        <v>134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</row>
    <row r="31" spans="1:14" s="99" customFormat="1" x14ac:dyDescent="0.2">
      <c r="A31" s="98"/>
      <c r="B31" s="98"/>
      <c r="C31" s="117" t="s">
        <v>136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</row>
    <row r="32" spans="1:14" s="99" customFormat="1" x14ac:dyDescent="0.2">
      <c r="A32" s="98"/>
      <c r="B32" s="98"/>
      <c r="C32" s="117" t="s">
        <v>137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</row>
    <row r="33" spans="1:14" s="99" customFormat="1" x14ac:dyDescent="0.2">
      <c r="A33" s="98"/>
      <c r="B33" s="98"/>
      <c r="C33" s="117" t="s">
        <v>139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</row>
    <row r="34" spans="1:14" s="99" customFormat="1" x14ac:dyDescent="0.2">
      <c r="A34" s="98"/>
      <c r="B34" s="98"/>
      <c r="C34" s="117" t="s">
        <v>142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</row>
    <row r="35" spans="1:14" s="99" customFormat="1" x14ac:dyDescent="0.2">
      <c r="A35" s="98"/>
      <c r="B35" s="98"/>
      <c r="C35" s="117" t="s">
        <v>159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</row>
    <row r="36" spans="1:14" s="99" customFormat="1" x14ac:dyDescent="0.2">
      <c r="A36" s="98"/>
      <c r="B36" s="98"/>
      <c r="C36" s="98"/>
    </row>
    <row r="37" spans="1:14" s="99" customFormat="1" x14ac:dyDescent="0.2">
      <c r="A37" s="98" t="s">
        <v>5</v>
      </c>
      <c r="B37" s="98" t="s">
        <v>172</v>
      </c>
      <c r="C37" s="98"/>
    </row>
    <row r="38" spans="1:14" s="99" customFormat="1" x14ac:dyDescent="0.2">
      <c r="A38" s="98"/>
      <c r="B38" s="98" t="s">
        <v>161</v>
      </c>
      <c r="C38" s="98"/>
    </row>
    <row r="39" spans="1:14" s="99" customFormat="1" x14ac:dyDescent="0.2">
      <c r="A39" s="98"/>
      <c r="B39" s="98"/>
      <c r="C39" s="117" t="s">
        <v>162</v>
      </c>
      <c r="D39" s="117"/>
      <c r="E39" s="117"/>
      <c r="F39" s="117"/>
      <c r="G39" s="117"/>
      <c r="H39" s="117"/>
      <c r="I39" s="117"/>
      <c r="J39" s="117"/>
      <c r="K39" s="117"/>
    </row>
    <row r="40" spans="1:14" s="99" customFormat="1" x14ac:dyDescent="0.2">
      <c r="A40" s="98"/>
      <c r="B40" s="98"/>
      <c r="C40" s="117" t="s">
        <v>163</v>
      </c>
      <c r="D40" s="117"/>
      <c r="E40" s="117"/>
      <c r="F40" s="117"/>
      <c r="G40" s="117"/>
      <c r="H40" s="117"/>
      <c r="I40" s="117"/>
      <c r="J40" s="117"/>
      <c r="K40" s="117"/>
    </row>
    <row r="41" spans="1:14" s="99" customFormat="1" x14ac:dyDescent="0.2">
      <c r="A41" s="98"/>
      <c r="B41" s="98"/>
      <c r="C41" s="117" t="s">
        <v>164</v>
      </c>
      <c r="D41" s="117"/>
      <c r="E41" s="117"/>
      <c r="F41" s="117"/>
      <c r="G41" s="117"/>
      <c r="H41" s="117"/>
      <c r="I41" s="117"/>
      <c r="J41" s="117"/>
      <c r="K41" s="117"/>
    </row>
    <row r="42" spans="1:14" s="99" customFormat="1" x14ac:dyDescent="0.2">
      <c r="A42" s="98"/>
      <c r="B42" s="98"/>
      <c r="C42" s="117" t="s">
        <v>165</v>
      </c>
      <c r="D42" s="117"/>
      <c r="E42" s="117"/>
      <c r="F42" s="117"/>
      <c r="G42" s="117"/>
      <c r="H42" s="117"/>
      <c r="I42" s="117"/>
      <c r="J42" s="117"/>
      <c r="K42" s="117"/>
    </row>
    <row r="43" spans="1:14" s="99" customFormat="1" x14ac:dyDescent="0.2">
      <c r="A43" s="98"/>
      <c r="B43" s="98"/>
      <c r="C43" s="98"/>
    </row>
    <row r="44" spans="1:14" s="99" customFormat="1" x14ac:dyDescent="0.2">
      <c r="A44" s="98" t="s">
        <v>8</v>
      </c>
      <c r="B44" s="98"/>
      <c r="C44" s="98"/>
    </row>
  </sheetData>
  <mergeCells count="17">
    <mergeCell ref="B17:M17"/>
    <mergeCell ref="B21:M21"/>
    <mergeCell ref="C27:K27"/>
    <mergeCell ref="C26:K26"/>
    <mergeCell ref="C25:K25"/>
    <mergeCell ref="B20:M20"/>
    <mergeCell ref="C42:K42"/>
    <mergeCell ref="C41:K41"/>
    <mergeCell ref="C40:K40"/>
    <mergeCell ref="C39:K39"/>
    <mergeCell ref="C29:N29"/>
    <mergeCell ref="C35:N35"/>
    <mergeCell ref="C34:N34"/>
    <mergeCell ref="C33:N33"/>
    <mergeCell ref="C32:N32"/>
    <mergeCell ref="C31:N31"/>
    <mergeCell ref="C30:N30"/>
  </mergeCells>
  <hyperlinks>
    <hyperlink ref="B17:M17" location="'G 1'!A1" display="Graf 1 Dluh sektoru veřejných institucí po odečtení rezervy peněžních prostředků při financování státního dluhu"/>
    <hyperlink ref="B20:M20" location="'T 1'!A1" display="Tabulka 1 Vývoj klíčových ukazatelů výdajového pravidla a skutečně dosažené hodnoty v roce 2019 (v mld. Kč)"/>
    <hyperlink ref="B21:M21" location="'G 2'!A1" display="Graf 2 Strukturální saldo hospodaření sektoru veřejných institucí "/>
    <hyperlink ref="C25:K25" location="'T 2'!A1" display="Tabulka 2 Hospodaření subsektoru místních vládních institucí ČR v letech 2015 až 2019"/>
    <hyperlink ref="C26:K26" location="'G 3'!A1" display="Graf 3 Investice subsektoru místních vládních institucí ČR v letech 2015 až 2019"/>
    <hyperlink ref="C27:K27" location="'T 3'!A1" display="Tabulka 3 Dluh subsektoru místních vládních institucí ČR v letech 2015 až 2019"/>
    <hyperlink ref="C29:N29" location="'G 4'!A1" display="Graf 4 Počty obcí v intervalech dle procentní výše ukazatele pravidla rozpočtové odpovědnosti, srovnání let 2018 a 2019 "/>
    <hyperlink ref="C30:N30" location="'T 4'!A1" display="Tabulka 4 Počet obcí překračujících 60% hodnotu dluhového kritéria pravidla rozpočtové odpovědnosti "/>
    <hyperlink ref="C31:N31" location="'G 5'!A1" display="Graf 5 Počet obcí překračujících 60% hodnotu dluhového kritéria pravidla rozpočtové odpovědnosti "/>
    <hyperlink ref="C32:N32" location="'G 6'!A1" display="Graf 6 Kraje dle podílu dluhu k průměru příjmů za poslední 4 roky; v %, srovnání let 2018 a 2019"/>
    <hyperlink ref="C33:N33" location="'G B1'!A1" display="Graf B1 Zadlužení územních samosprávných celků (mil. Kč)"/>
    <hyperlink ref="C34:N34" location="'T B1'!A1" display="Tabulka B1 Počet obcí překračujících 60% hodnotu dluhového kritéria podle počtu obyvatel"/>
    <hyperlink ref="C35:N35" location="'G B2'!A1" display="Graf B2 Počet obcí podle výše dluhového ukazatele"/>
    <hyperlink ref="C39:K39" location="'G 7a'!A1" display="a) Dluhové pravidlo"/>
    <hyperlink ref="C40:K40" location="'G 7b'!A1" display="b) Deficitní pravidlo"/>
    <hyperlink ref="C41:K41" location="'G 7c'!A1" display="c) Pravidlo strukturálního salda"/>
    <hyperlink ref="C42:K42" location="'G 7d'!A1" display="d) Výdajové pravidlo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F8"/>
  <sheetViews>
    <sheetView workbookViewId="0">
      <selection activeCell="E29" sqref="E29"/>
    </sheetView>
  </sheetViews>
  <sheetFormatPr defaultColWidth="34.5703125" defaultRowHeight="12.75" x14ac:dyDescent="0.2"/>
  <cols>
    <col min="1" max="1" width="47.140625" style="53" customWidth="1"/>
    <col min="2" max="2" width="11.7109375" style="54" customWidth="1"/>
    <col min="3" max="6" width="11.7109375" style="11" customWidth="1"/>
    <col min="7" max="9" width="6.85546875" style="11" customWidth="1"/>
    <col min="10" max="16384" width="34.5703125" style="11"/>
  </cols>
  <sheetData>
    <row r="1" spans="1:6" x14ac:dyDescent="0.2">
      <c r="A1" s="53" t="s">
        <v>69</v>
      </c>
      <c r="D1" s="54"/>
    </row>
    <row r="2" spans="1:6" ht="13.5" thickBot="1" x14ac:dyDescent="0.25">
      <c r="A2" s="55"/>
      <c r="B2" s="56">
        <v>2015</v>
      </c>
      <c r="C2" s="56">
        <v>2016</v>
      </c>
      <c r="D2" s="56">
        <v>2017</v>
      </c>
      <c r="E2" s="56">
        <v>2018</v>
      </c>
      <c r="F2" s="56">
        <v>2019</v>
      </c>
    </row>
    <row r="3" spans="1:6" ht="13.5" thickTop="1" x14ac:dyDescent="0.2">
      <c r="A3" s="57" t="s">
        <v>82</v>
      </c>
      <c r="B3" s="58">
        <v>110.705</v>
      </c>
      <c r="C3" s="58">
        <v>89.516999999999996</v>
      </c>
      <c r="D3" s="58">
        <v>84.911000000000001</v>
      </c>
      <c r="E3" s="58">
        <v>83.971000000000004</v>
      </c>
      <c r="F3" s="58">
        <f>F8</f>
        <v>0</v>
      </c>
    </row>
    <row r="4" spans="1:6" x14ac:dyDescent="0.2">
      <c r="A4" s="57" t="s">
        <v>83</v>
      </c>
      <c r="B4" s="58">
        <v>6</v>
      </c>
      <c r="C4" s="58">
        <v>5.1002710891768297</v>
      </c>
      <c r="D4" s="58">
        <v>4.8528862931437997</v>
      </c>
      <c r="E4" s="58">
        <v>4.8408705968894736</v>
      </c>
      <c r="F4" s="58">
        <v>4.8434257687228826</v>
      </c>
    </row>
    <row r="5" spans="1:6" x14ac:dyDescent="0.2">
      <c r="D5" s="54"/>
    </row>
    <row r="6" spans="1:6" x14ac:dyDescent="0.2">
      <c r="D6" s="54"/>
    </row>
    <row r="7" spans="1:6" x14ac:dyDescent="0.2">
      <c r="D7" s="54"/>
    </row>
    <row r="8" spans="1:6" x14ac:dyDescent="0.2">
      <c r="D8" s="54"/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5"/>
  <sheetViews>
    <sheetView workbookViewId="0"/>
  </sheetViews>
  <sheetFormatPr defaultColWidth="13.7109375" defaultRowHeight="12.75" x14ac:dyDescent="0.2"/>
  <cols>
    <col min="1" max="16384" width="13.7109375" style="11"/>
  </cols>
  <sheetData>
    <row r="1" spans="1:3" x14ac:dyDescent="0.2">
      <c r="A1" s="10" t="s">
        <v>84</v>
      </c>
    </row>
    <row r="2" spans="1:3" x14ac:dyDescent="0.2">
      <c r="A2" s="12"/>
      <c r="B2" s="80">
        <v>2018</v>
      </c>
      <c r="C2" s="80">
        <v>2019</v>
      </c>
    </row>
    <row r="3" spans="1:3" x14ac:dyDescent="0.2">
      <c r="A3" s="96">
        <v>0</v>
      </c>
      <c r="B3" s="12">
        <v>3590</v>
      </c>
      <c r="C3" s="12">
        <v>3612</v>
      </c>
    </row>
    <row r="4" spans="1:3" x14ac:dyDescent="0.2">
      <c r="A4" s="96" t="s">
        <v>71</v>
      </c>
      <c r="B4" s="12">
        <v>1115</v>
      </c>
      <c r="C4" s="12">
        <v>1089</v>
      </c>
    </row>
    <row r="5" spans="1:3" x14ac:dyDescent="0.2">
      <c r="A5" s="96" t="s">
        <v>72</v>
      </c>
      <c r="B5" s="12">
        <v>684</v>
      </c>
      <c r="C5" s="12">
        <v>640</v>
      </c>
    </row>
    <row r="6" spans="1:3" x14ac:dyDescent="0.2">
      <c r="A6" s="96" t="s">
        <v>73</v>
      </c>
      <c r="B6" s="12">
        <v>346</v>
      </c>
      <c r="C6" s="12">
        <v>363</v>
      </c>
    </row>
    <row r="7" spans="1:3" x14ac:dyDescent="0.2">
      <c r="A7" s="96" t="s">
        <v>74</v>
      </c>
      <c r="B7" s="12">
        <v>216</v>
      </c>
      <c r="C7" s="12">
        <v>222</v>
      </c>
    </row>
    <row r="8" spans="1:3" x14ac:dyDescent="0.2">
      <c r="A8" s="96" t="s">
        <v>75</v>
      </c>
      <c r="B8" s="12">
        <v>127</v>
      </c>
      <c r="C8" s="12">
        <v>130</v>
      </c>
    </row>
    <row r="9" spans="1:3" x14ac:dyDescent="0.2">
      <c r="A9" s="96" t="s">
        <v>76</v>
      </c>
      <c r="B9" s="12">
        <v>67</v>
      </c>
      <c r="C9" s="12">
        <v>85</v>
      </c>
    </row>
    <row r="10" spans="1:3" x14ac:dyDescent="0.2">
      <c r="A10" s="96" t="s">
        <v>77</v>
      </c>
      <c r="B10" s="12">
        <v>53</v>
      </c>
      <c r="C10" s="12">
        <v>45</v>
      </c>
    </row>
    <row r="11" spans="1:3" x14ac:dyDescent="0.2">
      <c r="A11" s="96" t="s">
        <v>78</v>
      </c>
      <c r="B11" s="12">
        <v>16</v>
      </c>
      <c r="C11" s="12">
        <v>23</v>
      </c>
    </row>
    <row r="12" spans="1:3" x14ac:dyDescent="0.2">
      <c r="A12" s="96" t="s">
        <v>79</v>
      </c>
      <c r="B12" s="12">
        <v>11</v>
      </c>
      <c r="C12" s="12">
        <v>17</v>
      </c>
    </row>
    <row r="13" spans="1:3" x14ac:dyDescent="0.2">
      <c r="A13" s="96" t="s">
        <v>80</v>
      </c>
      <c r="B13" s="12">
        <v>10</v>
      </c>
      <c r="C13" s="12">
        <v>11</v>
      </c>
    </row>
    <row r="14" spans="1:3" x14ac:dyDescent="0.2">
      <c r="A14" s="97" t="s">
        <v>81</v>
      </c>
      <c r="B14" s="12">
        <v>17</v>
      </c>
      <c r="C14" s="12">
        <v>16</v>
      </c>
    </row>
    <row r="15" spans="1:3" x14ac:dyDescent="0.2">
      <c r="A15" s="5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10"/>
  <sheetViews>
    <sheetView workbookViewId="0">
      <selection activeCell="B2" sqref="B2:C2"/>
    </sheetView>
  </sheetViews>
  <sheetFormatPr defaultColWidth="8.85546875" defaultRowHeight="12" x14ac:dyDescent="0.2"/>
  <cols>
    <col min="1" max="1" width="19.28515625" style="4" customWidth="1"/>
    <col min="2" max="2" width="12.5703125" style="4" customWidth="1"/>
    <col min="3" max="3" width="12.5703125" style="7" customWidth="1"/>
    <col min="4" max="7" width="12.5703125" style="4" customWidth="1"/>
    <col min="8" max="16384" width="8.85546875" style="4"/>
  </cols>
  <sheetData>
    <row r="1" spans="1:7" ht="12.75" x14ac:dyDescent="0.2">
      <c r="A1" s="10" t="s">
        <v>135</v>
      </c>
    </row>
    <row r="2" spans="1:7" ht="33" customHeight="1" thickBot="1" x14ac:dyDescent="0.25">
      <c r="A2" s="121" t="s">
        <v>86</v>
      </c>
      <c r="B2" s="123" t="s">
        <v>87</v>
      </c>
      <c r="C2" s="124"/>
      <c r="D2" s="125" t="s">
        <v>88</v>
      </c>
      <c r="E2" s="124"/>
      <c r="F2" s="123" t="s">
        <v>89</v>
      </c>
      <c r="G2" s="125"/>
    </row>
    <row r="3" spans="1:7" ht="12.75" thickBot="1" x14ac:dyDescent="0.25">
      <c r="A3" s="122"/>
      <c r="B3" s="6">
        <v>2018</v>
      </c>
      <c r="C3" s="62">
        <v>2019</v>
      </c>
      <c r="D3" s="6">
        <v>2018</v>
      </c>
      <c r="E3" s="62">
        <v>2019</v>
      </c>
      <c r="F3" s="6">
        <v>2018</v>
      </c>
      <c r="G3" s="3">
        <v>2019</v>
      </c>
    </row>
    <row r="4" spans="1:7" ht="12.75" thickTop="1" x14ac:dyDescent="0.2">
      <c r="A4" s="63" t="s">
        <v>90</v>
      </c>
      <c r="B4" s="64">
        <v>447</v>
      </c>
      <c r="C4" s="65">
        <v>438</v>
      </c>
      <c r="D4" s="64">
        <v>18</v>
      </c>
      <c r="E4" s="65">
        <v>24</v>
      </c>
      <c r="F4" s="73">
        <v>4.03</v>
      </c>
      <c r="G4" s="74">
        <v>5.48</v>
      </c>
    </row>
    <row r="5" spans="1:7" x14ac:dyDescent="0.2">
      <c r="A5" s="63" t="s">
        <v>91</v>
      </c>
      <c r="B5" s="64">
        <v>987</v>
      </c>
      <c r="C5" s="65">
        <v>993</v>
      </c>
      <c r="D5" s="64">
        <v>71</v>
      </c>
      <c r="E5" s="65">
        <v>75</v>
      </c>
      <c r="F5" s="73">
        <v>7.19</v>
      </c>
      <c r="G5" s="74">
        <v>7.55</v>
      </c>
    </row>
    <row r="6" spans="1:7" x14ac:dyDescent="0.2">
      <c r="A6" s="63" t="s">
        <v>92</v>
      </c>
      <c r="B6" s="64">
        <v>1990</v>
      </c>
      <c r="C6" s="65">
        <v>1987</v>
      </c>
      <c r="D6" s="64">
        <v>193</v>
      </c>
      <c r="E6" s="65">
        <v>184</v>
      </c>
      <c r="F6" s="73">
        <v>9.6999999999999993</v>
      </c>
      <c r="G6" s="74">
        <v>9.26</v>
      </c>
    </row>
    <row r="7" spans="1:7" x14ac:dyDescent="0.2">
      <c r="A7" s="63" t="s">
        <v>93</v>
      </c>
      <c r="B7" s="64">
        <v>1377</v>
      </c>
      <c r="C7" s="65">
        <v>1364</v>
      </c>
      <c r="D7" s="64">
        <v>124</v>
      </c>
      <c r="E7" s="65">
        <v>140</v>
      </c>
      <c r="F7" s="73">
        <v>9.01</v>
      </c>
      <c r="G7" s="74">
        <v>10.26</v>
      </c>
    </row>
    <row r="8" spans="1:7" x14ac:dyDescent="0.2">
      <c r="A8" s="63" t="s">
        <v>94</v>
      </c>
      <c r="B8" s="64">
        <v>753</v>
      </c>
      <c r="C8" s="65">
        <v>769</v>
      </c>
      <c r="D8" s="64">
        <v>71</v>
      </c>
      <c r="E8" s="65">
        <v>80</v>
      </c>
      <c r="F8" s="73">
        <v>9.43</v>
      </c>
      <c r="G8" s="74">
        <v>10.4</v>
      </c>
    </row>
    <row r="9" spans="1:7" x14ac:dyDescent="0.2">
      <c r="A9" s="67" t="s">
        <v>95</v>
      </c>
      <c r="B9" s="68">
        <v>698</v>
      </c>
      <c r="C9" s="69">
        <v>702</v>
      </c>
      <c r="D9" s="68">
        <v>40</v>
      </c>
      <c r="E9" s="69">
        <v>46</v>
      </c>
      <c r="F9" s="75">
        <v>5.73</v>
      </c>
      <c r="G9" s="76">
        <v>6.55</v>
      </c>
    </row>
    <row r="10" spans="1:7" x14ac:dyDescent="0.2">
      <c r="A10" s="63" t="s">
        <v>6</v>
      </c>
      <c r="B10" s="70">
        <v>6252</v>
      </c>
      <c r="C10" s="71">
        <v>6253</v>
      </c>
      <c r="D10" s="66">
        <v>517</v>
      </c>
      <c r="E10" s="72">
        <v>549</v>
      </c>
      <c r="F10" s="74">
        <v>8.27</v>
      </c>
      <c r="G10" s="74">
        <v>8.7799999999999994</v>
      </c>
    </row>
  </sheetData>
  <mergeCells count="4">
    <mergeCell ref="A2:A3"/>
    <mergeCell ref="B2:C2"/>
    <mergeCell ref="D2:E2"/>
    <mergeCell ref="F2:G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6"/>
  <sheetViews>
    <sheetView zoomScaleNormal="100" workbookViewId="0">
      <selection activeCell="A6" sqref="A6"/>
    </sheetView>
  </sheetViews>
  <sheetFormatPr defaultColWidth="8.85546875" defaultRowHeight="12.75" x14ac:dyDescent="0.2"/>
  <cols>
    <col min="1" max="1" width="22.140625" style="11" customWidth="1"/>
    <col min="2" max="3" width="24.85546875" style="11" customWidth="1"/>
    <col min="4" max="16384" width="8.85546875" style="11"/>
  </cols>
  <sheetData>
    <row r="1" spans="1:3" x14ac:dyDescent="0.2">
      <c r="A1" s="11" t="s">
        <v>135</v>
      </c>
    </row>
    <row r="2" spans="1:3" ht="51" x14ac:dyDescent="0.2">
      <c r="A2" s="12"/>
      <c r="B2" s="81" t="s">
        <v>123</v>
      </c>
      <c r="C2" s="81" t="s">
        <v>124</v>
      </c>
    </row>
    <row r="3" spans="1:3" x14ac:dyDescent="0.2">
      <c r="A3" s="12" t="s">
        <v>125</v>
      </c>
      <c r="B3" s="82">
        <v>0</v>
      </c>
      <c r="C3" s="83">
        <v>0</v>
      </c>
    </row>
    <row r="4" spans="1:3" x14ac:dyDescent="0.2">
      <c r="A4" s="12" t="s">
        <v>98</v>
      </c>
      <c r="B4" s="82">
        <v>53</v>
      </c>
      <c r="C4" s="83">
        <v>0.13216957605985039</v>
      </c>
    </row>
    <row r="5" spans="1:3" x14ac:dyDescent="0.2">
      <c r="A5" s="12" t="s">
        <v>106</v>
      </c>
      <c r="B5" s="82">
        <v>82</v>
      </c>
      <c r="C5" s="83">
        <v>0.12202380952380952</v>
      </c>
    </row>
    <row r="6" spans="1:3" x14ac:dyDescent="0.2">
      <c r="A6" s="12" t="s">
        <v>118</v>
      </c>
      <c r="B6" s="82">
        <v>32</v>
      </c>
      <c r="C6" s="83">
        <v>7.1428571428571425E-2</v>
      </c>
    </row>
    <row r="7" spans="1:3" x14ac:dyDescent="0.2">
      <c r="A7" s="12" t="s">
        <v>122</v>
      </c>
      <c r="B7" s="82">
        <v>36</v>
      </c>
      <c r="C7" s="83">
        <v>7.1856287425149698E-2</v>
      </c>
    </row>
    <row r="8" spans="1:3" x14ac:dyDescent="0.2">
      <c r="A8" s="12" t="s">
        <v>120</v>
      </c>
      <c r="B8" s="82">
        <v>40</v>
      </c>
      <c r="C8" s="83">
        <v>6.4205457463884424E-2</v>
      </c>
    </row>
    <row r="9" spans="1:3" x14ac:dyDescent="0.2">
      <c r="A9" s="12" t="s">
        <v>102</v>
      </c>
      <c r="B9" s="82">
        <v>21</v>
      </c>
      <c r="C9" s="83">
        <v>7.0000000000000007E-2</v>
      </c>
    </row>
    <row r="10" spans="1:3" x14ac:dyDescent="0.2">
      <c r="A10" s="12" t="s">
        <v>116</v>
      </c>
      <c r="B10" s="82">
        <v>55</v>
      </c>
      <c r="C10" s="83">
        <v>7.8125E-2</v>
      </c>
    </row>
    <row r="11" spans="1:3" x14ac:dyDescent="0.2">
      <c r="A11" s="12" t="s">
        <v>104</v>
      </c>
      <c r="B11" s="82">
        <v>134</v>
      </c>
      <c r="C11" s="83">
        <v>0.11713286713286714</v>
      </c>
    </row>
    <row r="12" spans="1:3" x14ac:dyDescent="0.2">
      <c r="A12" s="12" t="s">
        <v>112</v>
      </c>
      <c r="B12" s="82">
        <v>7</v>
      </c>
      <c r="C12" s="83">
        <v>5.2631578947368418E-2</v>
      </c>
    </row>
    <row r="13" spans="1:3" x14ac:dyDescent="0.2">
      <c r="A13" s="12" t="s">
        <v>100</v>
      </c>
      <c r="B13" s="82">
        <v>18</v>
      </c>
      <c r="C13" s="83">
        <v>5.8631921824104233E-2</v>
      </c>
    </row>
    <row r="14" spans="1:3" x14ac:dyDescent="0.2">
      <c r="A14" s="12" t="s">
        <v>114</v>
      </c>
      <c r="B14" s="82">
        <v>10</v>
      </c>
      <c r="C14" s="83">
        <v>4.6511627906976744E-2</v>
      </c>
    </row>
    <row r="15" spans="1:3" x14ac:dyDescent="0.2">
      <c r="A15" s="12" t="s">
        <v>110</v>
      </c>
      <c r="B15" s="82">
        <v>19</v>
      </c>
      <c r="C15" s="83">
        <v>5.3672316384180789E-2</v>
      </c>
    </row>
    <row r="16" spans="1:3" x14ac:dyDescent="0.2">
      <c r="A16" s="12" t="s">
        <v>108</v>
      </c>
      <c r="B16" s="82">
        <v>42</v>
      </c>
      <c r="C16" s="83">
        <v>9.3126385809312637E-2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6"/>
  <sheetViews>
    <sheetView workbookViewId="0"/>
  </sheetViews>
  <sheetFormatPr defaultColWidth="8.85546875" defaultRowHeight="12.75" x14ac:dyDescent="0.2"/>
  <cols>
    <col min="1" max="1" width="20.28515625" style="11" customWidth="1"/>
    <col min="2" max="16384" width="8.85546875" style="11"/>
  </cols>
  <sheetData>
    <row r="1" spans="1:3" x14ac:dyDescent="0.2">
      <c r="A1" s="11" t="s">
        <v>138</v>
      </c>
    </row>
    <row r="2" spans="1:3" x14ac:dyDescent="0.2">
      <c r="A2" s="12"/>
      <c r="B2" s="12">
        <v>2018</v>
      </c>
      <c r="C2" s="12">
        <v>2019</v>
      </c>
    </row>
    <row r="3" spans="1:3" x14ac:dyDescent="0.2">
      <c r="A3" s="12" t="s">
        <v>96</v>
      </c>
      <c r="B3" s="12">
        <v>26.13</v>
      </c>
      <c r="C3" s="12">
        <v>23.72</v>
      </c>
    </row>
    <row r="4" spans="1:3" x14ac:dyDescent="0.2">
      <c r="A4" s="60" t="s">
        <v>97</v>
      </c>
      <c r="B4" s="77">
        <v>28.63</v>
      </c>
      <c r="C4" s="77">
        <v>23.53</v>
      </c>
    </row>
    <row r="5" spans="1:3" x14ac:dyDescent="0.2">
      <c r="A5" s="60" t="s">
        <v>99</v>
      </c>
      <c r="B5" s="77">
        <v>17.52</v>
      </c>
      <c r="C5" s="78">
        <v>14.7</v>
      </c>
    </row>
    <row r="6" spans="1:3" x14ac:dyDescent="0.2">
      <c r="A6" s="60" t="s">
        <v>101</v>
      </c>
      <c r="B6" s="77">
        <v>9.94</v>
      </c>
      <c r="C6" s="77">
        <v>9.2899999999999991</v>
      </c>
    </row>
    <row r="7" spans="1:3" x14ac:dyDescent="0.2">
      <c r="A7" s="60" t="s">
        <v>103</v>
      </c>
      <c r="B7" s="77">
        <v>8.74</v>
      </c>
      <c r="C7" s="77">
        <v>9.06</v>
      </c>
    </row>
    <row r="8" spans="1:3" x14ac:dyDescent="0.2">
      <c r="A8" s="60" t="s">
        <v>105</v>
      </c>
      <c r="B8" s="77">
        <v>10.620000000000001</v>
      </c>
      <c r="C8" s="77">
        <v>8.6199999999999992</v>
      </c>
    </row>
    <row r="9" spans="1:3" x14ac:dyDescent="0.2">
      <c r="A9" s="60" t="s">
        <v>107</v>
      </c>
      <c r="B9" s="77">
        <v>12.08</v>
      </c>
      <c r="C9" s="77">
        <v>7.7799999999999994</v>
      </c>
    </row>
    <row r="10" spans="1:3" x14ac:dyDescent="0.2">
      <c r="A10" s="60" t="s">
        <v>109</v>
      </c>
      <c r="B10" s="77">
        <v>4.93</v>
      </c>
      <c r="C10" s="77">
        <v>5.3199999999999994</v>
      </c>
    </row>
    <row r="11" spans="1:3" x14ac:dyDescent="0.2">
      <c r="A11" s="60" t="s">
        <v>111</v>
      </c>
      <c r="B11" s="77">
        <v>7.2700000000000005</v>
      </c>
      <c r="C11" s="77">
        <v>5.16</v>
      </c>
    </row>
    <row r="12" spans="1:3" x14ac:dyDescent="0.2">
      <c r="A12" s="60" t="s">
        <v>113</v>
      </c>
      <c r="B12" s="77">
        <v>5.82</v>
      </c>
      <c r="C12" s="77">
        <v>4.29</v>
      </c>
    </row>
    <row r="13" spans="1:3" x14ac:dyDescent="0.2">
      <c r="A13" s="60" t="s">
        <v>115</v>
      </c>
      <c r="B13" s="77">
        <v>3.83</v>
      </c>
      <c r="C13" s="77">
        <v>3.16</v>
      </c>
    </row>
    <row r="14" spans="1:3" x14ac:dyDescent="0.2">
      <c r="A14" s="60" t="s">
        <v>117</v>
      </c>
      <c r="B14" s="77">
        <v>1.24</v>
      </c>
      <c r="C14" s="79">
        <v>0</v>
      </c>
    </row>
    <row r="15" spans="1:3" x14ac:dyDescent="0.2">
      <c r="A15" s="61" t="s">
        <v>119</v>
      </c>
      <c r="B15" s="79">
        <v>0</v>
      </c>
      <c r="C15" s="79">
        <v>0</v>
      </c>
    </row>
    <row r="16" spans="1:3" x14ac:dyDescent="0.2">
      <c r="A16" s="80" t="s">
        <v>121</v>
      </c>
      <c r="B16" s="79">
        <v>0</v>
      </c>
      <c r="C16" s="79"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G5"/>
  <sheetViews>
    <sheetView workbookViewId="0">
      <selection activeCell="I5" sqref="I5"/>
    </sheetView>
  </sheetViews>
  <sheetFormatPr defaultRowHeight="15" x14ac:dyDescent="0.25"/>
  <cols>
    <col min="1" max="1" width="30.7109375" customWidth="1"/>
    <col min="2" max="7" width="10.7109375" customWidth="1"/>
  </cols>
  <sheetData>
    <row r="1" spans="1:7" x14ac:dyDescent="0.25">
      <c r="A1" s="10" t="s">
        <v>140</v>
      </c>
    </row>
    <row r="2" spans="1:7" x14ac:dyDescent="0.25">
      <c r="A2" s="126"/>
      <c r="B2" s="128" t="s">
        <v>126</v>
      </c>
      <c r="C2" s="128"/>
      <c r="D2" s="128"/>
      <c r="E2" s="128"/>
      <c r="F2" s="128"/>
      <c r="G2" s="128"/>
    </row>
    <row r="3" spans="1:7" x14ac:dyDescent="0.25">
      <c r="A3" s="127"/>
      <c r="B3" s="86">
        <v>2015</v>
      </c>
      <c r="C3" s="86">
        <v>2016</v>
      </c>
      <c r="D3" s="86">
        <v>2017</v>
      </c>
      <c r="E3" s="86">
        <v>2018</v>
      </c>
      <c r="F3" s="86">
        <v>2019</v>
      </c>
      <c r="G3" s="86">
        <v>2020</v>
      </c>
    </row>
    <row r="4" spans="1:7" x14ac:dyDescent="0.25">
      <c r="A4" s="85" t="s">
        <v>127</v>
      </c>
      <c r="B4" s="84">
        <v>80385.826890740049</v>
      </c>
      <c r="C4" s="84">
        <v>65398.064726170072</v>
      </c>
      <c r="D4" s="84">
        <v>63076.610385220098</v>
      </c>
      <c r="E4" s="84">
        <v>62483.209797850017</v>
      </c>
      <c r="F4" s="84">
        <v>63807.312330020068</v>
      </c>
      <c r="G4" s="84">
        <v>79000.901475536652</v>
      </c>
    </row>
    <row r="5" spans="1:7" x14ac:dyDescent="0.25">
      <c r="A5" s="85" t="s">
        <v>128</v>
      </c>
      <c r="B5" s="84">
        <v>23293.152695030007</v>
      </c>
      <c r="C5" s="84">
        <v>18384.514961149998</v>
      </c>
      <c r="D5" s="84">
        <v>15978.105121860001</v>
      </c>
      <c r="E5" s="84">
        <v>15511.371746930001</v>
      </c>
      <c r="F5" s="84">
        <v>14661.077424090001</v>
      </c>
      <c r="G5" s="84">
        <v>52347.076049360759</v>
      </c>
    </row>
  </sheetData>
  <mergeCells count="2">
    <mergeCell ref="A2:A3"/>
    <mergeCell ref="B2:G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18"/>
  <sheetViews>
    <sheetView workbookViewId="0">
      <selection activeCell="D17" sqref="D17"/>
    </sheetView>
  </sheetViews>
  <sheetFormatPr defaultColWidth="8.85546875" defaultRowHeight="12.75" x14ac:dyDescent="0.2"/>
  <cols>
    <col min="1" max="1" width="23" style="99" customWidth="1"/>
    <col min="2" max="7" width="8.5703125" style="99" customWidth="1"/>
    <col min="8" max="16384" width="8.85546875" style="99"/>
  </cols>
  <sheetData>
    <row r="1" spans="1:9" x14ac:dyDescent="0.2">
      <c r="A1" s="99" t="s">
        <v>141</v>
      </c>
    </row>
    <row r="2" spans="1:9" ht="27.6" customHeight="1" thickBot="1" x14ac:dyDescent="0.25">
      <c r="A2" s="129" t="s">
        <v>86</v>
      </c>
      <c r="B2" s="131" t="s">
        <v>88</v>
      </c>
      <c r="C2" s="132"/>
      <c r="D2" s="132"/>
      <c r="E2" s="133"/>
      <c r="F2" s="131" t="s">
        <v>89</v>
      </c>
      <c r="G2" s="132"/>
      <c r="H2" s="132"/>
      <c r="I2" s="132"/>
    </row>
    <row r="3" spans="1:9" ht="13.5" thickBot="1" x14ac:dyDescent="0.25">
      <c r="A3" s="130"/>
      <c r="B3" s="105">
        <v>2017</v>
      </c>
      <c r="C3" s="105">
        <v>2018</v>
      </c>
      <c r="D3" s="105">
        <v>2019</v>
      </c>
      <c r="E3" s="106">
        <v>2020</v>
      </c>
      <c r="F3" s="105">
        <v>2017</v>
      </c>
      <c r="G3" s="105">
        <v>2018</v>
      </c>
      <c r="H3" s="105">
        <v>2019</v>
      </c>
      <c r="I3" s="105">
        <v>2020</v>
      </c>
    </row>
    <row r="4" spans="1:9" ht="13.5" thickTop="1" x14ac:dyDescent="0.2">
      <c r="A4" s="107" t="s">
        <v>129</v>
      </c>
      <c r="B4" s="108">
        <v>14</v>
      </c>
      <c r="C4" s="108">
        <v>18</v>
      </c>
      <c r="D4" s="108">
        <v>24</v>
      </c>
      <c r="E4" s="109">
        <v>16</v>
      </c>
      <c r="F4" s="110">
        <v>3.125</v>
      </c>
      <c r="G4" s="110">
        <v>4.0268456375838921</v>
      </c>
      <c r="H4" s="110">
        <v>5.4794520547945202</v>
      </c>
      <c r="I4" s="110">
        <v>3.6529680365296802</v>
      </c>
    </row>
    <row r="5" spans="1:9" x14ac:dyDescent="0.2">
      <c r="A5" s="107" t="s">
        <v>130</v>
      </c>
      <c r="B5" s="108">
        <v>65</v>
      </c>
      <c r="C5" s="108">
        <v>71</v>
      </c>
      <c r="D5" s="108">
        <v>75</v>
      </c>
      <c r="E5" s="109">
        <v>57</v>
      </c>
      <c r="F5" s="110">
        <v>6.5326633165829149</v>
      </c>
      <c r="G5" s="110">
        <v>7.2081218274111682</v>
      </c>
      <c r="H5" s="110">
        <v>7.5452716297786715</v>
      </c>
      <c r="I5" s="110">
        <v>5.8401639344262302</v>
      </c>
    </row>
    <row r="6" spans="1:9" x14ac:dyDescent="0.2">
      <c r="A6" s="107" t="s">
        <v>131</v>
      </c>
      <c r="B6" s="108">
        <v>182</v>
      </c>
      <c r="C6" s="108">
        <v>193</v>
      </c>
      <c r="D6" s="108">
        <v>184</v>
      </c>
      <c r="E6" s="109">
        <v>195</v>
      </c>
      <c r="F6" s="110">
        <v>9.1411351079859369</v>
      </c>
      <c r="G6" s="110">
        <v>9.7082494969818907</v>
      </c>
      <c r="H6" s="110">
        <v>9.2601912430800191</v>
      </c>
      <c r="I6" s="110">
        <v>9.7597597597597598</v>
      </c>
    </row>
    <row r="7" spans="1:9" x14ac:dyDescent="0.2">
      <c r="A7" s="107" t="s">
        <v>132</v>
      </c>
      <c r="B7" s="108">
        <v>113</v>
      </c>
      <c r="C7" s="108">
        <v>124</v>
      </c>
      <c r="D7" s="108">
        <v>140</v>
      </c>
      <c r="E7" s="109">
        <v>183</v>
      </c>
      <c r="F7" s="110">
        <v>8.2421590080233411</v>
      </c>
      <c r="G7" s="110">
        <v>9.0116279069767433</v>
      </c>
      <c r="H7" s="110">
        <v>10.263929618768328</v>
      </c>
      <c r="I7" s="110">
        <v>13.455882352941176</v>
      </c>
    </row>
    <row r="8" spans="1:9" x14ac:dyDescent="0.2">
      <c r="A8" s="107" t="s">
        <v>133</v>
      </c>
      <c r="B8" s="108">
        <v>57</v>
      </c>
      <c r="C8" s="108">
        <v>71</v>
      </c>
      <c r="D8" s="108">
        <v>80</v>
      </c>
      <c r="E8" s="109">
        <v>113</v>
      </c>
      <c r="F8" s="110">
        <v>7.6203208556149731</v>
      </c>
      <c r="G8" s="110">
        <v>9.4164456233421756</v>
      </c>
      <c r="H8" s="110">
        <v>10.403120936280883</v>
      </c>
      <c r="I8" s="110">
        <v>14.561855670103094</v>
      </c>
    </row>
    <row r="9" spans="1:9" x14ac:dyDescent="0.2">
      <c r="A9" s="111" t="s">
        <v>95</v>
      </c>
      <c r="B9" s="112">
        <v>25</v>
      </c>
      <c r="C9" s="112">
        <v>40</v>
      </c>
      <c r="D9" s="112">
        <v>46</v>
      </c>
      <c r="E9" s="113">
        <v>96</v>
      </c>
      <c r="F9" s="114">
        <v>3.5971223021582732</v>
      </c>
      <c r="G9" s="114">
        <v>5.7306590257879657</v>
      </c>
      <c r="H9" s="114">
        <v>6.5527065527065522</v>
      </c>
      <c r="I9" s="114">
        <v>13.597733711048161</v>
      </c>
    </row>
    <row r="10" spans="1:9" x14ac:dyDescent="0.2">
      <c r="A10" s="107" t="s">
        <v>6</v>
      </c>
      <c r="B10" s="108">
        <v>456</v>
      </c>
      <c r="C10" s="108">
        <v>517</v>
      </c>
      <c r="D10" s="108">
        <v>549</v>
      </c>
      <c r="E10" s="109">
        <v>660</v>
      </c>
      <c r="F10" s="110">
        <v>7.2983354673495526</v>
      </c>
      <c r="G10" s="110">
        <v>8.274647887323944</v>
      </c>
      <c r="H10" s="110">
        <v>8.7783818356252006</v>
      </c>
      <c r="I10" s="110">
        <v>10.553245922609531</v>
      </c>
    </row>
    <row r="17" spans="2:7" x14ac:dyDescent="0.2">
      <c r="B17" s="115"/>
      <c r="C17" s="115"/>
      <c r="D17" s="115"/>
      <c r="E17" s="115"/>
      <c r="F17" s="115"/>
      <c r="G17" s="115"/>
    </row>
    <row r="18" spans="2:7" x14ac:dyDescent="0.2">
      <c r="B18" s="115"/>
      <c r="C18" s="115"/>
      <c r="D18" s="115"/>
      <c r="E18" s="115"/>
      <c r="F18" s="115"/>
      <c r="G18" s="115"/>
    </row>
  </sheetData>
  <mergeCells count="3">
    <mergeCell ref="A2:A3"/>
    <mergeCell ref="B2:E2"/>
    <mergeCell ref="F2:I2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6262"/>
  <sheetViews>
    <sheetView workbookViewId="0"/>
  </sheetViews>
  <sheetFormatPr defaultColWidth="8.7109375" defaultRowHeight="12.75" x14ac:dyDescent="0.25"/>
  <cols>
    <col min="1" max="1" width="16.7109375" style="89" customWidth="1"/>
    <col min="2" max="3" width="9.7109375" style="89" customWidth="1"/>
    <col min="4" max="16384" width="8.7109375" style="89"/>
  </cols>
  <sheetData>
    <row r="1" spans="1:3" x14ac:dyDescent="0.25">
      <c r="A1" s="89" t="s">
        <v>160</v>
      </c>
    </row>
    <row r="2" spans="1:3" s="87" customFormat="1" ht="39.4" customHeight="1" x14ac:dyDescent="0.25">
      <c r="A2" s="134"/>
      <c r="B2" s="134">
        <v>2019</v>
      </c>
      <c r="C2" s="134">
        <v>2020</v>
      </c>
    </row>
    <row r="3" spans="1:3" s="88" customFormat="1" ht="23.65" customHeight="1" x14ac:dyDescent="0.25">
      <c r="A3" s="134"/>
      <c r="B3" s="134"/>
      <c r="C3" s="134"/>
    </row>
    <row r="4" spans="1:3" x14ac:dyDescent="0.25">
      <c r="A4" s="91" t="s">
        <v>143</v>
      </c>
      <c r="B4" s="92">
        <v>4246</v>
      </c>
      <c r="C4" s="92">
        <v>3924</v>
      </c>
    </row>
    <row r="5" spans="1:3" x14ac:dyDescent="0.25">
      <c r="A5" s="91" t="s">
        <v>144</v>
      </c>
      <c r="B5" s="92">
        <v>456</v>
      </c>
      <c r="C5" s="92">
        <v>394</v>
      </c>
    </row>
    <row r="6" spans="1:3" x14ac:dyDescent="0.25">
      <c r="A6" s="91" t="s">
        <v>145</v>
      </c>
      <c r="B6" s="92">
        <v>364</v>
      </c>
      <c r="C6" s="92">
        <v>372</v>
      </c>
    </row>
    <row r="7" spans="1:3" x14ac:dyDescent="0.25">
      <c r="A7" s="91" t="s">
        <v>146</v>
      </c>
      <c r="B7" s="92">
        <v>276</v>
      </c>
      <c r="C7" s="92">
        <v>397</v>
      </c>
    </row>
    <row r="8" spans="1:3" x14ac:dyDescent="0.25">
      <c r="A8" s="91" t="s">
        <v>147</v>
      </c>
      <c r="B8" s="92">
        <v>194</v>
      </c>
      <c r="C8" s="92">
        <v>289</v>
      </c>
    </row>
    <row r="9" spans="1:3" x14ac:dyDescent="0.25">
      <c r="A9" s="91" t="s">
        <v>148</v>
      </c>
      <c r="B9" s="92">
        <v>169</v>
      </c>
      <c r="C9" s="92">
        <v>218</v>
      </c>
    </row>
    <row r="10" spans="1:3" x14ac:dyDescent="0.25">
      <c r="A10" s="91" t="s">
        <v>149</v>
      </c>
      <c r="B10" s="92">
        <v>130</v>
      </c>
      <c r="C10" s="92">
        <v>135</v>
      </c>
    </row>
    <row r="11" spans="1:3" x14ac:dyDescent="0.25">
      <c r="A11" s="91" t="s">
        <v>150</v>
      </c>
      <c r="B11" s="92">
        <v>92</v>
      </c>
      <c r="C11" s="92">
        <v>124</v>
      </c>
    </row>
    <row r="12" spans="1:3" x14ac:dyDescent="0.25">
      <c r="A12" s="91" t="s">
        <v>151</v>
      </c>
      <c r="B12" s="92">
        <v>78</v>
      </c>
      <c r="C12" s="92">
        <v>95</v>
      </c>
    </row>
    <row r="13" spans="1:3" x14ac:dyDescent="0.25">
      <c r="A13" s="91" t="s">
        <v>152</v>
      </c>
      <c r="B13" s="92">
        <v>52</v>
      </c>
      <c r="C13" s="92">
        <v>59</v>
      </c>
    </row>
    <row r="14" spans="1:3" x14ac:dyDescent="0.25">
      <c r="A14" s="91" t="s">
        <v>153</v>
      </c>
      <c r="B14" s="92">
        <v>51</v>
      </c>
      <c r="C14" s="92">
        <v>52</v>
      </c>
    </row>
    <row r="15" spans="1:3" x14ac:dyDescent="0.25">
      <c r="A15" s="91" t="s">
        <v>154</v>
      </c>
      <c r="B15" s="92">
        <v>34</v>
      </c>
      <c r="C15" s="92">
        <v>41</v>
      </c>
    </row>
    <row r="16" spans="1:3" x14ac:dyDescent="0.25">
      <c r="A16" s="91" t="s">
        <v>155</v>
      </c>
      <c r="B16" s="92">
        <v>26</v>
      </c>
      <c r="C16" s="92">
        <v>41</v>
      </c>
    </row>
    <row r="17" spans="1:3" x14ac:dyDescent="0.25">
      <c r="A17" s="91" t="s">
        <v>156</v>
      </c>
      <c r="B17" s="92">
        <v>19</v>
      </c>
      <c r="C17" s="92">
        <v>21</v>
      </c>
    </row>
    <row r="18" spans="1:3" x14ac:dyDescent="0.25">
      <c r="A18" s="91" t="s">
        <v>157</v>
      </c>
      <c r="B18" s="92">
        <v>13</v>
      </c>
      <c r="C18" s="92">
        <v>20</v>
      </c>
    </row>
    <row r="19" spans="1:3" x14ac:dyDescent="0.25">
      <c r="A19" s="91" t="s">
        <v>158</v>
      </c>
      <c r="B19" s="92">
        <v>54</v>
      </c>
      <c r="C19" s="92">
        <v>72</v>
      </c>
    </row>
    <row r="24" spans="1:3" x14ac:dyDescent="0.25">
      <c r="A24" s="90"/>
    </row>
    <row r="6259" ht="14.65" customHeight="1" x14ac:dyDescent="0.25"/>
    <row r="6262" ht="14.65" customHeight="1" x14ac:dyDescent="0.25"/>
  </sheetData>
  <mergeCells count="3">
    <mergeCell ref="A2:A3"/>
    <mergeCell ref="B2:B3"/>
    <mergeCell ref="C2:C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29"/>
  <sheetViews>
    <sheetView workbookViewId="0">
      <selection activeCell="F29" sqref="A1:F29"/>
    </sheetView>
  </sheetViews>
  <sheetFormatPr defaultColWidth="8.85546875" defaultRowHeight="12" x14ac:dyDescent="0.2"/>
  <cols>
    <col min="1" max="1" width="8.85546875" style="2"/>
    <col min="2" max="2" width="13.7109375" style="2" customWidth="1"/>
    <col min="3" max="3" width="12.7109375" style="2" customWidth="1"/>
    <col min="4" max="4" width="12.140625" style="2" customWidth="1"/>
    <col min="5" max="16384" width="8.85546875" style="2"/>
  </cols>
  <sheetData>
    <row r="1" spans="1:6" x14ac:dyDescent="0.2">
      <c r="A1" s="135"/>
      <c r="B1" s="135"/>
      <c r="C1" s="135"/>
      <c r="D1" s="135"/>
      <c r="E1" s="135"/>
      <c r="F1" s="135"/>
    </row>
    <row r="2" spans="1:6" x14ac:dyDescent="0.2">
      <c r="A2" s="135"/>
      <c r="B2" s="136"/>
      <c r="C2" s="136"/>
      <c r="D2" s="136"/>
      <c r="E2" s="136"/>
      <c r="F2" s="135"/>
    </row>
    <row r="3" spans="1:6" x14ac:dyDescent="0.2">
      <c r="A3" s="135"/>
      <c r="B3" s="137"/>
      <c r="C3" s="137"/>
      <c r="D3" s="137"/>
      <c r="E3" s="137"/>
      <c r="F3" s="135"/>
    </row>
    <row r="4" spans="1:6" x14ac:dyDescent="0.2">
      <c r="A4" s="135"/>
      <c r="B4" s="137"/>
      <c r="C4" s="137"/>
      <c r="D4" s="137"/>
      <c r="E4" s="137"/>
      <c r="F4" s="135"/>
    </row>
    <row r="5" spans="1:6" x14ac:dyDescent="0.2">
      <c r="A5" s="135"/>
      <c r="B5" s="137"/>
      <c r="C5" s="137"/>
      <c r="D5" s="137"/>
      <c r="E5" s="137"/>
      <c r="F5" s="135"/>
    </row>
    <row r="6" spans="1:6" x14ac:dyDescent="0.2">
      <c r="A6" s="135"/>
      <c r="B6" s="137"/>
      <c r="C6" s="137"/>
      <c r="D6" s="137"/>
      <c r="E6" s="137"/>
      <c r="F6" s="135"/>
    </row>
    <row r="7" spans="1:6" x14ac:dyDescent="0.2">
      <c r="A7" s="135"/>
      <c r="B7" s="137"/>
      <c r="C7" s="137"/>
      <c r="D7" s="137"/>
      <c r="E7" s="137"/>
      <c r="F7" s="135"/>
    </row>
    <row r="8" spans="1:6" x14ac:dyDescent="0.2">
      <c r="A8" s="135"/>
      <c r="B8" s="137"/>
      <c r="C8" s="137"/>
      <c r="D8" s="137"/>
      <c r="E8" s="137"/>
      <c r="F8" s="135"/>
    </row>
    <row r="9" spans="1:6" x14ac:dyDescent="0.2">
      <c r="A9" s="135"/>
      <c r="B9" s="137"/>
      <c r="C9" s="137"/>
      <c r="D9" s="137"/>
      <c r="E9" s="137"/>
      <c r="F9" s="135"/>
    </row>
    <row r="10" spans="1:6" x14ac:dyDescent="0.2">
      <c r="A10" s="135"/>
      <c r="B10" s="137"/>
      <c r="C10" s="137"/>
      <c r="D10" s="137"/>
      <c r="E10" s="137"/>
      <c r="F10" s="135"/>
    </row>
    <row r="11" spans="1:6" x14ac:dyDescent="0.2">
      <c r="A11" s="135"/>
      <c r="B11" s="137"/>
      <c r="C11" s="137"/>
      <c r="D11" s="137"/>
      <c r="E11" s="137"/>
      <c r="F11" s="135"/>
    </row>
    <row r="12" spans="1:6" x14ac:dyDescent="0.2">
      <c r="A12" s="135"/>
      <c r="B12" s="137"/>
      <c r="C12" s="137"/>
      <c r="D12" s="137"/>
      <c r="E12" s="137"/>
      <c r="F12" s="135"/>
    </row>
    <row r="13" spans="1:6" x14ac:dyDescent="0.2">
      <c r="A13" s="135"/>
      <c r="B13" s="137"/>
      <c r="C13" s="137"/>
      <c r="D13" s="137"/>
      <c r="E13" s="137"/>
      <c r="F13" s="135"/>
    </row>
    <row r="14" spans="1:6" x14ac:dyDescent="0.2">
      <c r="A14" s="135"/>
      <c r="B14" s="137"/>
      <c r="C14" s="137"/>
      <c r="D14" s="137"/>
      <c r="E14" s="137"/>
      <c r="F14" s="135"/>
    </row>
    <row r="15" spans="1:6" x14ac:dyDescent="0.2">
      <c r="A15" s="135"/>
      <c r="B15" s="137"/>
      <c r="C15" s="137"/>
      <c r="D15" s="137"/>
      <c r="E15" s="137"/>
      <c r="F15" s="135"/>
    </row>
    <row r="16" spans="1:6" x14ac:dyDescent="0.2">
      <c r="A16" s="135"/>
      <c r="B16" s="137"/>
      <c r="C16" s="137"/>
      <c r="D16" s="137"/>
      <c r="E16" s="137"/>
      <c r="F16" s="135"/>
    </row>
    <row r="17" spans="1:6" x14ac:dyDescent="0.2">
      <c r="A17" s="135"/>
      <c r="B17" s="137"/>
      <c r="C17" s="137"/>
      <c r="D17" s="137"/>
      <c r="E17" s="137"/>
      <c r="F17" s="135"/>
    </row>
    <row r="18" spans="1:6" x14ac:dyDescent="0.2">
      <c r="A18" s="135"/>
      <c r="B18" s="137"/>
      <c r="C18" s="137"/>
      <c r="D18" s="137"/>
      <c r="E18" s="137"/>
      <c r="F18" s="135"/>
    </row>
    <row r="19" spans="1:6" x14ac:dyDescent="0.2">
      <c r="A19" s="135"/>
      <c r="B19" s="137"/>
      <c r="C19" s="137"/>
      <c r="D19" s="137"/>
      <c r="E19" s="137"/>
      <c r="F19" s="135"/>
    </row>
    <row r="20" spans="1:6" x14ac:dyDescent="0.2">
      <c r="A20" s="135"/>
      <c r="B20" s="137"/>
      <c r="C20" s="137"/>
      <c r="D20" s="137"/>
      <c r="E20" s="137"/>
      <c r="F20" s="135"/>
    </row>
    <row r="21" spans="1:6" x14ac:dyDescent="0.2">
      <c r="A21" s="135"/>
      <c r="B21" s="137"/>
      <c r="C21" s="137"/>
      <c r="D21" s="137"/>
      <c r="E21" s="137"/>
      <c r="F21" s="135"/>
    </row>
    <row r="22" spans="1:6" x14ac:dyDescent="0.2">
      <c r="A22" s="135"/>
      <c r="B22" s="137"/>
      <c r="C22" s="137"/>
      <c r="D22" s="137"/>
      <c r="E22" s="137"/>
      <c r="F22" s="135"/>
    </row>
    <row r="23" spans="1:6" x14ac:dyDescent="0.2">
      <c r="A23" s="135"/>
      <c r="B23" s="137"/>
      <c r="C23" s="137"/>
      <c r="D23" s="137"/>
      <c r="E23" s="137"/>
      <c r="F23" s="135"/>
    </row>
    <row r="24" spans="1:6" x14ac:dyDescent="0.2">
      <c r="A24" s="135"/>
      <c r="B24" s="137"/>
      <c r="C24" s="137"/>
      <c r="D24" s="137"/>
      <c r="E24" s="137"/>
      <c r="F24" s="135"/>
    </row>
    <row r="25" spans="1:6" x14ac:dyDescent="0.2">
      <c r="A25" s="135"/>
      <c r="B25" s="137"/>
      <c r="C25" s="137"/>
      <c r="D25" s="137"/>
      <c r="E25" s="137"/>
      <c r="F25" s="135"/>
    </row>
    <row r="26" spans="1:6" x14ac:dyDescent="0.2">
      <c r="A26" s="135"/>
      <c r="B26" s="137"/>
      <c r="C26" s="137"/>
      <c r="D26" s="137"/>
      <c r="E26" s="137"/>
      <c r="F26" s="135"/>
    </row>
    <row r="27" spans="1:6" x14ac:dyDescent="0.2">
      <c r="A27" s="135"/>
      <c r="B27" s="135"/>
      <c r="C27" s="135"/>
      <c r="D27" s="135"/>
      <c r="E27" s="135"/>
      <c r="F27" s="135"/>
    </row>
    <row r="28" spans="1:6" x14ac:dyDescent="0.2">
      <c r="A28" s="135"/>
      <c r="B28" s="135"/>
      <c r="C28" s="135"/>
      <c r="D28" s="135"/>
      <c r="E28" s="135"/>
      <c r="F28" s="135"/>
    </row>
    <row r="29" spans="1:6" x14ac:dyDescent="0.2">
      <c r="A29" s="135"/>
      <c r="B29" s="135"/>
      <c r="C29" s="135"/>
      <c r="D29" s="135"/>
      <c r="E29" s="135"/>
      <c r="F29" s="135"/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27"/>
  <sheetViews>
    <sheetView workbookViewId="0">
      <selection activeCell="B6" sqref="B6"/>
    </sheetView>
  </sheetViews>
  <sheetFormatPr defaultColWidth="12.28515625" defaultRowHeight="12.75" x14ac:dyDescent="0.2"/>
  <cols>
    <col min="1" max="1" width="5.7109375" style="11" customWidth="1"/>
    <col min="2" max="2" width="15.7109375" style="11" customWidth="1"/>
    <col min="3" max="16384" width="12.28515625" style="11"/>
  </cols>
  <sheetData>
    <row r="1" spans="1:3" x14ac:dyDescent="0.2">
      <c r="A1" s="11" t="s">
        <v>168</v>
      </c>
    </row>
    <row r="2" spans="1:3" x14ac:dyDescent="0.2">
      <c r="A2" s="12"/>
      <c r="B2" s="94" t="s">
        <v>166</v>
      </c>
      <c r="C2" s="94" t="s">
        <v>167</v>
      </c>
    </row>
    <row r="3" spans="1:3" x14ac:dyDescent="0.2">
      <c r="A3" s="12">
        <v>1998</v>
      </c>
      <c r="B3" s="77">
        <v>45.9775651105181</v>
      </c>
      <c r="C3" s="77">
        <v>16.290284976851702</v>
      </c>
    </row>
    <row r="4" spans="1:3" x14ac:dyDescent="0.2">
      <c r="A4" s="12">
        <v>1999</v>
      </c>
      <c r="B4" s="77">
        <v>44.744898027440897</v>
      </c>
      <c r="C4" s="77">
        <v>13.7520913769748</v>
      </c>
    </row>
    <row r="5" spans="1:3" x14ac:dyDescent="0.2">
      <c r="A5" s="12">
        <v>2000</v>
      </c>
      <c r="B5" s="77">
        <v>42.961284663777697</v>
      </c>
      <c r="C5" s="77">
        <v>15.0001535281408</v>
      </c>
    </row>
    <row r="6" spans="1:3" x14ac:dyDescent="0.2">
      <c r="A6" s="12">
        <v>2001</v>
      </c>
      <c r="B6" s="77">
        <v>37.198421218007603</v>
      </c>
      <c r="C6" s="77">
        <v>15.011017587932299</v>
      </c>
    </row>
    <row r="7" spans="1:3" x14ac:dyDescent="0.2">
      <c r="A7" s="12">
        <v>2002</v>
      </c>
      <c r="B7" s="77">
        <v>34.078102835424801</v>
      </c>
      <c r="C7" s="77">
        <v>15.403921730867999</v>
      </c>
    </row>
    <row r="8" spans="1:3" x14ac:dyDescent="0.2">
      <c r="A8" s="12">
        <v>2003</v>
      </c>
      <c r="B8" s="77">
        <v>31.699683530566301</v>
      </c>
      <c r="C8" s="77">
        <v>14.9215354891</v>
      </c>
    </row>
    <row r="9" spans="1:3" x14ac:dyDescent="0.2">
      <c r="A9" s="12">
        <v>2004</v>
      </c>
      <c r="B9" s="77">
        <v>31.468539506355</v>
      </c>
      <c r="C9" s="77">
        <v>15.2704441663143</v>
      </c>
    </row>
    <row r="10" spans="1:3" x14ac:dyDescent="0.2">
      <c r="A10" s="12">
        <v>2005</v>
      </c>
      <c r="B10" s="77">
        <v>32.118583823057797</v>
      </c>
      <c r="C10" s="77">
        <v>15.909203665876699</v>
      </c>
    </row>
    <row r="11" spans="1:3" x14ac:dyDescent="0.2">
      <c r="A11" s="12">
        <v>2006</v>
      </c>
      <c r="B11" s="77">
        <v>32.296926837239099</v>
      </c>
      <c r="C11" s="77">
        <v>18.224686880722398</v>
      </c>
    </row>
    <row r="12" spans="1:3" x14ac:dyDescent="0.2">
      <c r="A12" s="12">
        <v>2007</v>
      </c>
      <c r="B12" s="77">
        <v>32.535107654271997</v>
      </c>
      <c r="C12" s="77">
        <v>20.296288546267501</v>
      </c>
    </row>
    <row r="13" spans="1:3" x14ac:dyDescent="0.2">
      <c r="A13" s="12">
        <v>2008</v>
      </c>
      <c r="B13" s="77">
        <v>31.749852203601399</v>
      </c>
      <c r="C13" s="77">
        <v>16.556022626081699</v>
      </c>
    </row>
    <row r="14" spans="1:3" x14ac:dyDescent="0.2">
      <c r="A14" s="12">
        <v>2009</v>
      </c>
      <c r="B14" s="77">
        <v>26.439523215013999</v>
      </c>
      <c r="C14" s="77">
        <v>4.9425544391819098</v>
      </c>
    </row>
    <row r="15" spans="1:3" x14ac:dyDescent="0.2">
      <c r="A15" s="12">
        <v>2010</v>
      </c>
      <c r="B15" s="77">
        <v>22.6453388598609</v>
      </c>
      <c r="C15" s="77">
        <v>-4.2975915273278702E-2</v>
      </c>
    </row>
    <row r="16" spans="1:3" x14ac:dyDescent="0.2">
      <c r="A16" s="12">
        <v>2011</v>
      </c>
      <c r="B16" s="77">
        <v>20.173783484619101</v>
      </c>
      <c r="C16" s="77">
        <v>-1.8488198640808999</v>
      </c>
    </row>
    <row r="17" spans="1:3" x14ac:dyDescent="0.2">
      <c r="A17" s="12">
        <v>2012</v>
      </c>
      <c r="B17" s="77">
        <v>15.530341544348699</v>
      </c>
      <c r="C17" s="77">
        <v>-1.4562308965083399</v>
      </c>
    </row>
    <row r="18" spans="1:3" x14ac:dyDescent="0.2">
      <c r="A18" s="12">
        <v>2013</v>
      </c>
      <c r="B18" s="77">
        <v>15.0913978284719</v>
      </c>
      <c r="C18" s="77">
        <v>-2.7755235525782598</v>
      </c>
    </row>
    <row r="19" spans="1:3" x14ac:dyDescent="0.2">
      <c r="A19" s="12">
        <v>2014</v>
      </c>
      <c r="B19" s="77">
        <v>17.830621757346002</v>
      </c>
      <c r="C19" s="77">
        <v>0.30909345628476897</v>
      </c>
    </row>
    <row r="20" spans="1:3" x14ac:dyDescent="0.2">
      <c r="A20" s="12">
        <v>2015</v>
      </c>
      <c r="B20" s="77">
        <v>20.0447845339956</v>
      </c>
      <c r="C20" s="77">
        <v>4.6583460120826796</v>
      </c>
    </row>
    <row r="21" spans="1:3" x14ac:dyDescent="0.2">
      <c r="A21" s="12">
        <v>2016</v>
      </c>
      <c r="B21" s="77">
        <v>23.1890587018848</v>
      </c>
      <c r="C21" s="77">
        <v>6.4712092486528796</v>
      </c>
    </row>
    <row r="22" spans="1:3" x14ac:dyDescent="0.2">
      <c r="A22" s="12">
        <v>2017</v>
      </c>
      <c r="B22" s="77">
        <v>25.333694452859302</v>
      </c>
      <c r="C22" s="77">
        <v>8.5313757270723904</v>
      </c>
    </row>
    <row r="23" spans="1:3" x14ac:dyDescent="0.2">
      <c r="A23" s="12">
        <v>2018</v>
      </c>
      <c r="B23" s="77">
        <v>27.4160279332085</v>
      </c>
      <c r="C23" s="77">
        <v>8.7386353712148193</v>
      </c>
    </row>
    <row r="24" spans="1:3" x14ac:dyDescent="0.2">
      <c r="A24" s="12">
        <v>2019</v>
      </c>
      <c r="B24" s="77">
        <v>29.239952283508</v>
      </c>
      <c r="C24" s="77">
        <v>9.0442942019088104</v>
      </c>
    </row>
    <row r="27" spans="1:3" x14ac:dyDescent="0.2">
      <c r="B27" s="9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28"/>
  <sheetViews>
    <sheetView workbookViewId="0">
      <selection activeCell="A2" sqref="A2"/>
    </sheetView>
  </sheetViews>
  <sheetFormatPr defaultColWidth="12.28515625" defaultRowHeight="12.75" x14ac:dyDescent="0.2"/>
  <cols>
    <col min="1" max="1" width="12.28515625" style="11"/>
    <col min="2" max="2" width="14" style="11" customWidth="1"/>
    <col min="3" max="16384" width="12.28515625" style="11"/>
  </cols>
  <sheetData>
    <row r="1" spans="1:3" x14ac:dyDescent="0.2">
      <c r="A1" s="11" t="s">
        <v>169</v>
      </c>
    </row>
    <row r="2" spans="1:3" x14ac:dyDescent="0.2">
      <c r="A2" s="12"/>
      <c r="B2" s="94" t="s">
        <v>166</v>
      </c>
      <c r="C2" s="94" t="s">
        <v>167</v>
      </c>
    </row>
    <row r="3" spans="1:3" x14ac:dyDescent="0.2">
      <c r="A3" s="12">
        <v>1998</v>
      </c>
      <c r="B3" s="77">
        <v>-1.1816278409924701</v>
      </c>
      <c r="C3" s="77">
        <v>0.67296910506436902</v>
      </c>
    </row>
    <row r="4" spans="1:3" x14ac:dyDescent="0.2">
      <c r="A4" s="12">
        <v>1999</v>
      </c>
      <c r="B4" s="77">
        <v>-0.13202227774762701</v>
      </c>
      <c r="C4" s="77">
        <v>0.86261014318382401</v>
      </c>
    </row>
    <row r="5" spans="1:3" x14ac:dyDescent="0.2">
      <c r="A5" s="12">
        <v>2000</v>
      </c>
      <c r="B5" s="77">
        <v>-0.57452509946864605</v>
      </c>
      <c r="C5" s="77">
        <v>1.53612313994515</v>
      </c>
    </row>
    <row r="6" spans="1:3" x14ac:dyDescent="0.2">
      <c r="A6" s="12">
        <v>2001</v>
      </c>
      <c r="B6" s="77">
        <v>-2.48497085047009</v>
      </c>
      <c r="C6" s="77">
        <v>1.2771527323854499</v>
      </c>
    </row>
    <row r="7" spans="1:3" x14ac:dyDescent="0.2">
      <c r="A7" s="12">
        <v>2002</v>
      </c>
      <c r="B7" s="77">
        <v>-3.3562874117518899</v>
      </c>
      <c r="C7" s="77">
        <v>0.821536278496242</v>
      </c>
    </row>
    <row r="8" spans="1:3" x14ac:dyDescent="0.2">
      <c r="A8" s="12">
        <v>2003</v>
      </c>
      <c r="B8" s="77">
        <v>-3.88454452099394</v>
      </c>
      <c r="C8" s="77">
        <v>0.35593971570437999</v>
      </c>
    </row>
    <row r="9" spans="1:3" x14ac:dyDescent="0.2">
      <c r="A9" s="12">
        <v>2004</v>
      </c>
      <c r="B9" s="77">
        <v>0.61873196701719202</v>
      </c>
      <c r="C9" s="77">
        <v>0.75064062065162795</v>
      </c>
    </row>
    <row r="10" spans="1:3" x14ac:dyDescent="0.2">
      <c r="A10" s="12">
        <v>2005</v>
      </c>
      <c r="B10" s="77">
        <v>8.6657267795247003E-3</v>
      </c>
      <c r="C10" s="77">
        <v>1.30795028804942</v>
      </c>
    </row>
    <row r="11" spans="1:3" x14ac:dyDescent="0.2">
      <c r="A11" s="12">
        <v>2006</v>
      </c>
      <c r="B11" s="77">
        <v>0.82848316356363105</v>
      </c>
      <c r="C11" s="77">
        <v>2.1833373988895701</v>
      </c>
    </row>
    <row r="12" spans="1:3" x14ac:dyDescent="0.2">
      <c r="A12" s="12">
        <v>2007</v>
      </c>
      <c r="B12" s="77">
        <v>2.3464782453242901</v>
      </c>
      <c r="C12" s="77">
        <v>2.85779407052337</v>
      </c>
    </row>
    <row r="13" spans="1:3" x14ac:dyDescent="0.2">
      <c r="A13" s="12">
        <v>2008</v>
      </c>
      <c r="B13" s="77">
        <v>1.0203110396641</v>
      </c>
      <c r="C13" s="77">
        <v>0.71922911473836904</v>
      </c>
    </row>
    <row r="14" spans="1:3" x14ac:dyDescent="0.2">
      <c r="A14" s="12">
        <v>2009</v>
      </c>
      <c r="B14" s="77">
        <v>-2.4500943794907801</v>
      </c>
      <c r="C14" s="77">
        <v>-3.7193420668674899</v>
      </c>
    </row>
    <row r="15" spans="1:3" x14ac:dyDescent="0.2">
      <c r="A15" s="12">
        <v>2010</v>
      </c>
      <c r="B15" s="77">
        <v>-1.18974153456031</v>
      </c>
      <c r="C15" s="77">
        <v>-3.9441789574210202</v>
      </c>
    </row>
    <row r="16" spans="1:3" x14ac:dyDescent="0.2">
      <c r="A16" s="12">
        <v>2011</v>
      </c>
      <c r="B16" s="77">
        <v>0.27559060974203903</v>
      </c>
      <c r="C16" s="77">
        <v>-1.9041174002310099</v>
      </c>
    </row>
    <row r="17" spans="1:3" x14ac:dyDescent="0.2">
      <c r="A17" s="12">
        <v>2012</v>
      </c>
      <c r="B17" s="77">
        <v>-0.92993739765787997</v>
      </c>
      <c r="C17" s="77">
        <v>-1.00819735047217</v>
      </c>
    </row>
    <row r="18" spans="1:3" x14ac:dyDescent="0.2">
      <c r="A18" s="12">
        <v>2013</v>
      </c>
      <c r="B18" s="77">
        <v>1.75238157519726</v>
      </c>
      <c r="C18" s="77">
        <v>-1.07409195500433</v>
      </c>
    </row>
    <row r="19" spans="1:3" x14ac:dyDescent="0.2">
      <c r="A19" s="12">
        <v>2014</v>
      </c>
      <c r="B19" s="77">
        <v>0.90066227161319101</v>
      </c>
      <c r="C19" s="77">
        <v>5.15703066819045E-3</v>
      </c>
    </row>
    <row r="20" spans="1:3" x14ac:dyDescent="0.2">
      <c r="A20" s="12">
        <v>2015</v>
      </c>
      <c r="B20" s="77">
        <v>2.3850884604429701</v>
      </c>
      <c r="C20" s="77">
        <v>0.99668243520617195</v>
      </c>
    </row>
    <row r="21" spans="1:3" x14ac:dyDescent="0.2">
      <c r="A21" s="12">
        <v>2016</v>
      </c>
      <c r="B21" s="77">
        <v>3.7159410988697501</v>
      </c>
      <c r="C21" s="77">
        <v>2.0364766881671601</v>
      </c>
    </row>
    <row r="22" spans="1:3" x14ac:dyDescent="0.2">
      <c r="A22" s="12">
        <v>2017</v>
      </c>
      <c r="B22" s="77">
        <v>4.5199909178571298</v>
      </c>
      <c r="C22" s="77">
        <v>2.68049988736316</v>
      </c>
    </row>
    <row r="23" spans="1:3" x14ac:dyDescent="0.2">
      <c r="A23" s="12">
        <v>2018</v>
      </c>
      <c r="B23" s="77">
        <v>3.9253025609197998</v>
      </c>
      <c r="C23" s="77">
        <v>2.7706050696813098</v>
      </c>
    </row>
    <row r="24" spans="1:3" x14ac:dyDescent="0.2">
      <c r="A24" s="12">
        <v>2019</v>
      </c>
      <c r="B24" s="77">
        <v>3.2719832967510398</v>
      </c>
      <c r="C24" s="77">
        <v>2.9407758134496098</v>
      </c>
    </row>
    <row r="28" spans="1:3" x14ac:dyDescent="0.2">
      <c r="B28" s="9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27"/>
  <sheetViews>
    <sheetView workbookViewId="0"/>
  </sheetViews>
  <sheetFormatPr defaultColWidth="12.28515625" defaultRowHeight="12.75" x14ac:dyDescent="0.2"/>
  <cols>
    <col min="1" max="1" width="12.28515625" style="11"/>
    <col min="2" max="2" width="14.7109375" style="11" customWidth="1"/>
    <col min="3" max="16384" width="12.28515625" style="11"/>
  </cols>
  <sheetData>
    <row r="1" spans="1:3" x14ac:dyDescent="0.2">
      <c r="A1" s="11" t="s">
        <v>170</v>
      </c>
    </row>
    <row r="2" spans="1:3" x14ac:dyDescent="0.2">
      <c r="A2" s="12"/>
      <c r="B2" s="94" t="s">
        <v>166</v>
      </c>
      <c r="C2" s="94" t="s">
        <v>167</v>
      </c>
    </row>
    <row r="3" spans="1:3" x14ac:dyDescent="0.2">
      <c r="A3" s="12">
        <v>1998</v>
      </c>
      <c r="B3" s="77">
        <v>-0.99177370612024296</v>
      </c>
      <c r="C3" s="77">
        <v>4.3045233118134602E-2</v>
      </c>
    </row>
    <row r="4" spans="1:3" x14ac:dyDescent="0.2">
      <c r="A4" s="12">
        <v>1999</v>
      </c>
      <c r="B4" s="77">
        <v>0.41375682876445802</v>
      </c>
      <c r="C4" s="77">
        <v>1.9012000809884501E-2</v>
      </c>
    </row>
    <row r="5" spans="1:3" x14ac:dyDescent="0.2">
      <c r="A5" s="12">
        <v>2000</v>
      </c>
      <c r="B5" s="77">
        <v>-1.8039669025402501</v>
      </c>
      <c r="C5" s="77">
        <v>-0.38758552466267499</v>
      </c>
    </row>
    <row r="6" spans="1:3" x14ac:dyDescent="0.2">
      <c r="A6" s="12">
        <v>2001</v>
      </c>
      <c r="B6" s="77">
        <v>-3.0078419126972999</v>
      </c>
      <c r="C6" s="77">
        <v>0.37457247733936899</v>
      </c>
    </row>
    <row r="7" spans="1:3" x14ac:dyDescent="0.2">
      <c r="A7" s="12">
        <v>2002</v>
      </c>
      <c r="B7" s="77">
        <v>-0.66420337171310195</v>
      </c>
      <c r="C7" s="77">
        <v>-0.19181549086347299</v>
      </c>
    </row>
    <row r="8" spans="1:3" x14ac:dyDescent="0.2">
      <c r="A8" s="12">
        <v>2003</v>
      </c>
      <c r="B8" s="77">
        <v>-0.69217880391922304</v>
      </c>
      <c r="C8" s="77">
        <v>-0.45094329171472602</v>
      </c>
    </row>
    <row r="9" spans="1:3" x14ac:dyDescent="0.2">
      <c r="A9" s="12">
        <v>2004</v>
      </c>
      <c r="B9" s="77">
        <v>3.8999152434891</v>
      </c>
      <c r="C9" s="77">
        <v>1.1478443871292101E-2</v>
      </c>
    </row>
    <row r="10" spans="1:3" x14ac:dyDescent="0.2">
      <c r="A10" s="12">
        <v>2005</v>
      </c>
      <c r="B10" s="77">
        <v>-1.17457608774995</v>
      </c>
      <c r="C10" s="77">
        <v>0.30381772691735298</v>
      </c>
    </row>
    <row r="11" spans="1:3" x14ac:dyDescent="0.2">
      <c r="A11" s="12">
        <v>2006</v>
      </c>
      <c r="B11" s="77">
        <v>-1.54875133412018</v>
      </c>
      <c r="C11" s="77">
        <v>-0.120228508546542</v>
      </c>
    </row>
    <row r="12" spans="1:3" x14ac:dyDescent="0.2">
      <c r="A12" s="12">
        <v>2007</v>
      </c>
      <c r="B12" s="77">
        <v>0.483418567941789</v>
      </c>
      <c r="C12" s="77">
        <v>-0.26168630765794798</v>
      </c>
    </row>
    <row r="13" spans="1:3" x14ac:dyDescent="0.2">
      <c r="A13" s="12">
        <v>2008</v>
      </c>
      <c r="B13" s="77">
        <v>-1.35767250714502</v>
      </c>
      <c r="C13" s="77">
        <v>-1.3553473887231899</v>
      </c>
    </row>
    <row r="14" spans="1:3" x14ac:dyDescent="0.2">
      <c r="A14" s="12">
        <v>2009</v>
      </c>
      <c r="B14" s="77">
        <v>-1.70365851040432</v>
      </c>
      <c r="C14" s="77">
        <v>-1.1954771608699399</v>
      </c>
    </row>
    <row r="15" spans="1:3" x14ac:dyDescent="0.2">
      <c r="A15" s="12">
        <v>2010</v>
      </c>
      <c r="B15" s="77">
        <v>0.55710283831603302</v>
      </c>
      <c r="C15" s="77">
        <v>0.104223372069152</v>
      </c>
    </row>
    <row r="16" spans="1:3" x14ac:dyDescent="0.2">
      <c r="A16" s="12">
        <v>2011</v>
      </c>
      <c r="B16" s="77">
        <v>0.74009720874747997</v>
      </c>
      <c r="C16" s="77">
        <v>0.37643772826434801</v>
      </c>
    </row>
    <row r="17" spans="1:3" x14ac:dyDescent="0.2">
      <c r="A17" s="12">
        <v>2012</v>
      </c>
      <c r="B17" s="77">
        <v>0.56956043558722502</v>
      </c>
      <c r="C17" s="77">
        <v>1.0588947396906601</v>
      </c>
    </row>
    <row r="18" spans="1:3" x14ac:dyDescent="0.2">
      <c r="A18" s="12">
        <v>2013</v>
      </c>
      <c r="B18" s="77">
        <v>1.0796217172792799</v>
      </c>
      <c r="C18" s="77">
        <v>0.78878821254078102</v>
      </c>
    </row>
    <row r="19" spans="1:3" x14ac:dyDescent="0.2">
      <c r="A19" s="12">
        <v>2014</v>
      </c>
      <c r="B19" s="77">
        <v>0.117310240372727</v>
      </c>
      <c r="C19" s="77">
        <v>0.38319926226150502</v>
      </c>
    </row>
    <row r="20" spans="1:3" x14ac:dyDescent="0.2">
      <c r="A20" s="12">
        <v>2015</v>
      </c>
      <c r="B20" s="77">
        <v>0.26728141987766701</v>
      </c>
      <c r="C20" s="77">
        <v>0.28569353465492597</v>
      </c>
    </row>
    <row r="21" spans="1:3" x14ac:dyDescent="0.2">
      <c r="A21" s="12">
        <v>2016</v>
      </c>
      <c r="B21" s="77">
        <v>1.7287435384619501</v>
      </c>
      <c r="C21" s="77">
        <v>0.38421399870950801</v>
      </c>
    </row>
    <row r="22" spans="1:3" x14ac:dyDescent="0.2">
      <c r="A22" s="12">
        <v>2017</v>
      </c>
      <c r="B22" s="77">
        <v>1.82308933308109</v>
      </c>
      <c r="C22" s="77">
        <v>0.40903795257366399</v>
      </c>
    </row>
    <row r="23" spans="1:3" x14ac:dyDescent="0.2">
      <c r="A23" s="12">
        <v>2018</v>
      </c>
      <c r="B23" s="77">
        <v>1.0979701933083601</v>
      </c>
      <c r="C23" s="77">
        <v>0.32279390871222502</v>
      </c>
    </row>
    <row r="24" spans="1:3" x14ac:dyDescent="0.2">
      <c r="A24" s="12">
        <v>2019</v>
      </c>
      <c r="B24" s="77">
        <v>0.46525246272315002</v>
      </c>
      <c r="C24" s="77">
        <v>2.8891394820855201E-2</v>
      </c>
    </row>
    <row r="27" spans="1:3" x14ac:dyDescent="0.2">
      <c r="B27" s="9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27"/>
  <sheetViews>
    <sheetView workbookViewId="0">
      <selection activeCell="A2" sqref="A2"/>
    </sheetView>
  </sheetViews>
  <sheetFormatPr defaultColWidth="12.28515625" defaultRowHeight="12.75" x14ac:dyDescent="0.2"/>
  <cols>
    <col min="1" max="1" width="12.28515625" style="11"/>
    <col min="2" max="2" width="14.28515625" style="11" customWidth="1"/>
    <col min="3" max="16384" width="12.28515625" style="11"/>
  </cols>
  <sheetData>
    <row r="1" spans="1:3" x14ac:dyDescent="0.2">
      <c r="A1" s="11" t="s">
        <v>171</v>
      </c>
    </row>
    <row r="2" spans="1:3" x14ac:dyDescent="0.2">
      <c r="A2" s="94"/>
      <c r="B2" s="94" t="s">
        <v>166</v>
      </c>
      <c r="C2" s="94" t="s">
        <v>167</v>
      </c>
    </row>
    <row r="3" spans="1:3" x14ac:dyDescent="0.2">
      <c r="A3" s="12">
        <v>1998</v>
      </c>
      <c r="B3" s="77">
        <v>0.36144868053868301</v>
      </c>
      <c r="C3" s="77">
        <v>-3.5769546994319001E-2</v>
      </c>
    </row>
    <row r="4" spans="1:3" x14ac:dyDescent="0.2">
      <c r="A4" s="12">
        <v>1999</v>
      </c>
      <c r="B4" s="77">
        <v>-0.27782238241040302</v>
      </c>
      <c r="C4" s="77">
        <v>-0.30843048959367297</v>
      </c>
    </row>
    <row r="5" spans="1:3" x14ac:dyDescent="0.2">
      <c r="A5" s="12">
        <v>2000</v>
      </c>
      <c r="B5" s="77">
        <v>-0.30360124814794498</v>
      </c>
      <c r="C5" s="77">
        <v>3.13126378167361E-2</v>
      </c>
    </row>
    <row r="6" spans="1:3" x14ac:dyDescent="0.2">
      <c r="A6" s="12">
        <v>2001</v>
      </c>
      <c r="B6" s="77">
        <v>-3.1246197652518499</v>
      </c>
      <c r="C6" s="77">
        <v>0.64717394559994101</v>
      </c>
    </row>
    <row r="7" spans="1:3" x14ac:dyDescent="0.2">
      <c r="A7" s="12">
        <v>2002</v>
      </c>
      <c r="B7" s="77">
        <v>-1.5365028107096901</v>
      </c>
      <c r="C7" s="77">
        <v>-0.336300284084182</v>
      </c>
    </row>
    <row r="8" spans="1:3" x14ac:dyDescent="0.2">
      <c r="A8" s="12">
        <v>2003</v>
      </c>
      <c r="B8" s="77">
        <v>-2.3024401495580702</v>
      </c>
      <c r="C8" s="77">
        <v>-0.27467723713022701</v>
      </c>
    </row>
    <row r="9" spans="1:3" x14ac:dyDescent="0.2">
      <c r="A9" s="12">
        <v>2004</v>
      </c>
      <c r="B9" s="77">
        <v>3.10375823321449</v>
      </c>
      <c r="C9" s="77">
        <v>-0.38208703696380703</v>
      </c>
    </row>
    <row r="10" spans="1:3" x14ac:dyDescent="0.2">
      <c r="A10" s="12">
        <v>2005</v>
      </c>
      <c r="B10" s="77">
        <v>-0.81649855349932399</v>
      </c>
      <c r="C10" s="77">
        <v>-0.50909505557148504</v>
      </c>
    </row>
    <row r="11" spans="1:3" x14ac:dyDescent="0.2">
      <c r="A11" s="12">
        <v>2006</v>
      </c>
      <c r="B11" s="77">
        <v>-2.0484098419706802</v>
      </c>
      <c r="C11" s="77">
        <v>-0.442550220843697</v>
      </c>
    </row>
    <row r="12" spans="1:3" x14ac:dyDescent="0.2">
      <c r="A12" s="12">
        <v>2007</v>
      </c>
      <c r="B12" s="77">
        <v>-0.32251172391490801</v>
      </c>
      <c r="C12" s="77">
        <v>-0.17785867581282899</v>
      </c>
    </row>
    <row r="13" spans="1:3" x14ac:dyDescent="0.2">
      <c r="A13" s="12">
        <v>2008</v>
      </c>
      <c r="B13" s="77">
        <v>-0.34983579399348502</v>
      </c>
      <c r="C13" s="77">
        <v>-1.7778328646968999</v>
      </c>
    </row>
    <row r="14" spans="1:3" x14ac:dyDescent="0.2">
      <c r="A14" s="12">
        <v>2009</v>
      </c>
      <c r="B14" s="77">
        <v>-0.84369212035207997</v>
      </c>
      <c r="C14" s="77">
        <v>-1.48105309633822</v>
      </c>
    </row>
    <row r="15" spans="1:3" x14ac:dyDescent="0.2">
      <c r="A15" s="12">
        <v>2010</v>
      </c>
      <c r="B15" s="77">
        <v>0.57572822910209298</v>
      </c>
      <c r="C15" s="77">
        <v>0.91061501692423197</v>
      </c>
    </row>
    <row r="16" spans="1:3" x14ac:dyDescent="0.2">
      <c r="A16" s="12">
        <v>2011</v>
      </c>
      <c r="B16" s="77">
        <v>-8.2809070309174397E-4</v>
      </c>
      <c r="C16" s="77">
        <v>1.3959992503358001</v>
      </c>
    </row>
    <row r="17" spans="1:3" x14ac:dyDescent="0.2">
      <c r="A17" s="12">
        <v>2012</v>
      </c>
      <c r="B17" s="77">
        <v>1.5498631553389599</v>
      </c>
      <c r="C17" s="77">
        <v>1.45486910498665</v>
      </c>
    </row>
    <row r="18" spans="1:3" x14ac:dyDescent="0.2">
      <c r="A18" s="12">
        <v>2013</v>
      </c>
      <c r="B18" s="77">
        <v>1.1118320310724701</v>
      </c>
      <c r="C18" s="77">
        <v>1.0431336654741701</v>
      </c>
    </row>
    <row r="19" spans="1:3" x14ac:dyDescent="0.2">
      <c r="A19" s="12">
        <v>2014</v>
      </c>
      <c r="B19" s="77">
        <v>1.5571599606714901</v>
      </c>
      <c r="C19" s="77">
        <v>1.0016737043249</v>
      </c>
    </row>
    <row r="20" spans="1:3" x14ac:dyDescent="0.2">
      <c r="A20" s="12">
        <v>2015</v>
      </c>
      <c r="B20" s="77">
        <v>0.33043648087181998</v>
      </c>
      <c r="C20" s="77">
        <v>0.36091869965145201</v>
      </c>
    </row>
    <row r="21" spans="1:3" x14ac:dyDescent="0.2">
      <c r="A21" s="12">
        <v>2016</v>
      </c>
      <c r="B21" s="77">
        <v>0.25985507710501698</v>
      </c>
      <c r="C21" s="77">
        <v>0.332704998158382</v>
      </c>
    </row>
    <row r="22" spans="1:3" x14ac:dyDescent="0.2">
      <c r="A22" s="12">
        <v>2017</v>
      </c>
      <c r="B22" s="77">
        <v>1.51123257000696</v>
      </c>
      <c r="C22" s="77">
        <v>0.41436089798832199</v>
      </c>
    </row>
    <row r="23" spans="1:3" x14ac:dyDescent="0.2">
      <c r="A23" s="12">
        <v>2018</v>
      </c>
      <c r="B23" s="77">
        <v>0.415980355921377</v>
      </c>
      <c r="C23" s="77">
        <v>-6.5366022149382003E-2</v>
      </c>
    </row>
    <row r="24" spans="1:3" x14ac:dyDescent="0.2">
      <c r="A24" s="12">
        <v>2019</v>
      </c>
      <c r="B24" s="77">
        <v>0.48706287756747502</v>
      </c>
      <c r="C24" s="77">
        <v>-0.52608726220617097</v>
      </c>
    </row>
    <row r="27" spans="1:3" x14ac:dyDescent="0.2">
      <c r="B27" s="9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R8"/>
  <sheetViews>
    <sheetView workbookViewId="0"/>
  </sheetViews>
  <sheetFormatPr defaultColWidth="9.140625" defaultRowHeight="12.75" x14ac:dyDescent="0.2"/>
  <cols>
    <col min="1" max="1" width="31.7109375" style="11" customWidth="1"/>
    <col min="2" max="16384" width="9.140625" style="11"/>
  </cols>
  <sheetData>
    <row r="1" spans="1:18" x14ac:dyDescent="0.2">
      <c r="A1" s="99" t="s">
        <v>173</v>
      </c>
    </row>
    <row r="2" spans="1:18" x14ac:dyDescent="0.2">
      <c r="A2" s="12"/>
      <c r="B2" s="12">
        <v>2011</v>
      </c>
      <c r="C2" s="12">
        <v>2012</v>
      </c>
      <c r="D2" s="12">
        <v>2013</v>
      </c>
      <c r="E2" s="12">
        <v>2014</v>
      </c>
      <c r="F2" s="12">
        <v>2015</v>
      </c>
      <c r="G2" s="12">
        <v>2016</v>
      </c>
      <c r="H2" s="12">
        <v>2017</v>
      </c>
      <c r="I2" s="12">
        <v>2018</v>
      </c>
      <c r="J2" s="12">
        <v>2019</v>
      </c>
      <c r="K2" s="12">
        <v>2020</v>
      </c>
      <c r="L2" s="12">
        <v>2021</v>
      </c>
      <c r="M2" s="12">
        <v>2022</v>
      </c>
      <c r="N2" s="12">
        <v>2023</v>
      </c>
    </row>
    <row r="3" spans="1:18" x14ac:dyDescent="0.2">
      <c r="A3" s="12" t="s">
        <v>15</v>
      </c>
      <c r="B3" s="13">
        <v>38.07</v>
      </c>
      <c r="C3" s="13">
        <v>41.02</v>
      </c>
      <c r="D3" s="13">
        <v>43.37</v>
      </c>
      <c r="E3" s="13">
        <v>41.9</v>
      </c>
      <c r="F3" s="13">
        <v>39.9</v>
      </c>
      <c r="G3" s="13">
        <v>36.700000000000003</v>
      </c>
      <c r="H3" s="13">
        <v>34.700000000000003</v>
      </c>
      <c r="I3" s="13">
        <v>32.6</v>
      </c>
      <c r="J3" s="13">
        <v>30.2</v>
      </c>
      <c r="K3" s="13">
        <v>39.4</v>
      </c>
      <c r="L3" s="13">
        <v>41.75</v>
      </c>
      <c r="M3" s="13">
        <v>43.6</v>
      </c>
      <c r="N3" s="13">
        <v>44.7</v>
      </c>
    </row>
    <row r="4" spans="1:18" s="14" customFormat="1" x14ac:dyDescent="0.2"/>
    <row r="5" spans="1:18" s="14" customFormat="1" x14ac:dyDescent="0.2"/>
    <row r="6" spans="1:18" s="14" customFormat="1" x14ac:dyDescent="0.2"/>
    <row r="7" spans="1:18" s="14" customFormat="1" x14ac:dyDescent="0.2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8" s="14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D13" sqref="D13:D14"/>
    </sheetView>
  </sheetViews>
  <sheetFormatPr defaultRowHeight="15" x14ac:dyDescent="0.25"/>
  <cols>
    <col min="2" max="2" width="9.140625" customWidth="1"/>
  </cols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DT11"/>
  <sheetViews>
    <sheetView workbookViewId="0">
      <selection activeCell="C12" sqref="C12:C19"/>
    </sheetView>
  </sheetViews>
  <sheetFormatPr defaultColWidth="35.140625" defaultRowHeight="12.75" x14ac:dyDescent="0.2"/>
  <cols>
    <col min="1" max="1" width="32.42578125" style="16" customWidth="1"/>
    <col min="2" max="5" width="22.7109375" style="16" customWidth="1"/>
    <col min="6" max="16384" width="35.140625" style="16"/>
  </cols>
  <sheetData>
    <row r="1" spans="1:124" x14ac:dyDescent="0.2">
      <c r="A1" s="11" t="s">
        <v>33</v>
      </c>
      <c r="B1" s="10"/>
      <c r="C1" s="11"/>
      <c r="D1" s="11"/>
      <c r="E1" s="11"/>
      <c r="F1" s="11"/>
      <c r="G1" s="11"/>
      <c r="H1" s="11"/>
      <c r="I1" s="11"/>
      <c r="J1" s="11"/>
      <c r="K1" s="11"/>
    </row>
    <row r="2" spans="1:124" ht="39" thickBot="1" x14ac:dyDescent="0.25">
      <c r="A2" s="17"/>
      <c r="B2" s="18" t="s">
        <v>20</v>
      </c>
      <c r="C2" s="19" t="s">
        <v>21</v>
      </c>
      <c r="D2" s="19" t="s">
        <v>22</v>
      </c>
      <c r="E2" s="20" t="s">
        <v>23</v>
      </c>
    </row>
    <row r="3" spans="1:124" ht="13.5" thickTop="1" x14ac:dyDescent="0.2">
      <c r="A3" s="37" t="s">
        <v>24</v>
      </c>
      <c r="B3" s="25">
        <v>2291</v>
      </c>
      <c r="C3" s="26"/>
      <c r="D3" s="26"/>
      <c r="E3" s="27">
        <v>2375</v>
      </c>
    </row>
    <row r="4" spans="1:124" x14ac:dyDescent="0.2">
      <c r="A4" s="38" t="s">
        <v>25</v>
      </c>
      <c r="B4" s="28">
        <v>1496</v>
      </c>
      <c r="C4" s="29">
        <v>1583</v>
      </c>
      <c r="D4" s="29"/>
      <c r="E4" s="3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</row>
    <row r="5" spans="1:124" s="22" customFormat="1" x14ac:dyDescent="0.2">
      <c r="A5" s="38" t="s">
        <v>26</v>
      </c>
      <c r="B5" s="28"/>
      <c r="C5" s="29"/>
      <c r="D5" s="29">
        <v>1505</v>
      </c>
      <c r="E5" s="30">
        <v>1552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</row>
    <row r="6" spans="1:124" s="22" customFormat="1" x14ac:dyDescent="0.2">
      <c r="A6" s="38" t="s">
        <v>27</v>
      </c>
      <c r="B6" s="28"/>
      <c r="C6" s="29"/>
      <c r="D6" s="29">
        <v>132</v>
      </c>
      <c r="E6" s="30">
        <v>143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</row>
    <row r="7" spans="1:124" s="22" customFormat="1" ht="25.5" x14ac:dyDescent="0.2">
      <c r="A7" s="38" t="s">
        <v>28</v>
      </c>
      <c r="B7" s="28"/>
      <c r="C7" s="29"/>
      <c r="D7" s="29">
        <v>95</v>
      </c>
      <c r="E7" s="30">
        <v>102</v>
      </c>
    </row>
    <row r="8" spans="1:124" s="22" customFormat="1" ht="25.5" x14ac:dyDescent="0.2">
      <c r="A8" s="38" t="s">
        <v>29</v>
      </c>
      <c r="B8" s="28"/>
      <c r="C8" s="29"/>
      <c r="D8" s="29">
        <f>D5+D6-D7</f>
        <v>1542</v>
      </c>
      <c r="E8" s="30">
        <f>E5+E6-E7</f>
        <v>1593</v>
      </c>
      <c r="F8" s="16"/>
      <c r="G8" s="16"/>
      <c r="H8" s="16"/>
      <c r="I8" s="16"/>
      <c r="J8" s="16"/>
      <c r="K8" s="16"/>
      <c r="L8" s="16"/>
      <c r="M8" s="16"/>
    </row>
    <row r="9" spans="1:124" s="22" customFormat="1" x14ac:dyDescent="0.2">
      <c r="A9" s="23" t="s">
        <v>30</v>
      </c>
      <c r="B9" s="28">
        <v>5596</v>
      </c>
      <c r="C9" s="29">
        <v>5589</v>
      </c>
      <c r="D9" s="29"/>
      <c r="E9" s="30">
        <v>5749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</row>
    <row r="10" spans="1:124" x14ac:dyDescent="0.2">
      <c r="A10" s="23" t="s">
        <v>31</v>
      </c>
      <c r="B10" s="28"/>
      <c r="C10" s="31">
        <v>0.3</v>
      </c>
      <c r="D10" s="29"/>
      <c r="E10" s="32">
        <v>-1.1000000000000001</v>
      </c>
    </row>
    <row r="11" spans="1:124" x14ac:dyDescent="0.2">
      <c r="A11" s="24" t="s">
        <v>32</v>
      </c>
      <c r="B11" s="33"/>
      <c r="C11" s="34">
        <v>1.9</v>
      </c>
      <c r="D11" s="35"/>
      <c r="E11" s="36">
        <v>3.7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O6"/>
  <sheetViews>
    <sheetView topLeftCell="B1" workbookViewId="0">
      <selection activeCell="L11" sqref="L11"/>
    </sheetView>
  </sheetViews>
  <sheetFormatPr defaultColWidth="8.85546875" defaultRowHeight="12.75" x14ac:dyDescent="0.2"/>
  <cols>
    <col min="1" max="1" width="16.28515625" style="11" customWidth="1"/>
    <col min="2" max="16384" width="8.85546875" style="11"/>
  </cols>
  <sheetData>
    <row r="1" spans="1:15" x14ac:dyDescent="0.2">
      <c r="A1" s="11" t="s">
        <v>9</v>
      </c>
    </row>
    <row r="2" spans="1:15" x14ac:dyDescent="0.2">
      <c r="A2" s="12"/>
      <c r="B2" s="12">
        <v>2011</v>
      </c>
      <c r="C2" s="12">
        <v>2012</v>
      </c>
      <c r="D2" s="12">
        <v>2013</v>
      </c>
      <c r="E2" s="12">
        <v>2014</v>
      </c>
      <c r="F2" s="12">
        <v>2015</v>
      </c>
      <c r="G2" s="12">
        <v>2016</v>
      </c>
      <c r="H2" s="12">
        <v>2017</v>
      </c>
      <c r="I2" s="12">
        <v>2018</v>
      </c>
      <c r="J2" s="12">
        <v>2019</v>
      </c>
      <c r="K2" s="12">
        <v>2020</v>
      </c>
      <c r="L2" s="12">
        <v>2021</v>
      </c>
      <c r="M2" s="12">
        <v>2022</v>
      </c>
      <c r="N2" s="12">
        <v>2023</v>
      </c>
    </row>
    <row r="3" spans="1:15" x14ac:dyDescent="0.2">
      <c r="A3" s="12" t="s">
        <v>34</v>
      </c>
      <c r="B3" s="39">
        <v>-2.4</v>
      </c>
      <c r="C3" s="39">
        <v>-1.2</v>
      </c>
      <c r="D3" s="39">
        <v>0.1</v>
      </c>
      <c r="E3" s="39">
        <v>-0.7</v>
      </c>
      <c r="F3" s="39">
        <v>-0.5</v>
      </c>
      <c r="G3" s="39">
        <v>1</v>
      </c>
      <c r="H3" s="39">
        <v>0.6</v>
      </c>
      <c r="I3" s="39">
        <v>-0.2</v>
      </c>
      <c r="J3" s="39">
        <v>-1.1000000000000001</v>
      </c>
      <c r="K3" s="40">
        <v>-2.6</v>
      </c>
      <c r="L3" s="40">
        <v>-4</v>
      </c>
      <c r="M3" s="40">
        <v>-3.5</v>
      </c>
      <c r="N3" s="78">
        <v>-3</v>
      </c>
    </row>
    <row r="6" spans="1:15" x14ac:dyDescent="0.2">
      <c r="O6" s="4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>
      <selection activeCell="D26" sqref="D2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U6"/>
  <sheetViews>
    <sheetView workbookViewId="0">
      <selection activeCell="B4" sqref="B4"/>
    </sheetView>
  </sheetViews>
  <sheetFormatPr defaultColWidth="8.85546875" defaultRowHeight="12" x14ac:dyDescent="0.2"/>
  <cols>
    <col min="1" max="1" width="8.85546875" style="5"/>
    <col min="2" max="11" width="9.28515625" style="4" customWidth="1"/>
    <col min="12" max="20" width="8.85546875" style="4"/>
    <col min="21" max="21" width="10.140625" style="8" bestFit="1" customWidth="1"/>
    <col min="22" max="16384" width="8.85546875" style="4"/>
  </cols>
  <sheetData>
    <row r="1" spans="1:11" ht="12.75" x14ac:dyDescent="0.2">
      <c r="A1" s="10" t="s">
        <v>67</v>
      </c>
    </row>
    <row r="2" spans="1:11" ht="12.75" thickBot="1" x14ac:dyDescent="0.25">
      <c r="A2" s="42"/>
      <c r="B2" s="119">
        <v>2015</v>
      </c>
      <c r="C2" s="120"/>
      <c r="D2" s="119">
        <v>2016</v>
      </c>
      <c r="E2" s="120"/>
      <c r="F2" s="119">
        <v>2017</v>
      </c>
      <c r="G2" s="120"/>
      <c r="H2" s="119">
        <v>2018</v>
      </c>
      <c r="I2" s="120"/>
      <c r="J2" s="119">
        <v>2019</v>
      </c>
      <c r="K2" s="119"/>
    </row>
    <row r="3" spans="1:11" ht="12.75" thickBot="1" x14ac:dyDescent="0.25">
      <c r="A3" s="43"/>
      <c r="B3" s="44" t="s">
        <v>40</v>
      </c>
      <c r="C3" s="45" t="s">
        <v>41</v>
      </c>
      <c r="D3" s="44" t="s">
        <v>40</v>
      </c>
      <c r="E3" s="45" t="s">
        <v>41</v>
      </c>
      <c r="F3" s="44" t="s">
        <v>40</v>
      </c>
      <c r="G3" s="45" t="s">
        <v>41</v>
      </c>
      <c r="H3" s="44" t="s">
        <v>40</v>
      </c>
      <c r="I3" s="45" t="s">
        <v>41</v>
      </c>
      <c r="J3" s="44" t="s">
        <v>40</v>
      </c>
      <c r="K3" s="44" t="s">
        <v>41</v>
      </c>
    </row>
    <row r="4" spans="1:11" ht="12.75" thickTop="1" x14ac:dyDescent="0.2">
      <c r="A4" s="42" t="s">
        <v>42</v>
      </c>
      <c r="B4" s="9">
        <v>551.74199999999996</v>
      </c>
      <c r="C4" s="46">
        <v>11.8</v>
      </c>
      <c r="D4" s="9">
        <v>543.89099999999996</v>
      </c>
      <c r="E4" s="46">
        <v>11.4</v>
      </c>
      <c r="F4" s="9">
        <v>589.90700000000004</v>
      </c>
      <c r="G4" s="46">
        <v>11.7</v>
      </c>
      <c r="H4" s="9">
        <v>659.096</v>
      </c>
      <c r="I4" s="46">
        <v>12.4</v>
      </c>
      <c r="J4" s="9">
        <v>710.46900000000005</v>
      </c>
      <c r="K4" s="4">
        <v>12.6</v>
      </c>
    </row>
    <row r="5" spans="1:11" x14ac:dyDescent="0.2">
      <c r="A5" s="95" t="s">
        <v>43</v>
      </c>
      <c r="B5" s="47">
        <v>525.75300000000004</v>
      </c>
      <c r="C5" s="48">
        <v>11.3</v>
      </c>
      <c r="D5" s="47">
        <v>494.21300000000002</v>
      </c>
      <c r="E5" s="48">
        <v>10.4</v>
      </c>
      <c r="F5" s="47">
        <v>547.98199999999997</v>
      </c>
      <c r="G5" s="48">
        <v>10.9</v>
      </c>
      <c r="H5" s="47">
        <v>635.53099999999995</v>
      </c>
      <c r="I5" s="49">
        <v>11.9</v>
      </c>
      <c r="J5" s="47">
        <v>674.51900000000001</v>
      </c>
      <c r="K5" s="50">
        <v>11.9</v>
      </c>
    </row>
    <row r="6" spans="1:11" x14ac:dyDescent="0.2">
      <c r="A6" s="42" t="s">
        <v>44</v>
      </c>
      <c r="B6" s="9">
        <v>25.988999999999919</v>
      </c>
      <c r="C6" s="51">
        <v>0.56673889762564045</v>
      </c>
      <c r="D6" s="9">
        <v>49.67799999999994</v>
      </c>
      <c r="E6" s="51">
        <v>1.0452169302961811</v>
      </c>
      <c r="F6" s="9">
        <v>41.925000000000068</v>
      </c>
      <c r="G6" s="51">
        <v>0.83363413232114014</v>
      </c>
      <c r="H6" s="9">
        <v>23.565000000000055</v>
      </c>
      <c r="I6" s="51">
        <v>0.44133732908784418</v>
      </c>
      <c r="J6" s="9">
        <v>35.950000000000045</v>
      </c>
      <c r="K6" s="9">
        <v>0.63434299107956937</v>
      </c>
    </row>
  </sheetData>
  <mergeCells count="5">
    <mergeCell ref="B2:C2"/>
    <mergeCell ref="D2:E2"/>
    <mergeCell ref="F2:G2"/>
    <mergeCell ref="H2:I2"/>
    <mergeCell ref="J2:K2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F40"/>
  <sheetViews>
    <sheetView tabSelected="1" workbookViewId="0">
      <selection activeCell="D21" sqref="D21:D22"/>
    </sheetView>
  </sheetViews>
  <sheetFormatPr defaultColWidth="8.85546875" defaultRowHeight="12.75" x14ac:dyDescent="0.2"/>
  <cols>
    <col min="1" max="1" width="8.85546875" style="99"/>
    <col min="2" max="2" width="16" style="99" customWidth="1"/>
    <col min="3" max="3" width="9.42578125" style="99" bestFit="1" customWidth="1"/>
    <col min="4" max="4" width="15.7109375" style="99" bestFit="1" customWidth="1"/>
    <col min="5" max="16384" width="8.85546875" style="99"/>
  </cols>
  <sheetData>
    <row r="1" spans="1:4" x14ac:dyDescent="0.2">
      <c r="A1" s="99" t="s">
        <v>68</v>
      </c>
    </row>
    <row r="2" spans="1:4" ht="25.5" x14ac:dyDescent="0.2">
      <c r="A2" s="100"/>
      <c r="B2" s="101" t="s">
        <v>45</v>
      </c>
      <c r="C2" s="101" t="s">
        <v>46</v>
      </c>
    </row>
    <row r="3" spans="1:4" x14ac:dyDescent="0.2">
      <c r="A3" s="52" t="s">
        <v>47</v>
      </c>
      <c r="B3" s="102">
        <v>2.2000000000000002</v>
      </c>
      <c r="C3" s="102">
        <v>2.0575000000000001</v>
      </c>
      <c r="D3" s="103"/>
    </row>
    <row r="4" spans="1:4" x14ac:dyDescent="0.2">
      <c r="A4" s="52" t="s">
        <v>48</v>
      </c>
      <c r="B4" s="102">
        <v>2.2999999999999998</v>
      </c>
      <c r="C4" s="102">
        <v>2.0575000000000001</v>
      </c>
      <c r="D4" s="103"/>
    </row>
    <row r="5" spans="1:4" x14ac:dyDescent="0.2">
      <c r="A5" s="52" t="s">
        <v>49</v>
      </c>
      <c r="B5" s="102">
        <v>2.7</v>
      </c>
      <c r="C5" s="102">
        <v>2.0575000000000001</v>
      </c>
      <c r="D5" s="103"/>
    </row>
    <row r="6" spans="1:4" x14ac:dyDescent="0.2">
      <c r="A6" s="52" t="s">
        <v>50</v>
      </c>
      <c r="B6" s="102">
        <v>2.7</v>
      </c>
      <c r="C6" s="102">
        <v>2.0575000000000001</v>
      </c>
      <c r="D6" s="103"/>
    </row>
    <row r="7" spans="1:4" x14ac:dyDescent="0.2">
      <c r="A7" s="52" t="s">
        <v>51</v>
      </c>
      <c r="B7" s="102">
        <v>1.8</v>
      </c>
      <c r="C7" s="102">
        <v>2.0575000000000001</v>
      </c>
      <c r="D7" s="103"/>
    </row>
    <row r="8" spans="1:4" x14ac:dyDescent="0.2">
      <c r="A8" s="52" t="s">
        <v>52</v>
      </c>
      <c r="B8" s="102">
        <v>1.1000000000000001</v>
      </c>
      <c r="C8" s="102">
        <v>2.0575000000000001</v>
      </c>
      <c r="D8" s="103"/>
    </row>
    <row r="9" spans="1:4" x14ac:dyDescent="0.2">
      <c r="A9" s="52" t="s">
        <v>53</v>
      </c>
      <c r="B9" s="102">
        <v>1.2</v>
      </c>
      <c r="C9" s="102">
        <v>2.0575000000000001</v>
      </c>
      <c r="D9" s="103"/>
    </row>
    <row r="10" spans="1:4" x14ac:dyDescent="0.2">
      <c r="A10" s="52" t="s">
        <v>54</v>
      </c>
      <c r="B10" s="102">
        <v>1.3</v>
      </c>
      <c r="C10" s="102">
        <v>2.0575000000000001</v>
      </c>
      <c r="D10" s="103"/>
    </row>
    <row r="11" spans="1:4" x14ac:dyDescent="0.2">
      <c r="A11" s="52" t="s">
        <v>55</v>
      </c>
      <c r="B11" s="102">
        <v>2</v>
      </c>
      <c r="C11" s="102">
        <v>2.0575000000000001</v>
      </c>
      <c r="D11" s="103"/>
    </row>
    <row r="12" spans="1:4" x14ac:dyDescent="0.2">
      <c r="A12" s="52" t="s">
        <v>56</v>
      </c>
      <c r="B12" s="102">
        <v>1.3</v>
      </c>
      <c r="C12" s="102">
        <v>2.0575000000000001</v>
      </c>
      <c r="D12" s="103"/>
    </row>
    <row r="13" spans="1:4" x14ac:dyDescent="0.2">
      <c r="A13" s="52" t="s">
        <v>57</v>
      </c>
      <c r="B13" s="102">
        <v>1.4</v>
      </c>
      <c r="C13" s="102">
        <v>2.0575000000000001</v>
      </c>
      <c r="D13" s="103"/>
    </row>
    <row r="14" spans="1:4" x14ac:dyDescent="0.2">
      <c r="A14" s="52" t="s">
        <v>58</v>
      </c>
      <c r="B14" s="102">
        <v>1.7</v>
      </c>
      <c r="C14" s="102">
        <v>2.0575000000000001</v>
      </c>
      <c r="D14" s="103"/>
    </row>
    <row r="15" spans="1:4" x14ac:dyDescent="0.2">
      <c r="A15" s="52" t="s">
        <v>59</v>
      </c>
      <c r="B15" s="102">
        <v>1.9</v>
      </c>
      <c r="C15" s="102">
        <v>2.0575000000000001</v>
      </c>
      <c r="D15" s="103"/>
    </row>
    <row r="16" spans="1:4" x14ac:dyDescent="0.2">
      <c r="A16" s="52" t="s">
        <v>60</v>
      </c>
      <c r="B16" s="102">
        <v>2</v>
      </c>
      <c r="C16" s="102">
        <v>2.0575000000000001</v>
      </c>
      <c r="D16" s="103"/>
    </row>
    <row r="17" spans="1:6" x14ac:dyDescent="0.2">
      <c r="A17" s="52" t="s">
        <v>61</v>
      </c>
      <c r="B17" s="102">
        <v>2.2999999999999998</v>
      </c>
      <c r="C17" s="102">
        <v>2.0575000000000001</v>
      </c>
      <c r="D17" s="103"/>
    </row>
    <row r="18" spans="1:6" x14ac:dyDescent="0.2">
      <c r="A18" s="52" t="s">
        <v>62</v>
      </c>
      <c r="B18" s="102">
        <v>2.5</v>
      </c>
      <c r="C18" s="102">
        <v>2.0575000000000001</v>
      </c>
      <c r="D18" s="103"/>
    </row>
    <row r="19" spans="1:6" x14ac:dyDescent="0.2">
      <c r="A19" s="52" t="s">
        <v>63</v>
      </c>
      <c r="B19" s="102">
        <v>2.2000000000000002</v>
      </c>
      <c r="C19" s="102">
        <v>2.0575000000000001</v>
      </c>
      <c r="D19" s="103"/>
    </row>
    <row r="20" spans="1:6" x14ac:dyDescent="0.2">
      <c r="A20" s="52" t="s">
        <v>64</v>
      </c>
      <c r="B20" s="102">
        <v>2</v>
      </c>
      <c r="C20" s="102">
        <v>2.0575000000000001</v>
      </c>
      <c r="D20" s="103"/>
    </row>
    <row r="21" spans="1:6" x14ac:dyDescent="0.2">
      <c r="A21" s="52" t="s">
        <v>65</v>
      </c>
      <c r="B21" s="102">
        <v>2.2000000000000002</v>
      </c>
      <c r="C21" s="102">
        <v>2.0575000000000001</v>
      </c>
      <c r="D21" s="103"/>
      <c r="E21" s="104"/>
      <c r="F21" s="103"/>
    </row>
    <row r="22" spans="1:6" x14ac:dyDescent="0.2">
      <c r="A22" s="52" t="s">
        <v>66</v>
      </c>
      <c r="B22" s="102">
        <v>2.2000000000000002</v>
      </c>
      <c r="C22" s="102">
        <v>2.0575000000000001</v>
      </c>
      <c r="D22" s="103"/>
      <c r="E22" s="104"/>
      <c r="F22" s="103"/>
    </row>
    <row r="23" spans="1:6" x14ac:dyDescent="0.2">
      <c r="E23" s="104"/>
      <c r="F23" s="103"/>
    </row>
    <row r="24" spans="1:6" x14ac:dyDescent="0.2">
      <c r="E24" s="104"/>
      <c r="F24" s="103"/>
    </row>
    <row r="25" spans="1:6" x14ac:dyDescent="0.2">
      <c r="E25" s="104"/>
      <c r="F25" s="103"/>
    </row>
    <row r="26" spans="1:6" x14ac:dyDescent="0.2">
      <c r="E26" s="104"/>
      <c r="F26" s="103"/>
    </row>
    <row r="27" spans="1:6" x14ac:dyDescent="0.2">
      <c r="E27" s="104"/>
      <c r="F27" s="103"/>
    </row>
    <row r="28" spans="1:6" x14ac:dyDescent="0.2">
      <c r="E28" s="104"/>
      <c r="F28" s="103"/>
    </row>
    <row r="29" spans="1:6" x14ac:dyDescent="0.2">
      <c r="E29" s="104"/>
      <c r="F29" s="103"/>
    </row>
    <row r="30" spans="1:6" x14ac:dyDescent="0.2">
      <c r="E30" s="104"/>
      <c r="F30" s="103"/>
    </row>
    <row r="31" spans="1:6" x14ac:dyDescent="0.2">
      <c r="E31" s="104"/>
      <c r="F31" s="103"/>
    </row>
    <row r="32" spans="1:6" x14ac:dyDescent="0.2">
      <c r="E32" s="104"/>
      <c r="F32" s="103"/>
    </row>
    <row r="33" spans="5:6" x14ac:dyDescent="0.2">
      <c r="E33" s="104"/>
      <c r="F33" s="103"/>
    </row>
    <row r="34" spans="5:6" x14ac:dyDescent="0.2">
      <c r="E34" s="104"/>
      <c r="F34" s="103"/>
    </row>
    <row r="35" spans="5:6" x14ac:dyDescent="0.2">
      <c r="E35" s="104"/>
      <c r="F35" s="103"/>
    </row>
    <row r="36" spans="5:6" x14ac:dyDescent="0.2">
      <c r="E36" s="104"/>
      <c r="F36" s="103"/>
    </row>
    <row r="37" spans="5:6" x14ac:dyDescent="0.2">
      <c r="E37" s="104"/>
      <c r="F37" s="103"/>
    </row>
    <row r="38" spans="5:6" x14ac:dyDescent="0.2">
      <c r="E38" s="104"/>
      <c r="F38" s="103"/>
    </row>
    <row r="39" spans="5:6" x14ac:dyDescent="0.2">
      <c r="E39" s="104"/>
      <c r="F39" s="103"/>
    </row>
    <row r="40" spans="5:6" x14ac:dyDescent="0.2">
      <c r="E40" s="104"/>
      <c r="F40" s="103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3</vt:i4>
      </vt:variant>
    </vt:vector>
  </HeadingPairs>
  <TitlesOfParts>
    <vt:vector size="25" baseType="lpstr">
      <vt:lpstr>OBSAH</vt:lpstr>
      <vt:lpstr>KAPITOLA 2</vt:lpstr>
      <vt:lpstr>G 1</vt:lpstr>
      <vt:lpstr>KAPITOLA 3</vt:lpstr>
      <vt:lpstr>T 1</vt:lpstr>
      <vt:lpstr>G 2</vt:lpstr>
      <vt:lpstr>KAPITOLA 4</vt:lpstr>
      <vt:lpstr>T 2</vt:lpstr>
      <vt:lpstr>G 3</vt:lpstr>
      <vt:lpstr>T 3</vt:lpstr>
      <vt:lpstr>G 4</vt:lpstr>
      <vt:lpstr>T 4</vt:lpstr>
      <vt:lpstr>G 5</vt:lpstr>
      <vt:lpstr>G 6</vt:lpstr>
      <vt:lpstr>G B1</vt:lpstr>
      <vt:lpstr>T B1</vt:lpstr>
      <vt:lpstr>G B2</vt:lpstr>
      <vt:lpstr>KAPITOLA 5</vt:lpstr>
      <vt:lpstr>G 7a</vt:lpstr>
      <vt:lpstr>G 7b</vt:lpstr>
      <vt:lpstr>G 7c</vt:lpstr>
      <vt:lpstr>G 7d</vt:lpstr>
      <vt:lpstr>OBSAH!_Toc52544076</vt:lpstr>
      <vt:lpstr>OBSAH!_Toc52544077</vt:lpstr>
      <vt:lpstr>OBSAH!_Toc52544078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2020-11-26T08:14:05Z</dcterms:created>
  <dcterms:modified xsi:type="dcterms:W3CDTF">2020-11-27T08:32:33Z</dcterms:modified>
</cp:coreProperties>
</file>