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8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9.xml" ContentType="application/vnd.openxmlformats-officedocument.drawing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0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3.xml" ContentType="application/vnd.openxmlformats-officedocument.drawing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4.xml" ContentType="application/vnd.openxmlformats-officedocument.drawing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5.xml" ContentType="application/vnd.openxmlformats-officedocument.drawing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6.xml" ContentType="application/vnd.openxmlformats-officedocument.drawing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7.xml" ContentType="application/vnd.openxmlformats-officedocument.drawing+xml"/>
  <Override PartName="/xl/charts/chart2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8.xml" ContentType="application/vnd.openxmlformats-officedocument.drawing+xml"/>
  <Override PartName="/xl/charts/chart26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9.xml" ContentType="application/vnd.openxmlformats-officedocument.drawing+xml"/>
  <Override PartName="/xl/charts/chart27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0.xml" ContentType="application/vnd.openxmlformats-officedocument.drawing+xml"/>
  <Override PartName="/xl/charts/chart28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1.xml" ContentType="application/vnd.openxmlformats-officedocument.drawing+xml"/>
  <Override PartName="/xl/charts/chart29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2.xml" ContentType="application/vnd.openxmlformats-officedocument.drawing+xml"/>
  <Override PartName="/xl/charts/chart30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3.xml" ContentType="application/vnd.openxmlformats-officedocument.drawing+xml"/>
  <Override PartName="/xl/charts/chart31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4.xml" ContentType="application/vnd.openxmlformats-officedocument.drawing+xml"/>
  <Override PartName="/xl/charts/chart32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5.xml" ContentType="application/vnd.openxmlformats-officedocument.drawing+xml"/>
  <Override PartName="/xl/charts/chart33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6.xml" ContentType="application/vnd.openxmlformats-officedocument.drawing+xml"/>
  <Override PartName="/xl/charts/chart34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7.xml" ContentType="application/vnd.openxmlformats-officedocument.drawing+xml"/>
  <Override PartName="/xl/charts/chart35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8.xml" ContentType="application/vnd.openxmlformats-officedocument.drawing+xml"/>
  <Override PartName="/xl/charts/chart36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9.xml" ContentType="application/vnd.openxmlformats-officedocument.drawing+xml"/>
  <Override PartName="/xl/charts/chart37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0.xml" ContentType="application/vnd.openxmlformats-officedocument.drawing+xml"/>
  <Override PartName="/xl/charts/chart38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1.xml" ContentType="application/vnd.openxmlformats-officedocument.drawing+xml"/>
  <Override PartName="/xl/charts/chart39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42.xml" ContentType="application/vnd.openxmlformats-officedocument.drawing+xml"/>
  <Override PartName="/xl/charts/chart40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14"/>
  <workbookPr filterPrivacy="1"/>
  <xr:revisionPtr revIDLastSave="0" documentId="8_{A0616A38-C31E-4A4E-BCAB-7B86E6D5516A}" xr6:coauthVersionLast="47" xr6:coauthVersionMax="47" xr10:uidLastSave="{00000000-0000-0000-0000-000000000000}"/>
  <bookViews>
    <workbookView xWindow="-108" yWindow="-108" windowWidth="23256" windowHeight="12576" tabRatio="845" xr2:uid="{00000000-000D-0000-FFFF-FFFF00000000}"/>
  </bookViews>
  <sheets>
    <sheet name="OBSAH" sheetId="21" r:id="rId1"/>
    <sheet name="KLÍČOVÁ ZJIŠTĚNÍ" sheetId="1" r:id="rId2"/>
    <sheet name="G1" sheetId="7" r:id="rId3"/>
    <sheet name="G2" sheetId="8" r:id="rId4"/>
    <sheet name="G3" sheetId="9" r:id="rId5"/>
    <sheet name="KAPITOLA 1" sheetId="2" r:id="rId6"/>
    <sheet name="G 1.1.1" sheetId="11" r:id="rId7"/>
    <sheet name="G 1.1.2" sheetId="12" r:id="rId8"/>
    <sheet name="G 1.1.3" sheetId="13" r:id="rId9"/>
    <sheet name="G 1.1.4" sheetId="14" r:id="rId10"/>
    <sheet name="T 1.2.1" sheetId="84" r:id="rId11"/>
    <sheet name="G B1.2.1" sheetId="90" r:id="rId12"/>
    <sheet name="G B1.2.2" sheetId="89" r:id="rId13"/>
    <sheet name="G B1.2.3" sheetId="88" r:id="rId14"/>
    <sheet name="KAPITOLA 2" sheetId="3" r:id="rId15"/>
    <sheet name="G 2.1.1" sheetId="27" r:id="rId16"/>
    <sheet name="T 2.2.1" sheetId="28" r:id="rId17"/>
    <sheet name="G B2.1.1" sheetId="83" r:id="rId18"/>
    <sheet name="G B2.1.2" sheetId="82" r:id="rId19"/>
    <sheet name="G B2.1.3" sheetId="81" r:id="rId20"/>
    <sheet name="T 2.3.1" sheetId="32" r:id="rId21"/>
    <sheet name="KAPITOLA 3" sheetId="4" r:id="rId22"/>
    <sheet name="G 3.1.1" sheetId="33" r:id="rId23"/>
    <sheet name="G 3.1.2" sheetId="34" r:id="rId24"/>
    <sheet name="G 3.1.3" sheetId="36" r:id="rId25"/>
    <sheet name="T B3.1.1" sheetId="91" r:id="rId26"/>
    <sheet name="G B3.1.1" sheetId="85" r:id="rId27"/>
    <sheet name="G 3.1.4" sheetId="39" r:id="rId28"/>
    <sheet name="G 3.1.5" sheetId="40" r:id="rId29"/>
    <sheet name="G 3.1.6" sheetId="41" r:id="rId30"/>
    <sheet name="T 3.1.1" sheetId="42" r:id="rId31"/>
    <sheet name="G 3.2.1" sheetId="87" r:id="rId32"/>
    <sheet name="G 3.2.2" sheetId="45" r:id="rId33"/>
    <sheet name="G 3.3.1" sheetId="47" r:id="rId34"/>
    <sheet name="G 3.4.1" sheetId="49" r:id="rId35"/>
    <sheet name="T 3.5.1" sheetId="50" r:id="rId36"/>
    <sheet name="T 3.6.1" sheetId="51" r:id="rId37"/>
    <sheet name="KAPITOLA 4" sheetId="5" r:id="rId38"/>
    <sheet name="G 4.2.1" sheetId="52" r:id="rId39"/>
    <sheet name="T 4.2.1" sheetId="54" r:id="rId40"/>
    <sheet name="G 4.3.1" sheetId="53" r:id="rId41"/>
    <sheet name="KAPITOLA 5" sheetId="6" r:id="rId42"/>
    <sheet name="G 5.1.1" sheetId="35" r:id="rId43"/>
    <sheet name="G 5.2.1" sheetId="58" r:id="rId44"/>
    <sheet name="G 5.2.2" sheetId="59" r:id="rId45"/>
    <sheet name="G. 5.4.1" sheetId="93" r:id="rId46"/>
    <sheet name="G 5.4.2" sheetId="94" r:id="rId47"/>
    <sheet name="G 5.4.3" sheetId="95" r:id="rId48"/>
    <sheet name="G 5.5.1" sheetId="92" r:id="rId49"/>
    <sheet name="G 5.6.1" sheetId="70" r:id="rId50"/>
    <sheet name="G 5.6.2" sheetId="69" r:id="rId51"/>
    <sheet name="G 5.6.3" sheetId="60" r:id="rId52"/>
    <sheet name="G 5.6.4" sheetId="62" r:id="rId53"/>
    <sheet name="G 5.6.5" sheetId="63" r:id="rId54"/>
    <sheet name="G 5.6.6" sheetId="71" r:id="rId55"/>
    <sheet name="DODATKY" sheetId="80" r:id="rId56"/>
    <sheet name="T D.1" sheetId="64" r:id="rId57"/>
  </sheets>
  <externalReferences>
    <externalReference r:id="rId58"/>
    <externalReference r:id="rId59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64" l="1"/>
  <c r="F25" i="64"/>
  <c r="E25" i="64"/>
  <c r="D25" i="64"/>
  <c r="C25" i="64"/>
  <c r="B25" i="64"/>
  <c r="G7" i="64"/>
  <c r="F7" i="64"/>
  <c r="E7" i="64"/>
  <c r="D7" i="64"/>
  <c r="C7" i="64"/>
  <c r="B7" i="64"/>
  <c r="G6" i="51" l="1"/>
  <c r="F6" i="51"/>
  <c r="E6" i="51"/>
  <c r="D6" i="51"/>
  <c r="C6" i="51"/>
  <c r="B6" i="51"/>
  <c r="B14" i="51" s="1"/>
  <c r="G4" i="50"/>
  <c r="F4" i="50"/>
  <c r="E4" i="50"/>
  <c r="D4" i="50"/>
  <c r="C4" i="50"/>
  <c r="B4" i="50"/>
  <c r="H13" i="84" l="1"/>
  <c r="G13" i="84"/>
  <c r="F13" i="84"/>
  <c r="E13" i="84"/>
  <c r="D13" i="84"/>
  <c r="C13" i="84"/>
  <c r="B13" i="84"/>
  <c r="H6" i="84"/>
  <c r="H14" i="84" s="1"/>
  <c r="G6" i="84"/>
  <c r="G14" i="84" s="1"/>
  <c r="F6" i="84"/>
  <c r="F14" i="84" s="1"/>
  <c r="E6" i="84"/>
  <c r="D6" i="84"/>
  <c r="C6" i="84"/>
  <c r="B6" i="84"/>
  <c r="D14" i="84" l="1"/>
  <c r="B14" i="84"/>
  <c r="C14" i="84"/>
  <c r="E14" i="84"/>
  <c r="AE52" i="69" l="1"/>
  <c r="AD52" i="69"/>
  <c r="AE51" i="69"/>
  <c r="AD51" i="69"/>
  <c r="AE50" i="69"/>
  <c r="AD50" i="69"/>
  <c r="AE49" i="69"/>
  <c r="AD49" i="69"/>
  <c r="AE48" i="69"/>
  <c r="AD48" i="69"/>
  <c r="AE47" i="69"/>
  <c r="AD47" i="69"/>
  <c r="AE46" i="69"/>
  <c r="AD46" i="69"/>
  <c r="AE45" i="69"/>
  <c r="AD45" i="69"/>
  <c r="AE44" i="69"/>
  <c r="AD44" i="69"/>
  <c r="AE43" i="69"/>
  <c r="AD43" i="69"/>
  <c r="AE42" i="69"/>
  <c r="AD42" i="69"/>
  <c r="AE41" i="69"/>
  <c r="AD41" i="69"/>
  <c r="AE40" i="69"/>
  <c r="AD40" i="69"/>
  <c r="AE39" i="69"/>
  <c r="AD39" i="69"/>
  <c r="AE38" i="69"/>
  <c r="AD38" i="69"/>
  <c r="AE37" i="69"/>
  <c r="AD37" i="69"/>
  <c r="AE36" i="69"/>
  <c r="AD36" i="69"/>
  <c r="AE35" i="69"/>
  <c r="AD35" i="69"/>
  <c r="AE34" i="69"/>
  <c r="AD34" i="69"/>
  <c r="AE22" i="69"/>
  <c r="AD22" i="69"/>
  <c r="AE21" i="69"/>
  <c r="AD21" i="69"/>
  <c r="AE20" i="69"/>
  <c r="AD20" i="69"/>
  <c r="AE19" i="69"/>
  <c r="AD19" i="69"/>
  <c r="AE18" i="69"/>
  <c r="AD18" i="69"/>
  <c r="AE17" i="69"/>
  <c r="AD17" i="69"/>
  <c r="AE16" i="69"/>
  <c r="AD16" i="69"/>
  <c r="AE15" i="69"/>
  <c r="AD15" i="69"/>
  <c r="AE14" i="69"/>
  <c r="AD14" i="69"/>
  <c r="AE13" i="69"/>
  <c r="AD13" i="69"/>
  <c r="AE12" i="69"/>
  <c r="AD12" i="69"/>
  <c r="AE11" i="69"/>
  <c r="AD11" i="69"/>
  <c r="AE10" i="69"/>
  <c r="AD10" i="69"/>
  <c r="AE9" i="69"/>
  <c r="AD9" i="69"/>
  <c r="AE8" i="69"/>
  <c r="AD8" i="69"/>
  <c r="AE7" i="69"/>
  <c r="AD7" i="69"/>
  <c r="AE6" i="69"/>
  <c r="AD6" i="69"/>
  <c r="AE5" i="69"/>
  <c r="AD5" i="69"/>
  <c r="AE4" i="69"/>
  <c r="AD4" i="69"/>
  <c r="AE3" i="69"/>
  <c r="AD3" i="69"/>
</calcChain>
</file>

<file path=xl/sharedStrings.xml><?xml version="1.0" encoding="utf-8"?>
<sst xmlns="http://schemas.openxmlformats.org/spreadsheetml/2006/main" count="970" uniqueCount="535">
  <si>
    <t>Zpráva o dlouhodobé udržitelnosti veřejných financí</t>
  </si>
  <si>
    <t>září 2023</t>
  </si>
  <si>
    <t>ÚVOD A SHRNUTÍ HLAVNÍCH TRENDŮ</t>
  </si>
  <si>
    <t>KLÍČOVÁ ZJIŠTĚNÍ dle základního scénáře</t>
  </si>
  <si>
    <t>Graf 1</t>
  </si>
  <si>
    <t>Graf 2</t>
  </si>
  <si>
    <t>Graf 3</t>
  </si>
  <si>
    <t>1</t>
  </si>
  <si>
    <t>VÝCHOZÍ STAV</t>
  </si>
  <si>
    <t>1.1</t>
  </si>
  <si>
    <t>Vývoj sektoru veřejných institucí v roce 2022 a výhled na rok 2023</t>
  </si>
  <si>
    <t>Graf 1.1.1 Strukturální saldo hospodaření sektoru veřejných institucí</t>
  </si>
  <si>
    <t>Graf 1.1.2 Dluh sektor veřejných institucí po odečtení rezervy peněžních prostředků při financování státního dluhu</t>
  </si>
  <si>
    <t>Graf 1.1.3 Veřejný dluh dle držby rezidenty a nerezidenty</t>
  </si>
  <si>
    <t>Graf 1.1.4 Veřejný dluh držený rezidenty</t>
  </si>
  <si>
    <t>1.2</t>
  </si>
  <si>
    <t>Dekompozice fiskálního úsilí</t>
  </si>
  <si>
    <t>Tabulka 1.2.1 Dekompozice fiskálního úsilí (v p. b.)</t>
  </si>
  <si>
    <t>Graf B1.2.1 Komparace změny poměru dluhu k HDP v zemích EU</t>
  </si>
  <si>
    <t>Graf B1.2.2 Komparace strukturálních sald v zemích EU</t>
  </si>
  <si>
    <t>Graf B1.2.3 Komparace strukturálního salda v roce 2022 a fiskálního úsilí mezi roky 2026 a 2022</t>
  </si>
  <si>
    <t>2</t>
  </si>
  <si>
    <t>DLOUHODOBÁ MAKROEKONOMICKÁ PROJEKCE</t>
  </si>
  <si>
    <t>2.1</t>
  </si>
  <si>
    <t>Reálná konvergence</t>
  </si>
  <si>
    <t>Graf 2.1.1 Průběh konvergence produktu na pracovníka k rakouské úrovni</t>
  </si>
  <si>
    <t>2.2</t>
  </si>
  <si>
    <t>Demografická projekce</t>
  </si>
  <si>
    <t>Tabulka 2.2.1 Naplňování demografické projekce ČSÚ v letech 2020 až 2022 (v ‰)</t>
  </si>
  <si>
    <t>Graf B2.1.1 Saldo migrace v letech 2020 až 2073 dle projekce NRR</t>
  </si>
  <si>
    <t>Graf B2.1.2 Projektovaný počet obyvatel v letech 2020 až 2073</t>
  </si>
  <si>
    <t>Graf B2.1.3 Projektovaný index závislosti v letech 2020 až 2073</t>
  </si>
  <si>
    <t>2.3</t>
  </si>
  <si>
    <t>Reálné mzdy a prvotní rozdělení důchodů</t>
  </si>
  <si>
    <t>Tabulka 2.3.1 Průměrná roční tempa růstu podle dlouhodobé projekce (v %)</t>
  </si>
  <si>
    <t>3</t>
  </si>
  <si>
    <t>VÝDAJE A PŘÍJMY V DLOUHODOBÉ PROJEKCI</t>
  </si>
  <si>
    <t>3.1</t>
  </si>
  <si>
    <t>Důchodový systém</t>
  </si>
  <si>
    <t>3.1.1</t>
  </si>
  <si>
    <t>Starobní důchody</t>
  </si>
  <si>
    <t>Graf 3.1.1 Projekce počtu starobních důchodců (střední varianta demografické projekce)</t>
  </si>
  <si>
    <t>Graf 3.1.2 Poměr průměrného starobního důchodu a průměrné mzdy (v %)</t>
  </si>
  <si>
    <t>Graf 3.1.3 Podíl výdajů na starobní důchody na HDP (v %)</t>
  </si>
  <si>
    <t>Tabulka B3.1.1 Řádné a mimořádné valorizace v letech 2022 a 2023</t>
  </si>
  <si>
    <t>Graf B3.1.1 Poměr průměrného starobního důchodu a průměrné mzdy (v %)</t>
  </si>
  <si>
    <t>3.1.2</t>
  </si>
  <si>
    <t>Invalidní důchody</t>
  </si>
  <si>
    <t xml:space="preserve">Graf 3.1.4 Podíl výdajů na invalidní důchody na HDP (v %) </t>
  </si>
  <si>
    <t>3.1.3</t>
  </si>
  <si>
    <t>Pozůstalostní důchody</t>
  </si>
  <si>
    <t>Graf 3.1.5 Podíl výdajů na pozůstalostní důchody na HDP (v %)</t>
  </si>
  <si>
    <t>3.1.4</t>
  </si>
  <si>
    <t>Celkové příjmy, výdaje a saldo důchodového systému</t>
  </si>
  <si>
    <t>Graf 3.1.6 Roční salda důchodového systému</t>
  </si>
  <si>
    <t>Tabulka 3.1.1 Shrnutí projekcí důchodového systému pro vybrané roky (v % HDP)</t>
  </si>
  <si>
    <t>3.2</t>
  </si>
  <si>
    <t>Zdravotnictví</t>
  </si>
  <si>
    <t>Graf 3.2.1 Náklady hrazené ze zdravotního pojištění podle věkových skupin</t>
  </si>
  <si>
    <t>Graf 3.2.2 Podíl veřejných výdajů na zdravotnictví na HDP (v %)</t>
  </si>
  <si>
    <t>3.3</t>
  </si>
  <si>
    <t>Peněžité nedůchodové sociální dávky a dlouhodobá péče</t>
  </si>
  <si>
    <t>Graf 3.3.1 Projekce peněžitých sociálních dávek nedůchodového typu</t>
  </si>
  <si>
    <t>3.4</t>
  </si>
  <si>
    <t>Školství</t>
  </si>
  <si>
    <t>Graf 3.4.1 Podíl veřejných výdajů na školství na HDP (v %)</t>
  </si>
  <si>
    <t>3.5</t>
  </si>
  <si>
    <t>Výdaje spojené s konvergenčními efekty a další výdaje</t>
  </si>
  <si>
    <t>Tabulka 3.5.1 Podíl výdajů spojených s konvergenčními efekty a dalších výdajů na HDP (v %)</t>
  </si>
  <si>
    <t>3.6</t>
  </si>
  <si>
    <t>Příjmy v dlouhodobé projekci</t>
  </si>
  <si>
    <t xml:space="preserve">Tabulka 3.6.1 Příjmy sektoru veřejných institucí ve vybraných letech (v % HDP) </t>
  </si>
  <si>
    <t>4</t>
  </si>
  <si>
    <t>SALDO A DLUHU SEKTORU VEŘEJNÝCH INSTITUCÍ</t>
  </si>
  <si>
    <t>4.1</t>
  </si>
  <si>
    <t>Primární saldo</t>
  </si>
  <si>
    <t>4.2</t>
  </si>
  <si>
    <t>Úrokové náklady a celkové saldo</t>
  </si>
  <si>
    <t>Graf 4.2.1 Primární a celkové saldo sektoru veřejných institucí (základní scénář)</t>
  </si>
  <si>
    <t xml:space="preserve">Tabulka 4.2.1 Úrokové náklady a salda rozpočtu (v % HDP) ve vybraných letech </t>
  </si>
  <si>
    <t>4.3</t>
  </si>
  <si>
    <t>Vývoj dluhu</t>
  </si>
  <si>
    <t>Graf 4.3.1 Dluh sektoru veřejných institucí</t>
  </si>
  <si>
    <t>4.4</t>
  </si>
  <si>
    <t>Ukazatel mezery udržitelnosti veřejných financí</t>
  </si>
  <si>
    <t>5</t>
  </si>
  <si>
    <t>ALTERNATIVNÍ SCÉNÁŘE A DOPLŇKOVÉ ANALÝZY</t>
  </si>
  <si>
    <t>5.1</t>
  </si>
  <si>
    <t>Příjmová opatření konsolidačního balíčku</t>
  </si>
  <si>
    <t>Graf 5.1.1 Primární saldo sektoru veřejných institucí – příjmová opatření konsolidačního balíčku</t>
  </si>
  <si>
    <t>5.2</t>
  </si>
  <si>
    <t>Úprava valorizace důchodů</t>
  </si>
  <si>
    <t>Graf 5.2.1 Saldo důchodového systému – srovnání alternativních scénářů se střední variantou</t>
  </si>
  <si>
    <t>Graf 5.2.2 Vývoj dluhu sektoru veřejných institucí – srovnání alternativních scénářů se střední variantou</t>
  </si>
  <si>
    <t>5.3</t>
  </si>
  <si>
    <t>Svázání důchodového věku s očekávanou dobou dožití</t>
  </si>
  <si>
    <t>5.4</t>
  </si>
  <si>
    <t>Celkový dopad reformy veřejných financí</t>
  </si>
  <si>
    <t xml:space="preserve">Graf 5.4.1 Primární saldo sektoru veřejných institucí – základní scénář a reforma veřejných financí </t>
  </si>
  <si>
    <t>Graf 5.4.2 Celkové saldo sektoru veřejných institucí – základní scénář a reforma veřejných financí</t>
  </si>
  <si>
    <t>Graf 5.4.3 Vývoj dluhu sektoru veřejných institucí – základní scénář a reforma veřejných financí</t>
  </si>
  <si>
    <t>5.5</t>
  </si>
  <si>
    <t>Odlišné varianty demografické projekce</t>
  </si>
  <si>
    <t>Graf 5.5.1 Vývoj dluhu sektoru veřejných institucí – srovnání různých variant demografické projekce</t>
  </si>
  <si>
    <t>5.6</t>
  </si>
  <si>
    <t>Mezigenerační účty v rámci důchodového systému</t>
  </si>
  <si>
    <t>5.6.1</t>
  </si>
  <si>
    <t>Generačně specifické výdaje a příjmy</t>
  </si>
  <si>
    <t>Graf 5.6.1 Platby a výnosy na osobu v daném věku v roce 2021</t>
  </si>
  <si>
    <t>Graf 5.6.2 Platby a výnosy veřejných rozpočtů dané generace</t>
  </si>
  <si>
    <t>Graf 5.6.3 Čisté inkaso jednotlivých generací, základní a alternativní scénář</t>
  </si>
  <si>
    <t>5.6.2</t>
  </si>
  <si>
    <t>Mezigenerační účty a důchodový systém</t>
  </si>
  <si>
    <t>Graf 5.6.4 Příspěvky a čerpání jednotlivých generací do důchodového systému</t>
  </si>
  <si>
    <t>Graf 5.6.5 Scénáře s rostoucí sazbou pojištění (čistá salda)</t>
  </si>
  <si>
    <t>Graf 5.6.6 Scénáře s klesajícím náhradovým poměrem (čistá salda)</t>
  </si>
  <si>
    <t>5.7</t>
  </si>
  <si>
    <t>Srovnání s předchozí Zprávou</t>
  </si>
  <si>
    <t>ZÁVĚR</t>
  </si>
  <si>
    <t>DODATKY</t>
  </si>
  <si>
    <t>D.1 Souhrnná tabulka příjmů a výdajů sektoru veřejných institucí ve vybraných letech (v % HDP) – střední varianta demografické projekce</t>
  </si>
  <si>
    <t>Počet starobních důchodců (levá osa)</t>
  </si>
  <si>
    <t>Počet osob 21–64 let na jednu osobu 65+ let (pravá osa)</t>
  </si>
  <si>
    <t>Zpět na Obsah</t>
  </si>
  <si>
    <t>Základní scénář</t>
  </si>
  <si>
    <t>Reforma veřejných financí</t>
  </si>
  <si>
    <t>Hranice dluhové brzdy dle zákona č. 23/2017 Sb.</t>
  </si>
  <si>
    <t>Dluh (základní scénář) - projekce 2023</t>
  </si>
  <si>
    <t>Dluh (základní scénář) - projekce 2022</t>
  </si>
  <si>
    <t>Dluh (základní scénář) - projekce 2021</t>
  </si>
  <si>
    <t>Dluh (základní scénář) - projekce 2020</t>
  </si>
  <si>
    <t>Dluh (základní scénář) - projekce 2019</t>
  </si>
  <si>
    <t>Hranice dluhové brzdy dle Zákona č. 23/2017 Sb.</t>
  </si>
  <si>
    <t>Strukturální saldo hospodaření sektoru veřejných institucí</t>
  </si>
  <si>
    <t>Strukturální saldo dle MF ČR (srpen, 2023)</t>
  </si>
  <si>
    <t>Predikce dle MF ČR (srpen, 2023)</t>
  </si>
  <si>
    <t>Limit dle § 10 Zákona (původní znění)</t>
  </si>
  <si>
    <t>Limit dle § 10a Zákona (po druhé novele Zákona)</t>
  </si>
  <si>
    <t>Limit dle § 10a návrhu Zákona v rámci tzv. konsolidačního balíčku</t>
  </si>
  <si>
    <t>Dluh sektoru veřejných institucí po odečtení rezervy peněžních prostředků při financování státního dluhu</t>
  </si>
  <si>
    <t>Výše dluhu dle MF ČR (srpen, 2023)</t>
  </si>
  <si>
    <t>Hranice dluhové brzdy dle Zákona</t>
  </si>
  <si>
    <t xml:space="preserve">Veřejný dluh dle držby rezidenty a nerezidenty </t>
  </si>
  <si>
    <t>Veřejný dluh v držbě rezidentů (levá osa)</t>
  </si>
  <si>
    <t>Veřejný dluh v držbě nerezidentů (levá osa)</t>
  </si>
  <si>
    <t>Veřejný dluh (pravá osa)</t>
  </si>
  <si>
    <t>Veřejný dluh držený rezidenty</t>
  </si>
  <si>
    <t>Veřejný dluh držený bankami</t>
  </si>
  <si>
    <t>Veřejný dluh držený ostatními finančními institucemi</t>
  </si>
  <si>
    <t xml:space="preserve">Veřejný dluh držený ostatními rezidenty </t>
  </si>
  <si>
    <t xml:space="preserve">Dekompozice fiskálního úsilí (v p. b.) </t>
  </si>
  <si>
    <t xml:space="preserve">Daně a sociální příspěvky </t>
  </si>
  <si>
    <t>Ostatní příjmy</t>
  </si>
  <si>
    <t>v tom jednorázové operace na straně příjmů*</t>
  </si>
  <si>
    <t>PŘÍJMY</t>
  </si>
  <si>
    <t>Náhrady zaměstnancům a mezispotřeba</t>
  </si>
  <si>
    <t>Sociální dávky a naturální sociální dávky</t>
  </si>
  <si>
    <t>Úroky</t>
  </si>
  <si>
    <t xml:space="preserve">Investice </t>
  </si>
  <si>
    <t>Ostatní výdaje</t>
  </si>
  <si>
    <t>v tom jednorázové operace na straně výdajů*</t>
  </si>
  <si>
    <t>VÝDAJE</t>
  </si>
  <si>
    <t>FISKÁLNÍ ÚSILÍ</t>
  </si>
  <si>
    <t>Komparace změny poměru dluhu k HDP v zemích EU</t>
  </si>
  <si>
    <t>Změna poměru dluhu mezi lety 2021 a 2022 (p. b.)</t>
  </si>
  <si>
    <t>Změna poměru dluhu mezi lety 2022 až 2026 (p. b.)</t>
  </si>
  <si>
    <t>AUT</t>
  </si>
  <si>
    <t>BEL</t>
  </si>
  <si>
    <t>BGR</t>
  </si>
  <si>
    <t>HRV</t>
  </si>
  <si>
    <t>CYP</t>
  </si>
  <si>
    <t>CZE</t>
  </si>
  <si>
    <t>DNK</t>
  </si>
  <si>
    <t>EST</t>
  </si>
  <si>
    <t>FIN</t>
  </si>
  <si>
    <t>FRA</t>
  </si>
  <si>
    <t>DEU</t>
  </si>
  <si>
    <t>GRC</t>
  </si>
  <si>
    <t>HUN</t>
  </si>
  <si>
    <t>IRL</t>
  </si>
  <si>
    <t>ITA</t>
  </si>
  <si>
    <t>LVA</t>
  </si>
  <si>
    <t>LTU</t>
  </si>
  <si>
    <t>LUX</t>
  </si>
  <si>
    <t>MLT</t>
  </si>
  <si>
    <t>NLD</t>
  </si>
  <si>
    <t>POL</t>
  </si>
  <si>
    <t>PRT</t>
  </si>
  <si>
    <t>ROU</t>
  </si>
  <si>
    <t>SVN</t>
  </si>
  <si>
    <t>SVK</t>
  </si>
  <si>
    <t>ESP</t>
  </si>
  <si>
    <t>SWE</t>
  </si>
  <si>
    <t>Komparace strukturálních sald v zemích EU</t>
  </si>
  <si>
    <t>Strukturální saldo 2022</t>
  </si>
  <si>
    <t>Strukturální saldo 2026</t>
  </si>
  <si>
    <t>Komparace strukturálního salda v roce 2022 a fiskálního úsilí mezi roky 2026 a 2022</t>
  </si>
  <si>
    <t>Strukturální saldo 2022 (% HDP)</t>
  </si>
  <si>
    <t>Fiskální úsilí (2026-2022; p. b.)</t>
  </si>
  <si>
    <t>Průběh konvergence produktu na pracovníka k rakouské úrovni</t>
  </si>
  <si>
    <t>Rakousko (levá osa)</t>
  </si>
  <si>
    <t>Česká republika (levá osa)</t>
  </si>
  <si>
    <t>Rozdíl (pravá osa)</t>
  </si>
  <si>
    <t>Naplňování demografické projekce ČSÚ v letech 2020 až 2022 (v ‰)</t>
  </si>
  <si>
    <t>2020 a 2021 (průměr)</t>
  </si>
  <si>
    <t>projekce</t>
  </si>
  <si>
    <t>skutečnost</t>
  </si>
  <si>
    <t>rozdíl</t>
  </si>
  <si>
    <t>Saldo migrace (první varianta)*</t>
  </si>
  <si>
    <t>Saldo migrace (druhá varianta)</t>
  </si>
  <si>
    <t>Přirozený přírůstek</t>
  </si>
  <si>
    <t>hrubá míra úmrtnosti</t>
  </si>
  <si>
    <t>hrubá míra porodnosti</t>
  </si>
  <si>
    <t>HRUBÁ MÍRA CELKOVÉHO PŘÍRŮSTKU</t>
  </si>
  <si>
    <t>Saldo migrace v letech 2020 až 2073 dle projekce NRR</t>
  </si>
  <si>
    <t>Střední varianta</t>
  </si>
  <si>
    <t>Nízká varianta</t>
  </si>
  <si>
    <t>Vysoká varianta</t>
  </si>
  <si>
    <r>
      <t>Střední varianta (</t>
    </r>
    <r>
      <rPr>
        <i/>
        <sz val="9"/>
        <rFont val="Arial"/>
        <family val="2"/>
        <charset val="238"/>
      </rPr>
      <t>původní</t>
    </r>
    <r>
      <rPr>
        <sz val="9"/>
        <rFont val="Arial"/>
        <family val="2"/>
        <charset val="238"/>
      </rPr>
      <t>)</t>
    </r>
  </si>
  <si>
    <r>
      <t>Nízká varianta (</t>
    </r>
    <r>
      <rPr>
        <i/>
        <sz val="9"/>
        <rFont val="Arial"/>
        <family val="2"/>
        <charset val="238"/>
      </rPr>
      <t>původní</t>
    </r>
    <r>
      <rPr>
        <sz val="9"/>
        <rFont val="Arial"/>
        <family val="2"/>
        <charset val="238"/>
      </rPr>
      <t>)</t>
    </r>
  </si>
  <si>
    <r>
      <t>Vysoká varianta (</t>
    </r>
    <r>
      <rPr>
        <i/>
        <sz val="9"/>
        <rFont val="Arial"/>
        <family val="2"/>
        <charset val="238"/>
      </rPr>
      <t>původní</t>
    </r>
    <r>
      <rPr>
        <sz val="9"/>
        <rFont val="Arial"/>
        <family val="2"/>
        <charset val="238"/>
      </rPr>
      <t>)</t>
    </r>
  </si>
  <si>
    <t>Projektovaný počet obyvatel v letech 2020 až 2073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</si>
  <si>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</si>
  <si>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</si>
  <si>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</si>
  <si>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</si>
  <si>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</si>
  <si>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</si>
  <si>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</si>
  <si>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</si>
  <si>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</si>
  <si>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</si>
  <si>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</si>
  <si>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</si>
  <si>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</si>
  <si>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</si>
  <si>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</si>
  <si>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</si>
  <si>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</si>
  <si>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</si>
  <si>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</si>
  <si>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</si>
  <si>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</si>
  <si>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</si>
  <si>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</si>
  <si>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</si>
  <si>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</si>
  <si>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</si>
  <si>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</si>
  <si>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</si>
  <si>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</si>
  <si>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</si>
  <si>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</si>
  <si>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</si>
  <si>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</si>
  <si>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</si>
  <si>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</si>
  <si>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</si>
  <si>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</si>
  <si>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</si>
  <si>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</si>
  <si>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</si>
  <si>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</si>
  <si>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</si>
  <si>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</si>
  <si>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</si>
  <si>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</si>
  <si>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</si>
  <si>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</si>
  <si>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</si>
  <si>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</si>
  <si>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</si>
  <si>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</si>
  <si>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</si>
  <si>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</si>
  <si>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</si>
  <si>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Projekce 2023</t>
  </si>
  <si>
    <t>Projekce 2022</t>
  </si>
  <si>
    <t>Projekce 2021</t>
  </si>
  <si>
    <t>Projekce Eurostatu 2023</t>
  </si>
  <si>
    <t>Projektovaný index závislosti v letech 2020 až 2073</t>
  </si>
  <si>
    <t>Průměrná roční tempa růstu podle dlouhodobé projekce (v %)</t>
  </si>
  <si>
    <r>
      <t>2023</t>
    </r>
    <r>
      <rPr>
        <b/>
        <sz val="9"/>
        <color rgb="FF0070C0"/>
        <rFont val="Calibri"/>
        <family val="2"/>
        <charset val="238"/>
      </rPr>
      <t>–</t>
    </r>
    <r>
      <rPr>
        <b/>
        <sz val="9"/>
        <color rgb="FF0070C0"/>
        <rFont val="Arial"/>
        <family val="2"/>
        <charset val="238"/>
      </rPr>
      <t>2033</t>
    </r>
  </si>
  <si>
    <r>
      <t>2034</t>
    </r>
    <r>
      <rPr>
        <b/>
        <sz val="9"/>
        <color rgb="FF0070C0"/>
        <rFont val="Calibri"/>
        <family val="2"/>
        <charset val="238"/>
      </rPr>
      <t>–</t>
    </r>
    <r>
      <rPr>
        <b/>
        <sz val="9"/>
        <color rgb="FF0070C0"/>
        <rFont val="Arial"/>
        <family val="2"/>
        <charset val="238"/>
      </rPr>
      <t>2043</t>
    </r>
  </si>
  <si>
    <r>
      <t>2044</t>
    </r>
    <r>
      <rPr>
        <b/>
        <sz val="9"/>
        <color rgb="FF0070C0"/>
        <rFont val="Calibri"/>
        <family val="2"/>
        <charset val="238"/>
      </rPr>
      <t>–</t>
    </r>
    <r>
      <rPr>
        <b/>
        <sz val="9"/>
        <color rgb="FF0070C0"/>
        <rFont val="Arial"/>
        <family val="2"/>
        <charset val="238"/>
      </rPr>
      <t>2053</t>
    </r>
  </si>
  <si>
    <r>
      <t>2054</t>
    </r>
    <r>
      <rPr>
        <b/>
        <sz val="9"/>
        <color rgb="FF0070C0"/>
        <rFont val="Calibri"/>
        <family val="2"/>
        <charset val="238"/>
      </rPr>
      <t>–</t>
    </r>
    <r>
      <rPr>
        <b/>
        <sz val="9"/>
        <color rgb="FF0070C0"/>
        <rFont val="Arial"/>
        <family val="2"/>
        <charset val="238"/>
      </rPr>
      <t>2063</t>
    </r>
  </si>
  <si>
    <r>
      <t>2064</t>
    </r>
    <r>
      <rPr>
        <b/>
        <sz val="9"/>
        <color rgb="FF0070C0"/>
        <rFont val="Calibri"/>
        <family val="2"/>
        <charset val="238"/>
      </rPr>
      <t>–</t>
    </r>
    <r>
      <rPr>
        <b/>
        <sz val="9"/>
        <color rgb="FF0070C0"/>
        <rFont val="Arial"/>
        <family val="2"/>
        <charset val="238"/>
      </rPr>
      <t>2073</t>
    </r>
  </si>
  <si>
    <t>Celé období</t>
  </si>
  <si>
    <t>HDP na obyvatele</t>
  </si>
  <si>
    <t>HDP na pracovníka</t>
  </si>
  <si>
    <t>HDP celkem</t>
  </si>
  <si>
    <t>Průměrná reálná mzda</t>
  </si>
  <si>
    <t>Projekce počtu starobních důchodců (střední varianta demografické projekce)</t>
  </si>
  <si>
    <t>Celkem</t>
  </si>
  <si>
    <t>Ženy</t>
  </si>
  <si>
    <t>Muži</t>
  </si>
  <si>
    <t>Poměr průměrného starobního důchodu a průměrné mzdy (v %)</t>
  </si>
  <si>
    <t>Poměr starodního důchodu k průměrné mzdě</t>
  </si>
  <si>
    <t>Podíl výdajů na starobní důchody na HDP (v %)</t>
  </si>
  <si>
    <t>Řádné a mimořádné valorizace v letech 2022 a 2023</t>
  </si>
  <si>
    <t>Rozhodné období pro růst cen</t>
  </si>
  <si>
    <t>Růst cen (%)</t>
  </si>
  <si>
    <t>Základní výměra v Kč (v závorce zvýšení v Kč)</t>
  </si>
  <si>
    <t>Růst procentní výměry (%)</t>
  </si>
  <si>
    <t>Růst průměrného důchodu</t>
  </si>
  <si>
    <t>Fiskální náklad (mld. Kč)</t>
  </si>
  <si>
    <t>(Kč)</t>
  </si>
  <si>
    <t>(%)</t>
  </si>
  <si>
    <t>Leden 2022 (řádná)</t>
  </si>
  <si>
    <t>6/2020–6/2021</t>
  </si>
  <si>
    <t>3 900 (+350)</t>
  </si>
  <si>
    <t xml:space="preserve">1,3 a 300 Kč  </t>
  </si>
  <si>
    <t>Červen 2022 (mimořádná)</t>
  </si>
  <si>
    <t>6/2021–1/2022</t>
  </si>
  <si>
    <t>3 900</t>
  </si>
  <si>
    <t>1 017</t>
  </si>
  <si>
    <t>Září 2022 (mimořádná)</t>
  </si>
  <si>
    <t>1/2022–4/2022</t>
  </si>
  <si>
    <t>5,2*</t>
  </si>
  <si>
    <t>Leden 2023 (řádná)</t>
  </si>
  <si>
    <t>4/2022–6/2022</t>
  </si>
  <si>
    <t>3,6*</t>
  </si>
  <si>
    <t>4 040 (+140)</t>
  </si>
  <si>
    <t>Zavedení výchovného (leden 2023)</t>
  </si>
  <si>
    <t>-</t>
  </si>
  <si>
    <t>Červen 2023 (mimořádná)</t>
  </si>
  <si>
    <t>6/2022–1/2023</t>
  </si>
  <si>
    <t>4 040</t>
  </si>
  <si>
    <t>2,3 a 400 Kč</t>
  </si>
  <si>
    <t>a) Muži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</si>
  <si>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</si>
  <si>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</si>
  <si>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</si>
  <si>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</si>
  <si>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</si>
  <si>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</si>
  <si>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</si>
  <si>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</si>
  <si>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</si>
  <si>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</si>
  <si>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</si>
  <si>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</si>
  <si>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</si>
  <si>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</si>
  <si>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</si>
  <si>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</si>
  <si>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</si>
  <si>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</si>
  <si>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</si>
  <si>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</si>
  <si>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</si>
  <si>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</si>
  <si>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</si>
  <si>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</si>
  <si>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</si>
  <si>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</si>
  <si>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</si>
  <si>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</si>
  <si>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</si>
  <si>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</si>
  <si>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</si>
  <si>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</si>
  <si>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</si>
  <si>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</si>
  <si>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</si>
  <si>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</si>
  <si>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</si>
  <si>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b) Ženy</t>
  </si>
  <si>
    <t>61</t>
  </si>
  <si>
    <t>62</t>
  </si>
  <si>
    <t>63</t>
  </si>
  <si>
    <t xml:space="preserve">Podíl výdajů na invalidní důchody na HDP (v %) </t>
  </si>
  <si>
    <t>Podíl výdajů na pozůstalostní 
důchody na HDP (v %)</t>
  </si>
  <si>
    <t>Roční salda důchodového systému</t>
  </si>
  <si>
    <t>Shrnutí projekcí důchodového systému pro vybrané roky (v % HDP)</t>
  </si>
  <si>
    <t>starobní důchody</t>
  </si>
  <si>
    <t>invalidní důchody</t>
  </si>
  <si>
    <t>pozůstalostní důchody</t>
  </si>
  <si>
    <t>Výdaje celkem</t>
  </si>
  <si>
    <t>Příjmy celkem</t>
  </si>
  <si>
    <t>SALDO</t>
  </si>
  <si>
    <t>Náklady hrazené ze zdravotního pojištění podle věkových skupin</t>
  </si>
  <si>
    <t>Muži (průměr)</t>
  </si>
  <si>
    <t>Ženy (průměr)</t>
  </si>
  <si>
    <t>0–4</t>
  </si>
  <si>
    <t>5–9</t>
  </si>
  <si>
    <t>10–14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</si>
  <si>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</si>
  <si>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</si>
  <si>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</si>
  <si>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</si>
  <si>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</si>
  <si>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</si>
  <si>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</si>
  <si>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</si>
  <si>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</si>
  <si>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</si>
  <si>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65–69</t>
  </si>
  <si>
    <t>70–74</t>
  </si>
  <si>
    <t>75–79</t>
  </si>
  <si>
    <t>80–84</t>
  </si>
  <si>
    <t>85+</t>
  </si>
  <si>
    <t>Podíl veřejných výdajů na 
zdravotnictví na HDP (v %)</t>
  </si>
  <si>
    <t xml:space="preserve">Výdaje </t>
  </si>
  <si>
    <t>Projekce peněžitých sociálních dávek nedůchodového typu</t>
  </si>
  <si>
    <t>Příspěvek na péči</t>
  </si>
  <si>
    <t>Rodičovský příspěvek</t>
  </si>
  <si>
    <t>Daňové zvýhodnění na děti</t>
  </si>
  <si>
    <t>Pomoc v mateřství</t>
  </si>
  <si>
    <t>Příspěvek na bydlení</t>
  </si>
  <si>
    <t>Podíl veřejných výdajů na školství na HDP (v %)</t>
  </si>
  <si>
    <t>Výdaje (% HDP)</t>
  </si>
  <si>
    <t>Podíl výdajů spojených s konvergenčními efekty a dalších výdajů na HDP (v %)</t>
  </si>
  <si>
    <t>Ostatní výdaje – výchozí úroveň</t>
  </si>
  <si>
    <r>
      <t>Změny</t>
    </r>
    <r>
      <rPr>
        <i/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ostat. výdajů v souvislosti s konvergencí</t>
    </r>
  </si>
  <si>
    <t>veřejné investice</t>
  </si>
  <si>
    <t>výdaje na obranu</t>
  </si>
  <si>
    <t>růst nákladovosti sektoru veřejných institucí</t>
  </si>
  <si>
    <t>nárůst platby do EU</t>
  </si>
  <si>
    <t>OSTATNÍ VÝDAJE VČETNĚ ZMĚN</t>
  </si>
  <si>
    <t xml:space="preserve">Příjmy sektoru veřejných institucí ve vybraných letech (v % HDP) </t>
  </si>
  <si>
    <t>Daně z příjmů fyzických osob</t>
  </si>
  <si>
    <t>Daně z příjmů právnických osob</t>
  </si>
  <si>
    <t>Ostatní běžné daně</t>
  </si>
  <si>
    <t>Příspěvky na sociální zabezpečení</t>
  </si>
  <si>
    <t>důchodové</t>
  </si>
  <si>
    <t>veřejné zdravotní pojištění (bez SP)</t>
  </si>
  <si>
    <t>platba za státní pojištěnce (SP)</t>
  </si>
  <si>
    <t>ostatní</t>
  </si>
  <si>
    <t>Daně z výroby a dovozu</t>
  </si>
  <si>
    <t>Důchody z vlastnictví</t>
  </si>
  <si>
    <t>CELKEM PŘÍJMY</t>
  </si>
  <si>
    <t>Primární a celkové saldo sektoru veřejných institucí (základní scénář)</t>
  </si>
  <si>
    <t>Celkové saldo</t>
  </si>
  <si>
    <t>Úrokové náklady a salda rozpočtu (v % HDP) ve vybraných letech</t>
  </si>
  <si>
    <t>Úrokové náklady (základní scénář)</t>
  </si>
  <si>
    <t>Celkové saldo (základní scénář)</t>
  </si>
  <si>
    <t>Dluh sektoru veřejných institucí</t>
  </si>
  <si>
    <t>Dluh (základní scénář)</t>
  </si>
  <si>
    <t>Dluh při nulovém reálném dlouhodobém úroku</t>
  </si>
  <si>
    <t>Hranice dluhové brzdy</t>
  </si>
  <si>
    <t>Primární saldo sektoru veřejných institucí – příjmová opatření konsolidačního balíčku</t>
  </si>
  <si>
    <t>Saldo důchodového systému – srovnání alternativních scénářů se střední variantou</t>
  </si>
  <si>
    <t>Důchodový věk svázaný s dobou dožití</t>
  </si>
  <si>
    <t>Valorizace třetinou reálné mzdy</t>
  </si>
  <si>
    <t>Svázaný věk a třetinová valorizace</t>
  </si>
  <si>
    <t>Vývoj dluhu sektoru veřejných institucí – srovnání alternativních scénářů se střední variantou</t>
  </si>
  <si>
    <t xml:space="preserve">Primární saldo sektoru veřejných institucí – základní scénář a reforma veřejných financí </t>
  </si>
  <si>
    <t>Celkové saldo sektoru veřejných 
institucí – základní scénář a reforma veřejných financí</t>
  </si>
  <si>
    <t>Vývoj dluhu sektoru veřejných institucí – základní scénář a reforma veřejných financí</t>
  </si>
  <si>
    <t>Vývoj dluhu sektoru veřejných institucí – srovnání různých variant demografické projekce</t>
  </si>
  <si>
    <t>Platby a výnosy na osobu v daném věku v roce 2021</t>
  </si>
  <si>
    <t>Zdravotní systém</t>
  </si>
  <si>
    <t>Daň z příjmů fyzických osob</t>
  </si>
  <si>
    <t>Výdaje školství</t>
  </si>
  <si>
    <t>Sociální dávky a příspěvek na péči</t>
  </si>
  <si>
    <t>Čisté inkaso</t>
  </si>
  <si>
    <t>100+</t>
  </si>
  <si>
    <t>Platby a výnosy veřejných rozpočtů dané generace</t>
  </si>
  <si>
    <t>Získají</t>
  </si>
  <si>
    <t>Zaplatí</t>
  </si>
  <si>
    <t>1900</t>
  </si>
  <si>
    <t>1905</t>
  </si>
  <si>
    <t>1910</t>
  </si>
  <si>
    <t>1915</t>
  </si>
  <si>
    <t>1920</t>
  </si>
  <si>
    <t>1925</t>
  </si>
  <si>
    <t>1930</t>
  </si>
  <si>
    <t>1935</t>
  </si>
  <si>
    <t>1940</t>
  </si>
  <si>
    <t>1945</t>
  </si>
  <si>
    <t>1950</t>
  </si>
  <si>
    <t>1955</t>
  </si>
  <si>
    <t>1960</t>
  </si>
  <si>
    <t>1965</t>
  </si>
  <si>
    <t>1970</t>
  </si>
  <si>
    <t>1975</t>
  </si>
  <si>
    <t>1980</t>
  </si>
  <si>
    <t>1985</t>
  </si>
  <si>
    <t>1990</t>
  </si>
  <si>
    <t>1995</t>
  </si>
  <si>
    <t>2000</t>
  </si>
  <si>
    <t>2005</t>
  </si>
  <si>
    <t>2010</t>
  </si>
  <si>
    <t>2015</t>
  </si>
  <si>
    <t>2075</t>
  </si>
  <si>
    <t>2080</t>
  </si>
  <si>
    <t>2085</t>
  </si>
  <si>
    <t>2090</t>
  </si>
  <si>
    <t>2095</t>
  </si>
  <si>
    <t>2100</t>
  </si>
  <si>
    <t>2105</t>
  </si>
  <si>
    <t>2110</t>
  </si>
  <si>
    <t>2115</t>
  </si>
  <si>
    <t>2120</t>
  </si>
  <si>
    <t>2125</t>
  </si>
  <si>
    <t>2130</t>
  </si>
  <si>
    <t>2135</t>
  </si>
  <si>
    <t>2140</t>
  </si>
  <si>
    <t>2145</t>
  </si>
  <si>
    <t>Čisté inkaso jednotlivých generací, základní a alternativní scénář</t>
  </si>
  <si>
    <t>Alternativní scénář</t>
  </si>
  <si>
    <t>Rozdíl (náklad konsolidace)</t>
  </si>
  <si>
    <t>Příspěvky a čerpání jednotlivých generací do důchodového systému</t>
  </si>
  <si>
    <t>Scénáře s rostoucí sazbou pojištění (čistá salda)</t>
  </si>
  <si>
    <t>Alternativa 1</t>
  </si>
  <si>
    <t>Alternativa 2</t>
  </si>
  <si>
    <t>Alternativa 3</t>
  </si>
  <si>
    <t>Scénáře s klesajícím náhradovým poměrem (čistá salda)</t>
  </si>
  <si>
    <t>Souhrnná tabulka příjmů a výdajů sektoru veřejných institucí ve vybraných letech (v % HDP) – střední varianta demografické projekce</t>
  </si>
  <si>
    <t>Daně z příjmů fyzických osob</t>
  </si>
  <si>
    <t>Daně z příjmů právnických osob</t>
  </si>
  <si>
    <t xml:space="preserve">  důchodové</t>
  </si>
  <si>
    <t xml:space="preserve">  veřejné zdravotní pojištění (bez SP)</t>
  </si>
  <si>
    <t xml:space="preserve">  platba za státní pojištěnce (SP)</t>
  </si>
  <si>
    <t xml:space="preserve">  ostatní</t>
  </si>
  <si>
    <t>Daně z výroby a dovozu</t>
  </si>
  <si>
    <t>Důchody z vlastnictví</t>
  </si>
  <si>
    <t>Důchody</t>
  </si>
  <si>
    <t>Zdravotnictví (pouze systém veřejného zdravotního pojištění)</t>
  </si>
  <si>
    <t>Ostatní peněžité sociální dávky</t>
  </si>
  <si>
    <t>Platba za státní pojištěnce</t>
  </si>
  <si>
    <t>Dlouhodobá péče mimo systém veřejného zdravotního pojištění</t>
  </si>
  <si>
    <t>Ostatní výdaje - základní scénář</t>
  </si>
  <si>
    <t>Změny v souvislosti s konvergencí</t>
  </si>
  <si>
    <t xml:space="preserve">  veřejné investice</t>
  </si>
  <si>
    <t xml:space="preserve">  výdaje na obranu</t>
  </si>
  <si>
    <t xml:space="preserve">  růst nákladovosti veřejné správy (mzdy)</t>
  </si>
  <si>
    <t xml:space="preserve">  nárůst platby do EU</t>
  </si>
  <si>
    <t>Výdaje celkem bez úroků</t>
  </si>
  <si>
    <t>Primární strukturální saldo</t>
  </si>
  <si>
    <t>Úroky (bez zpětné vazby úrokové míry)</t>
  </si>
  <si>
    <t>CELKEM VÝDAJE (bez zpětné vazby úrokové míry)</t>
  </si>
  <si>
    <t>SALDO CELKEM (bez zpětné vazby úrokové míry)</t>
  </si>
  <si>
    <t>DLUH (bez zpětné vazby úrokové míry)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</si>
</sst>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0.000"/>
    <numFmt numFmtId="165" formatCode="0.0"/>
    <numFmt numFmtId="166" formatCode="0.0000"/>
    <numFmt numFmtId="167" formatCode="#,##0.0"/>
    <numFmt numFmtId="168" formatCode="0.00000"/>
    <numFmt numFmtId="169" formatCode="0.0%"/>
    <numFmt numFmtId="170" formatCode="_-* #,##0.0_-;\-* #,##0.0_-;_-* &quot;-&quot;??_-;_-@_-"/>
    <numFmt numFmtId="171" formatCode="#,##0_ ;\-#,##0\ "/>
    <numFmt numFmtId="172" formatCode="0.00000000000"/>
    <numFmt numFmtId="173" formatCode="General_);[Red]\-General_)"/>
    <numFmt numFmtId="174" formatCode="_-* #,##0_-;\-* #,##0_-;_-* &quot;-&quot;??_-;_-@_-"/>
  </numFmts>
  <fonts count="3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  <charset val="238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238"/>
    </font>
    <font>
      <sz val="10"/>
      <name val="Arial CE"/>
      <family val="2"/>
      <charset val="238"/>
    </font>
    <font>
      <sz val="8"/>
      <color theme="1"/>
      <name val="Calibri"/>
      <family val="2"/>
      <scheme val="minor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70C0"/>
      <name val="Arial"/>
      <family val="2"/>
      <charset val="238"/>
    </font>
    <font>
      <i/>
      <sz val="9"/>
      <color rgb="FF00000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color rgb="FF0070C0"/>
      <name val="Calibri"/>
      <family val="2"/>
      <charset val="238"/>
    </font>
    <font>
      <sz val="9"/>
      <color rgb="FF4472C4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0"/>
      <name val="Arial"/>
      <family val="2"/>
      <charset val="238"/>
    </font>
    <font>
      <u/>
      <sz val="9"/>
      <color theme="10"/>
      <name val="Arial"/>
      <family val="2"/>
      <charset val="238"/>
    </font>
    <font>
      <u/>
      <sz val="9"/>
      <color rgb="FF0070C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Arial"/>
      <family val="2"/>
      <charset val="238"/>
    </font>
    <font>
      <i/>
      <sz val="9"/>
      <name val="Arial"/>
      <family val="2"/>
      <charset val="238"/>
    </font>
    <font>
      <sz val="8"/>
      <name val="Calibri"/>
      <family val="2"/>
      <scheme val="minor"/>
    </font>
    <font>
      <sz val="11"/>
      <name val="Arial"/>
      <family val="2"/>
      <charset val="238"/>
    </font>
    <font>
      <sz val="9"/>
      <color theme="0" tint="-0.34998626667073579"/>
      <name val="Arial"/>
      <family val="2"/>
      <charset val="238"/>
    </font>
    <font>
      <sz val="11"/>
      <color theme="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/>
      <diagonal/>
    </border>
    <border>
      <left/>
      <right style="thick">
        <color rgb="FF0070C0"/>
      </right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medium">
        <color rgb="FF0070C0"/>
      </right>
      <top/>
      <bottom/>
      <diagonal/>
    </border>
    <border>
      <left/>
      <right style="thick">
        <color rgb="FF4472C4"/>
      </right>
      <top/>
      <bottom style="thick">
        <color rgb="FF0070C0"/>
      </bottom>
      <diagonal/>
    </border>
    <border>
      <left style="thick">
        <color rgb="FF4472C4"/>
      </left>
      <right/>
      <top/>
      <bottom style="thick">
        <color rgb="FF0070C0"/>
      </bottom>
      <diagonal/>
    </border>
    <border>
      <left/>
      <right style="thick">
        <color rgb="FF4472C4"/>
      </right>
      <top/>
      <bottom/>
      <diagonal/>
    </border>
    <border>
      <left/>
      <right style="thick">
        <color rgb="FF4472C4"/>
      </right>
      <top/>
      <bottom style="medium">
        <color rgb="FF0070C0"/>
      </bottom>
      <diagonal/>
    </border>
    <border>
      <left/>
      <right style="thick">
        <color rgb="FF0070C0"/>
      </right>
      <top style="thick">
        <color rgb="FF0070C0"/>
      </top>
      <bottom/>
      <diagonal/>
    </border>
    <border>
      <left/>
      <right style="thick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/>
      <top style="thick">
        <color rgb="FF4472C4"/>
      </top>
      <bottom style="thick">
        <color rgb="FF4472C4"/>
      </bottom>
      <diagonal/>
    </border>
    <border>
      <left/>
      <right/>
      <top style="thick">
        <color rgb="FF0070C0"/>
      </top>
      <bottom style="thick">
        <color rgb="FF4472C4"/>
      </bottom>
      <diagonal/>
    </border>
    <border>
      <left/>
      <right style="thick">
        <color rgb="FF4472C4"/>
      </right>
      <top style="thick">
        <color rgb="FF0070C0"/>
      </top>
      <bottom style="thick">
        <color rgb="FF4472C4"/>
      </bottom>
      <diagonal/>
    </border>
    <border>
      <left style="thick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ck">
        <color rgb="FF0070C0"/>
      </left>
      <right style="medium">
        <color rgb="FF0070C0"/>
      </right>
      <top/>
      <bottom style="thick">
        <color rgb="FF0070C0"/>
      </bottom>
      <diagonal/>
    </border>
    <border>
      <left style="medium">
        <color rgb="FF0070C0"/>
      </left>
      <right style="medium">
        <color rgb="FF0070C0"/>
      </right>
      <top/>
      <bottom style="thick">
        <color rgb="FF0070C0"/>
      </bottom>
      <diagonal/>
    </border>
    <border>
      <left/>
      <right style="thick">
        <color rgb="FF0070C0"/>
      </right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 style="thick">
        <color rgb="FF0070C0"/>
      </left>
      <right/>
      <top/>
      <bottom style="medium">
        <color rgb="FF0070C0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7" fillId="0" borderId="0"/>
    <xf numFmtId="0" fontId="6" fillId="0" borderId="0"/>
    <xf numFmtId="0" fontId="12" fillId="0" borderId="0"/>
    <xf numFmtId="0" fontId="13" fillId="0" borderId="0"/>
    <xf numFmtId="0" fontId="13" fillId="0" borderId="0"/>
    <xf numFmtId="43" fontId="4" fillId="0" borderId="0" applyFont="0" applyFill="0" applyBorder="0" applyAlignment="0" applyProtection="0"/>
    <xf numFmtId="0" fontId="4" fillId="0" borderId="0"/>
    <xf numFmtId="0" fontId="2" fillId="0" borderId="0" applyNumberFormat="0" applyFill="0" applyBorder="0" applyAlignment="0" applyProtection="0"/>
  </cellStyleXfs>
  <cellXfs count="246">
    <xf numFmtId="0" fontId="0" fillId="0" borderId="0" xfId="0"/>
    <xf numFmtId="49" fontId="3" fillId="0" borderId="0" xfId="1" applyNumberFormat="1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/>
    <xf numFmtId="2" fontId="5" fillId="0" borderId="1" xfId="0" applyNumberFormat="1" applyFont="1" applyBorder="1"/>
    <xf numFmtId="2" fontId="5" fillId="0" borderId="0" xfId="0" applyNumberFormat="1" applyFont="1"/>
    <xf numFmtId="166" fontId="5" fillId="0" borderId="0" xfId="0" applyNumberFormat="1" applyFont="1"/>
    <xf numFmtId="165" fontId="5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2" xfId="0" applyFont="1" applyBorder="1" applyAlignment="1">
      <alignment horizontal="justify" vertical="center"/>
    </xf>
    <xf numFmtId="0" fontId="10" fillId="0" borderId="3" xfId="0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 indent="1"/>
    </xf>
    <xf numFmtId="165" fontId="9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0" fontId="5" fillId="0" borderId="4" xfId="0" applyFont="1" applyBorder="1"/>
    <xf numFmtId="0" fontId="8" fillId="0" borderId="0" xfId="0" applyFont="1"/>
    <xf numFmtId="2" fontId="5" fillId="0" borderId="1" xfId="2" applyNumberFormat="1" applyFont="1" applyBorder="1"/>
    <xf numFmtId="0" fontId="9" fillId="0" borderId="10" xfId="0" applyFont="1" applyBorder="1" applyAlignment="1">
      <alignment horizontal="left" vertical="center"/>
    </xf>
    <xf numFmtId="0" fontId="10" fillId="0" borderId="3" xfId="0" applyFont="1" applyBorder="1" applyAlignment="1">
      <alignment horizontal="right" vertical="center" wrapText="1"/>
    </xf>
    <xf numFmtId="0" fontId="5" fillId="0" borderId="0" xfId="0" applyFont="1" applyAlignment="1">
      <alignment wrapText="1"/>
    </xf>
    <xf numFmtId="0" fontId="11" fillId="0" borderId="4" xfId="0" applyFont="1" applyBorder="1" applyAlignment="1">
      <alignment horizontal="left" vertical="center" indent="2"/>
    </xf>
    <xf numFmtId="165" fontId="11" fillId="0" borderId="0" xfId="0" applyNumberFormat="1" applyFont="1" applyAlignment="1">
      <alignment horizontal="right" vertical="center"/>
    </xf>
    <xf numFmtId="0" fontId="11" fillId="0" borderId="5" xfId="0" applyFont="1" applyBorder="1" applyAlignment="1">
      <alignment horizontal="left" vertical="center" indent="2"/>
    </xf>
    <xf numFmtId="165" fontId="11" fillId="0" borderId="6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 indent="1"/>
    </xf>
    <xf numFmtId="165" fontId="9" fillId="0" borderId="6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168" fontId="5" fillId="0" borderId="0" xfId="0" applyNumberFormat="1" applyFont="1"/>
    <xf numFmtId="165" fontId="14" fillId="0" borderId="0" xfId="0" applyNumberFormat="1" applyFont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49" fontId="1" fillId="0" borderId="0" xfId="0" applyNumberFormat="1" applyFont="1"/>
    <xf numFmtId="0" fontId="8" fillId="0" borderId="1" xfId="0" applyFont="1" applyBorder="1"/>
    <xf numFmtId="2" fontId="8" fillId="0" borderId="1" xfId="0" applyNumberFormat="1" applyFont="1" applyBorder="1"/>
    <xf numFmtId="2" fontId="8" fillId="0" borderId="0" xfId="0" applyNumberFormat="1" applyFont="1"/>
    <xf numFmtId="2" fontId="5" fillId="0" borderId="1" xfId="0" applyNumberFormat="1" applyFont="1" applyBorder="1" applyAlignment="1">
      <alignment wrapText="1"/>
    </xf>
    <xf numFmtId="10" fontId="5" fillId="0" borderId="0" xfId="0" applyNumberFormat="1" applyFont="1"/>
    <xf numFmtId="164" fontId="5" fillId="0" borderId="0" xfId="0" applyNumberFormat="1" applyFont="1"/>
    <xf numFmtId="1" fontId="5" fillId="0" borderId="0" xfId="0" applyNumberFormat="1" applyFont="1"/>
    <xf numFmtId="165" fontId="8" fillId="0" borderId="0" xfId="0" applyNumberFormat="1" applyFont="1"/>
    <xf numFmtId="0" fontId="5" fillId="0" borderId="2" xfId="0" applyFont="1" applyBorder="1"/>
    <xf numFmtId="0" fontId="5" fillId="0" borderId="4" xfId="0" applyFont="1" applyBorder="1" applyAlignment="1">
      <alignment horizontal="left" indent="1"/>
    </xf>
    <xf numFmtId="165" fontId="14" fillId="0" borderId="0" xfId="0" applyNumberFormat="1" applyFont="1"/>
    <xf numFmtId="165" fontId="5" fillId="0" borderId="6" xfId="0" applyNumberFormat="1" applyFont="1" applyBorder="1"/>
    <xf numFmtId="165" fontId="8" fillId="0" borderId="6" xfId="0" applyNumberFormat="1" applyFont="1" applyBorder="1"/>
    <xf numFmtId="0" fontId="5" fillId="0" borderId="3" xfId="0" applyFont="1" applyBorder="1"/>
    <xf numFmtId="165" fontId="5" fillId="0" borderId="3" xfId="0" applyNumberFormat="1" applyFont="1" applyBorder="1"/>
    <xf numFmtId="0" fontId="1" fillId="0" borderId="0" xfId="0" applyFont="1"/>
    <xf numFmtId="169" fontId="5" fillId="0" borderId="0" xfId="2" applyNumberFormat="1" applyFont="1" applyBorder="1"/>
    <xf numFmtId="0" fontId="16" fillId="0" borderId="0" xfId="0" applyFont="1" applyAlignment="1">
      <alignment wrapText="1"/>
    </xf>
    <xf numFmtId="1" fontId="5" fillId="0" borderId="0" xfId="2" applyNumberFormat="1" applyFont="1"/>
    <xf numFmtId="9" fontId="5" fillId="0" borderId="0" xfId="2" applyFont="1"/>
    <xf numFmtId="0" fontId="18" fillId="0" borderId="0" xfId="0" applyFont="1" applyAlignment="1">
      <alignment vertical="center"/>
    </xf>
    <xf numFmtId="10" fontId="5" fillId="0" borderId="0" xfId="2" applyNumberFormat="1" applyFont="1" applyFill="1" applyBorder="1"/>
    <xf numFmtId="10" fontId="5" fillId="0" borderId="0" xfId="2" applyNumberFormat="1" applyFont="1" applyFill="1" applyAlignment="1"/>
    <xf numFmtId="1" fontId="8" fillId="0" borderId="1" xfId="5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7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/>
    <xf numFmtId="0" fontId="9" fillId="0" borderId="0" xfId="0" applyFont="1"/>
    <xf numFmtId="1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3" fontId="5" fillId="0" borderId="1" xfId="0" applyNumberFormat="1" applyFont="1" applyBorder="1"/>
    <xf numFmtId="0" fontId="15" fillId="0" borderId="0" xfId="0" applyFont="1"/>
    <xf numFmtId="0" fontId="9" fillId="0" borderId="1" xfId="5" applyFont="1" applyBorder="1"/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171" fontId="5" fillId="0" borderId="1" xfId="8" applyNumberFormat="1" applyFont="1" applyFill="1" applyBorder="1"/>
    <xf numFmtId="171" fontId="5" fillId="0" borderId="1" xfId="8" applyNumberFormat="1" applyFont="1" applyBorder="1"/>
    <xf numFmtId="0" fontId="9" fillId="0" borderId="0" xfId="5" applyFont="1"/>
    <xf numFmtId="4" fontId="9" fillId="0" borderId="1" xfId="5" applyNumberFormat="1" applyFont="1" applyBorder="1"/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left" indent="1"/>
    </xf>
    <xf numFmtId="165" fontId="0" fillId="0" borderId="0" xfId="0" applyNumberFormat="1"/>
    <xf numFmtId="172" fontId="5" fillId="0" borderId="0" xfId="0" applyNumberFormat="1" applyFont="1"/>
    <xf numFmtId="0" fontId="9" fillId="0" borderId="1" xfId="5" applyFont="1" applyBorder="1" applyAlignment="1">
      <alignment horizontal="center"/>
    </xf>
    <xf numFmtId="0" fontId="9" fillId="0" borderId="0" xfId="5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19" fillId="0" borderId="0" xfId="0" applyFont="1"/>
    <xf numFmtId="1" fontId="19" fillId="0" borderId="0" xfId="0" applyNumberFormat="1" applyFont="1"/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0" fillId="0" borderId="0" xfId="0" applyFont="1"/>
    <xf numFmtId="2" fontId="20" fillId="0" borderId="0" xfId="0" applyNumberFormat="1" applyFont="1"/>
    <xf numFmtId="0" fontId="21" fillId="0" borderId="0" xfId="0" applyFont="1"/>
    <xf numFmtId="0" fontId="22" fillId="0" borderId="0" xfId="0" applyFont="1"/>
    <xf numFmtId="170" fontId="21" fillId="0" borderId="0" xfId="8" applyNumberFormat="1" applyFont="1"/>
    <xf numFmtId="0" fontId="20" fillId="0" borderId="0" xfId="5" applyFont="1"/>
    <xf numFmtId="0" fontId="23" fillId="0" borderId="0" xfId="1" applyFont="1" applyFill="1"/>
    <xf numFmtId="0" fontId="24" fillId="0" borderId="0" xfId="1" applyFont="1" applyFill="1"/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 vertical="center" indent="1"/>
    </xf>
    <xf numFmtId="0" fontId="25" fillId="0" borderId="0" xfId="0" applyFont="1"/>
    <xf numFmtId="170" fontId="25" fillId="0" borderId="0" xfId="8" applyNumberFormat="1" applyFont="1"/>
    <xf numFmtId="0" fontId="5" fillId="0" borderId="0" xfId="0" applyFont="1" applyAlignment="1">
      <alignment horizontal="center" wrapText="1"/>
    </xf>
    <xf numFmtId="167" fontId="5" fillId="0" borderId="1" xfId="8" applyNumberFormat="1" applyFont="1" applyBorder="1"/>
    <xf numFmtId="167" fontId="5" fillId="0" borderId="1" xfId="0" applyNumberFormat="1" applyFont="1" applyBorder="1"/>
    <xf numFmtId="0" fontId="8" fillId="0" borderId="0" xfId="0" applyFont="1" applyAlignment="1">
      <alignment horizontal="left" vertical="center"/>
    </xf>
    <xf numFmtId="0" fontId="9" fillId="0" borderId="2" xfId="9" applyFont="1" applyBorder="1" applyAlignment="1">
      <alignment horizontal="left" vertical="center"/>
    </xf>
    <xf numFmtId="0" fontId="10" fillId="0" borderId="3" xfId="9" applyFont="1" applyBorder="1" applyAlignment="1">
      <alignment horizontal="right" vertical="center" wrapText="1"/>
    </xf>
    <xf numFmtId="0" fontId="10" fillId="0" borderId="7" xfId="9" applyFont="1" applyBorder="1" applyAlignment="1">
      <alignment horizontal="right" vertical="center" wrapText="1"/>
    </xf>
    <xf numFmtId="0" fontId="4" fillId="0" borderId="0" xfId="9"/>
    <xf numFmtId="0" fontId="9" fillId="0" borderId="2" xfId="5" applyFont="1" applyBorder="1" applyAlignment="1">
      <alignment vertical="center"/>
    </xf>
    <xf numFmtId="0" fontId="10" fillId="0" borderId="3" xfId="5" applyFont="1" applyBorder="1" applyAlignment="1">
      <alignment horizontal="right" vertical="center"/>
    </xf>
    <xf numFmtId="0" fontId="5" fillId="0" borderId="0" xfId="5" applyFont="1"/>
    <xf numFmtId="0" fontId="11" fillId="0" borderId="4" xfId="5" applyFont="1" applyBorder="1" applyAlignment="1">
      <alignment horizontal="left" vertical="center" indent="2"/>
    </xf>
    <xf numFmtId="165" fontId="11" fillId="0" borderId="0" xfId="5" applyNumberFormat="1" applyFont="1" applyAlignment="1">
      <alignment horizontal="right" vertical="center"/>
    </xf>
    <xf numFmtId="0" fontId="11" fillId="0" borderId="5" xfId="5" applyFont="1" applyBorder="1" applyAlignment="1">
      <alignment horizontal="left" vertical="center" indent="2"/>
    </xf>
    <xf numFmtId="165" fontId="11" fillId="0" borderId="6" xfId="5" applyNumberFormat="1" applyFont="1" applyBorder="1" applyAlignment="1">
      <alignment horizontal="right" vertical="center"/>
    </xf>
    <xf numFmtId="0" fontId="9" fillId="0" borderId="4" xfId="5" applyFont="1" applyBorder="1" applyAlignment="1">
      <alignment horizontal="left" vertical="center" indent="1"/>
    </xf>
    <xf numFmtId="165" fontId="9" fillId="0" borderId="0" xfId="5" applyNumberFormat="1" applyFont="1" applyAlignment="1">
      <alignment horizontal="right" vertical="center"/>
    </xf>
    <xf numFmtId="165" fontId="5" fillId="0" borderId="0" xfId="5" applyNumberFormat="1" applyFont="1"/>
    <xf numFmtId="0" fontId="9" fillId="0" borderId="5" xfId="5" applyFont="1" applyBorder="1" applyAlignment="1">
      <alignment horizontal="left" vertical="center" indent="1"/>
    </xf>
    <xf numFmtId="165" fontId="9" fillId="0" borderId="6" xfId="5" applyNumberFormat="1" applyFont="1" applyBorder="1" applyAlignment="1">
      <alignment horizontal="right" vertical="center"/>
    </xf>
    <xf numFmtId="0" fontId="9" fillId="0" borderId="4" xfId="5" applyFont="1" applyBorder="1" applyAlignment="1">
      <alignment horizontal="left" vertical="center"/>
    </xf>
    <xf numFmtId="0" fontId="26" fillId="0" borderId="0" xfId="0" applyFont="1"/>
    <xf numFmtId="0" fontId="5" fillId="0" borderId="0" xfId="9" applyFont="1"/>
    <xf numFmtId="0" fontId="10" fillId="0" borderId="3" xfId="0" applyFont="1" applyBorder="1" applyAlignment="1">
      <alignment horizontal="right"/>
    </xf>
    <xf numFmtId="165" fontId="27" fillId="0" borderId="0" xfId="0" applyNumberFormat="1" applyFont="1"/>
    <xf numFmtId="164" fontId="9" fillId="0" borderId="0" xfId="0" applyNumberFormat="1" applyFont="1" applyAlignment="1">
      <alignment horizontal="right" vertical="center" wrapText="1"/>
    </xf>
    <xf numFmtId="164" fontId="9" fillId="0" borderId="12" xfId="0" applyNumberFormat="1" applyFont="1" applyBorder="1" applyAlignment="1">
      <alignment horizontal="right" vertical="center" wrapText="1"/>
    </xf>
    <xf numFmtId="164" fontId="11" fillId="0" borderId="0" xfId="0" applyNumberFormat="1" applyFont="1" applyAlignment="1">
      <alignment horizontal="right" vertical="center" wrapText="1"/>
    </xf>
    <xf numFmtId="164" fontId="11" fillId="0" borderId="12" xfId="0" applyNumberFormat="1" applyFont="1" applyBorder="1" applyAlignment="1">
      <alignment horizontal="right" vertical="center" wrapText="1"/>
    </xf>
    <xf numFmtId="164" fontId="11" fillId="0" borderId="6" xfId="0" applyNumberFormat="1" applyFont="1" applyBorder="1" applyAlignment="1">
      <alignment horizontal="right" vertical="center" wrapText="1"/>
    </xf>
    <xf numFmtId="164" fontId="11" fillId="0" borderId="13" xfId="0" applyNumberFormat="1" applyFont="1" applyBorder="1" applyAlignment="1">
      <alignment horizontal="right" vertical="center" wrapText="1"/>
    </xf>
    <xf numFmtId="0" fontId="5" fillId="0" borderId="1" xfId="0" quotePrefix="1" applyFont="1" applyBorder="1"/>
    <xf numFmtId="17" fontId="5" fillId="0" borderId="1" xfId="0" quotePrefix="1" applyNumberFormat="1" applyFont="1" applyBorder="1"/>
    <xf numFmtId="10" fontId="5" fillId="0" borderId="1" xfId="0" applyNumberFormat="1" applyFont="1" applyBorder="1"/>
    <xf numFmtId="49" fontId="1" fillId="0" borderId="0" xfId="0" applyNumberFormat="1" applyFont="1" applyAlignment="1">
      <alignment horizontal="left"/>
    </xf>
    <xf numFmtId="1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/>
    <xf numFmtId="1" fontId="8" fillId="0" borderId="1" xfId="0" applyNumberFormat="1" applyFont="1" applyBorder="1" applyAlignment="1">
      <alignment horizontal="center"/>
    </xf>
    <xf numFmtId="2" fontId="28" fillId="0" borderId="1" xfId="3" applyNumberFormat="1" applyFont="1" applyBorder="1" applyAlignment="1">
      <alignment horizontal="right" indent="1"/>
    </xf>
    <xf numFmtId="2" fontId="8" fillId="0" borderId="1" xfId="3" applyNumberFormat="1" applyFont="1" applyBorder="1" applyAlignment="1">
      <alignment horizontal="right" vertical="center"/>
    </xf>
    <xf numFmtId="2" fontId="8" fillId="0" borderId="1" xfId="0" applyNumberFormat="1" applyFont="1" applyBorder="1" applyAlignment="1">
      <alignment horizontal="right"/>
    </xf>
    <xf numFmtId="2" fontId="8" fillId="0" borderId="1" xfId="0" applyNumberFormat="1" applyFont="1" applyBorder="1" applyAlignment="1">
      <alignment horizontal="right" vertical="center"/>
    </xf>
    <xf numFmtId="0" fontId="29" fillId="0" borderId="0" xfId="0" applyFont="1"/>
    <xf numFmtId="165" fontId="5" fillId="0" borderId="1" xfId="0" applyNumberFormat="1" applyFont="1" applyBorder="1"/>
    <xf numFmtId="0" fontId="30" fillId="0" borderId="0" xfId="0" applyFont="1"/>
    <xf numFmtId="165" fontId="28" fillId="0" borderId="0" xfId="3" applyNumberFormat="1" applyFont="1" applyAlignment="1">
      <alignment horizontal="right" indent="1"/>
    </xf>
    <xf numFmtId="165" fontId="7" fillId="0" borderId="0" xfId="3" applyNumberFormat="1" applyAlignment="1">
      <alignment horizontal="right" indent="1"/>
    </xf>
    <xf numFmtId="0" fontId="31" fillId="0" borderId="0" xfId="0" applyFont="1"/>
    <xf numFmtId="3" fontId="1" fillId="0" borderId="0" xfId="0" applyNumberFormat="1" applyFont="1"/>
    <xf numFmtId="0" fontId="32" fillId="0" borderId="0" xfId="0" applyFont="1"/>
    <xf numFmtId="2" fontId="31" fillId="0" borderId="0" xfId="0" applyNumberFormat="1" applyFont="1"/>
    <xf numFmtId="2" fontId="26" fillId="0" borderId="0" xfId="0" applyNumberFormat="1" applyFont="1"/>
    <xf numFmtId="165" fontId="20" fillId="0" borderId="1" xfId="0" applyNumberFormat="1" applyFont="1" applyBorder="1"/>
    <xf numFmtId="165" fontId="8" fillId="0" borderId="1" xfId="0" applyNumberFormat="1" applyFont="1" applyBorder="1"/>
    <xf numFmtId="165" fontId="5" fillId="0" borderId="0" xfId="2" applyNumberFormat="1" applyFont="1"/>
    <xf numFmtId="165" fontId="16" fillId="0" borderId="0" xfId="0" applyNumberFormat="1" applyFont="1" applyAlignment="1">
      <alignment wrapText="1"/>
    </xf>
    <xf numFmtId="165" fontId="5" fillId="0" borderId="0" xfId="2" applyNumberFormat="1" applyFont="1" applyBorder="1"/>
    <xf numFmtId="165" fontId="5" fillId="0" borderId="1" xfId="2" applyNumberFormat="1" applyFont="1" applyBorder="1"/>
    <xf numFmtId="173" fontId="10" fillId="0" borderId="2" xfId="0" applyNumberFormat="1" applyFont="1" applyBorder="1" applyAlignment="1">
      <alignment vertical="center"/>
    </xf>
    <xf numFmtId="0" fontId="10" fillId="2" borderId="3" xfId="0" applyFont="1" applyFill="1" applyBorder="1" applyAlignment="1">
      <alignment horizontal="right" vertical="center"/>
    </xf>
    <xf numFmtId="0" fontId="27" fillId="0" borderId="4" xfId="0" applyFont="1" applyBorder="1" applyAlignment="1">
      <alignment horizontal="left" vertical="center" wrapText="1" indent="2"/>
    </xf>
    <xf numFmtId="167" fontId="27" fillId="0" borderId="0" xfId="0" applyNumberFormat="1" applyFont="1" applyAlignment="1">
      <alignment vertical="center"/>
    </xf>
    <xf numFmtId="167" fontId="27" fillId="2" borderId="0" xfId="0" applyNumberFormat="1" applyFont="1" applyFill="1" applyAlignment="1">
      <alignment vertical="center"/>
    </xf>
    <xf numFmtId="0" fontId="27" fillId="0" borderId="15" xfId="0" applyFont="1" applyBorder="1" applyAlignment="1">
      <alignment horizontal="left" vertical="center" wrapText="1" indent="3"/>
    </xf>
    <xf numFmtId="167" fontId="27" fillId="0" borderId="16" xfId="0" applyNumberFormat="1" applyFont="1" applyBorder="1" applyAlignment="1">
      <alignment vertical="center"/>
    </xf>
    <xf numFmtId="167" fontId="27" fillId="2" borderId="16" xfId="0" applyNumberFormat="1" applyFont="1" applyFill="1" applyBorder="1" applyAlignment="1">
      <alignment vertical="center"/>
    </xf>
    <xf numFmtId="0" fontId="8" fillId="0" borderId="5" xfId="0" applyFont="1" applyBorder="1" applyAlignment="1">
      <alignment horizontal="left" vertical="center" wrapText="1" indent="1"/>
    </xf>
    <xf numFmtId="167" fontId="8" fillId="0" borderId="6" xfId="0" applyNumberFormat="1" applyFont="1" applyBorder="1" applyAlignment="1">
      <alignment vertical="center"/>
    </xf>
    <xf numFmtId="167" fontId="8" fillId="2" borderId="6" xfId="0" applyNumberFormat="1" applyFont="1" applyFill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167" fontId="8" fillId="0" borderId="0" xfId="0" applyNumberFormat="1" applyFont="1" applyAlignment="1">
      <alignment vertical="center"/>
    </xf>
    <xf numFmtId="167" fontId="8" fillId="2" borderId="0" xfId="0" applyNumberFormat="1" applyFont="1" applyFill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wrapText="1"/>
    </xf>
    <xf numFmtId="0" fontId="10" fillId="0" borderId="17" xfId="0" applyFont="1" applyBorder="1" applyAlignment="1">
      <alignment horizontal="right" vertical="center" wrapText="1"/>
    </xf>
    <xf numFmtId="0" fontId="10" fillId="0" borderId="18" xfId="0" applyFont="1" applyBorder="1" applyAlignment="1">
      <alignment horizontal="right" vertical="center" wrapText="1"/>
    </xf>
    <xf numFmtId="0" fontId="10" fillId="0" borderId="19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8" fillId="0" borderId="1" xfId="5" applyFont="1" applyBorder="1"/>
    <xf numFmtId="0" fontId="8" fillId="0" borderId="0" xfId="5" applyFont="1"/>
    <xf numFmtId="0" fontId="8" fillId="0" borderId="0" xfId="9" applyFont="1"/>
    <xf numFmtId="3" fontId="8" fillId="0" borderId="1" xfId="5" applyNumberFormat="1" applyFont="1" applyBorder="1"/>
    <xf numFmtId="165" fontId="9" fillId="0" borderId="0" xfId="0" applyNumberFormat="1" applyFont="1" applyAlignment="1">
      <alignment horizontal="right" vertical="center" wrapText="1"/>
    </xf>
    <xf numFmtId="165" fontId="9" fillId="0" borderId="9" xfId="0" applyNumberFormat="1" applyFont="1" applyBorder="1" applyAlignment="1">
      <alignment horizontal="right" vertical="center" wrapText="1"/>
    </xf>
    <xf numFmtId="0" fontId="10" fillId="0" borderId="2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 wrapText="1"/>
    </xf>
    <xf numFmtId="165" fontId="5" fillId="0" borderId="21" xfId="0" applyNumberFormat="1" applyFont="1" applyBorder="1" applyAlignment="1">
      <alignment horizontal="right" vertical="center" wrapText="1"/>
    </xf>
    <xf numFmtId="165" fontId="5" fillId="0" borderId="0" xfId="0" applyNumberFormat="1" applyFont="1" applyAlignment="1">
      <alignment horizontal="right" vertical="center" wrapText="1"/>
    </xf>
    <xf numFmtId="0" fontId="5" fillId="0" borderId="4" xfId="0" applyFont="1" applyBorder="1" applyAlignment="1">
      <alignment horizontal="left" vertical="center" wrapText="1"/>
    </xf>
    <xf numFmtId="174" fontId="5" fillId="0" borderId="21" xfId="8" applyNumberFormat="1" applyFont="1" applyFill="1" applyBorder="1" applyAlignment="1">
      <alignment horizontal="right" vertical="center" wrapText="1"/>
    </xf>
    <xf numFmtId="4" fontId="5" fillId="0" borderId="0" xfId="0" applyNumberFormat="1" applyFont="1"/>
    <xf numFmtId="0" fontId="5" fillId="0" borderId="1" xfId="9" applyFont="1" applyBorder="1" applyAlignment="1">
      <alignment horizontal="center"/>
    </xf>
    <xf numFmtId="0" fontId="5" fillId="0" borderId="0" xfId="9" applyFont="1" applyAlignment="1">
      <alignment horizontal="center"/>
    </xf>
    <xf numFmtId="0" fontId="5" fillId="0" borderId="1" xfId="9" applyFont="1" applyBorder="1"/>
    <xf numFmtId="165" fontId="5" fillId="0" borderId="1" xfId="9" applyNumberFormat="1" applyFont="1" applyBorder="1"/>
    <xf numFmtId="165" fontId="5" fillId="0" borderId="0" xfId="9" applyNumberFormat="1" applyFont="1"/>
    <xf numFmtId="0" fontId="24" fillId="0" borderId="0" xfId="10" applyFont="1" applyFill="1"/>
    <xf numFmtId="0" fontId="8" fillId="0" borderId="1" xfId="9" applyFont="1" applyBorder="1"/>
    <xf numFmtId="165" fontId="8" fillId="0" borderId="1" xfId="9" applyNumberFormat="1" applyFont="1" applyBorder="1"/>
    <xf numFmtId="0" fontId="5" fillId="0" borderId="14" xfId="0" applyFont="1" applyBorder="1" applyAlignment="1">
      <alignment horizontal="left" indent="2"/>
    </xf>
    <xf numFmtId="0" fontId="5" fillId="0" borderId="4" xfId="0" applyFont="1" applyBorder="1" applyAlignment="1">
      <alignment horizontal="left" indent="2"/>
    </xf>
    <xf numFmtId="0" fontId="14" fillId="0" borderId="4" xfId="0" applyFont="1" applyBorder="1" applyAlignment="1">
      <alignment horizontal="left" indent="2"/>
    </xf>
    <xf numFmtId="0" fontId="5" fillId="0" borderId="5" xfId="0" applyFont="1" applyBorder="1" applyAlignment="1">
      <alignment horizontal="left" indent="2"/>
    </xf>
    <xf numFmtId="0" fontId="14" fillId="0" borderId="15" xfId="0" applyFont="1" applyBorder="1" applyAlignment="1">
      <alignment horizontal="left" indent="2"/>
    </xf>
    <xf numFmtId="165" fontId="14" fillId="0" borderId="16" xfId="0" applyNumberFormat="1" applyFont="1" applyBorder="1"/>
    <xf numFmtId="0" fontId="5" fillId="0" borderId="26" xfId="0" applyFont="1" applyBorder="1"/>
    <xf numFmtId="165" fontId="5" fillId="0" borderId="27" xfId="0" applyNumberFormat="1" applyFont="1" applyBorder="1"/>
    <xf numFmtId="165" fontId="5" fillId="0" borderId="28" xfId="0" applyNumberFormat="1" applyFont="1" applyBorder="1"/>
    <xf numFmtId="0" fontId="15" fillId="0" borderId="3" xfId="0" applyFont="1" applyBorder="1"/>
    <xf numFmtId="0" fontId="33" fillId="0" borderId="0" xfId="0" applyFont="1"/>
    <xf numFmtId="0" fontId="8" fillId="0" borderId="1" xfId="5" applyFont="1" applyBorder="1" applyAlignment="1">
      <alignment horizontal="center" vertical="center"/>
    </xf>
    <xf numFmtId="0" fontId="8" fillId="0" borderId="0" xfId="5" applyFont="1" applyAlignment="1">
      <alignment horizontal="center" vertical="center"/>
    </xf>
    <xf numFmtId="0" fontId="8" fillId="0" borderId="0" xfId="9" applyFont="1" applyAlignment="1">
      <alignment horizontal="center" vertical="center"/>
    </xf>
    <xf numFmtId="0" fontId="8" fillId="0" borderId="1" xfId="9" applyFont="1" applyBorder="1" applyAlignment="1">
      <alignment horizontal="center" vertical="center"/>
    </xf>
    <xf numFmtId="49" fontId="33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49" fontId="3" fillId="0" borderId="0" xfId="1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1" applyFont="1" applyAlignment="1">
      <alignment horizontal="left"/>
    </xf>
    <xf numFmtId="49" fontId="1" fillId="0" borderId="0" xfId="0" applyNumberFormat="1" applyFont="1" applyAlignment="1">
      <alignment horizontal="left" indent="2"/>
    </xf>
    <xf numFmtId="0" fontId="23" fillId="0" borderId="0" xfId="1" applyFont="1" applyFill="1" applyAlignment="1">
      <alignment horizontal="left"/>
    </xf>
    <xf numFmtId="0" fontId="10" fillId="0" borderId="1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4" fillId="0" borderId="0" xfId="1" applyFont="1" applyFill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wrapText="1"/>
    </xf>
    <xf numFmtId="0" fontId="10" fillId="0" borderId="2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0" fontId="3" fillId="0" borderId="0" xfId="1" applyFont="1" applyAlignment="1"/>
  </cellXfs>
  <cellStyles count="11">
    <cellStyle name="Čárka" xfId="8" builtinId="3"/>
    <cellStyle name="Hypertextový odkaz" xfId="1" builtinId="8"/>
    <cellStyle name="Hypertextový odkaz 2" xfId="10" xr:uid="{2B89EAB5-48FD-4705-A57A-B6364EF1DB2C}"/>
    <cellStyle name="Normal" xfId="3" xr:uid="{BE1C8916-68E7-4065-92F7-F92ABC320357}"/>
    <cellStyle name="Normal 2" xfId="4" xr:uid="{D453EC04-A8E4-4398-9D28-0FA4C54910F4}"/>
    <cellStyle name="Normální" xfId="0" builtinId="0"/>
    <cellStyle name="Normální 2" xfId="5" xr:uid="{18F4BB7C-3182-4A5F-9EF3-20D975EB862F}"/>
    <cellStyle name="Normální 3" xfId="9" xr:uid="{339BD599-F65E-49C9-AAF9-CFB90392D6EA}"/>
    <cellStyle name="Normální 4" xfId="6" xr:uid="{98D07333-8A21-4BC2-9DCB-D92FCC8BAC6F}"/>
    <cellStyle name="Normální 6" xfId="7" xr:uid="{64489C72-D225-47AB-9E38-238CE01BB2D7}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1.xml"/><Relationship Id="rId66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65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34465457747561E-2"/>
          <c:y val="2.7062649777473465E-2"/>
          <c:w val="0.82636778510794262"/>
          <c:h val="0.90950576315117715"/>
        </c:manualLayout>
      </c:layout>
      <c:lineChart>
        <c:grouping val="standard"/>
        <c:varyColors val="0"/>
        <c:ser>
          <c:idx val="0"/>
          <c:order val="0"/>
          <c:tx>
            <c:strRef>
              <c:f>'G1'!$A$2</c:f>
              <c:strCache>
                <c:ptCount val="1"/>
                <c:pt idx="0">
                  <c:v>Počet starobních důchodců (levá osa)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'G1'!$B$1:$AZ$1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'G1'!$B$2:$AZ$2</c:f>
              <c:numCache>
                <c:formatCode>0.00</c:formatCode>
                <c:ptCount val="51"/>
                <c:pt idx="0">
                  <c:v>2.3569294663946811</c:v>
                </c:pt>
                <c:pt idx="1">
                  <c:v>2.3616622060664052</c:v>
                </c:pt>
                <c:pt idx="2">
                  <c:v>2.3468139081183792</c:v>
                </c:pt>
                <c:pt idx="3">
                  <c:v>2.344775460347333</c:v>
                </c:pt>
                <c:pt idx="4">
                  <c:v>2.3495790429237129</c:v>
                </c:pt>
                <c:pt idx="5">
                  <c:v>2.3397552263089012</c:v>
                </c:pt>
                <c:pt idx="6">
                  <c:v>2.3465001905176455</c:v>
                </c:pt>
                <c:pt idx="7">
                  <c:v>2.3626637253358349</c:v>
                </c:pt>
                <c:pt idx="8">
                  <c:v>2.3776822942211799</c:v>
                </c:pt>
                <c:pt idx="9">
                  <c:v>2.3982144298145398</c:v>
                </c:pt>
                <c:pt idx="10">
                  <c:v>2.417022503557166</c:v>
                </c:pt>
                <c:pt idx="11">
                  <c:v>2.436203541950305</c:v>
                </c:pt>
                <c:pt idx="12">
                  <c:v>2.45972176756921</c:v>
                </c:pt>
                <c:pt idx="13">
                  <c:v>2.4874114674844816</c:v>
                </c:pt>
                <c:pt idx="14">
                  <c:v>2.5204089657933384</c:v>
                </c:pt>
                <c:pt idx="15">
                  <c:v>2.5604336722838434</c:v>
                </c:pt>
                <c:pt idx="16">
                  <c:v>2.6090493936644807</c:v>
                </c:pt>
                <c:pt idx="17">
                  <c:v>2.6631626698169981</c:v>
                </c:pt>
                <c:pt idx="18">
                  <c:v>2.7170501801554616</c:v>
                </c:pt>
                <c:pt idx="19">
                  <c:v>2.7682869601610118</c:v>
                </c:pt>
                <c:pt idx="20">
                  <c:v>2.8156541554900985</c:v>
                </c:pt>
                <c:pt idx="21">
                  <c:v>2.8589543890442819</c:v>
                </c:pt>
                <c:pt idx="22">
                  <c:v>2.896482205201929</c:v>
                </c:pt>
                <c:pt idx="23">
                  <c:v>2.925702309431129</c:v>
                </c:pt>
                <c:pt idx="24">
                  <c:v>2.9491364155501292</c:v>
                </c:pt>
                <c:pt idx="25">
                  <c:v>2.9702511051077414</c:v>
                </c:pt>
                <c:pt idx="26">
                  <c:v>2.9898362626018087</c:v>
                </c:pt>
                <c:pt idx="27">
                  <c:v>3.0085719311809256</c:v>
                </c:pt>
                <c:pt idx="28">
                  <c:v>3.0263581427390882</c:v>
                </c:pt>
                <c:pt idx="29">
                  <c:v>3.0427766643041587</c:v>
                </c:pt>
                <c:pt idx="30">
                  <c:v>3.0582132002537521</c:v>
                </c:pt>
                <c:pt idx="31">
                  <c:v>3.0730128166820667</c:v>
                </c:pt>
                <c:pt idx="32">
                  <c:v>3.0861544533511935</c:v>
                </c:pt>
                <c:pt idx="33">
                  <c:v>3.0983839822198735</c:v>
                </c:pt>
                <c:pt idx="34">
                  <c:v>3.1083242190944964</c:v>
                </c:pt>
                <c:pt idx="35">
                  <c:v>3.1133506407713378</c:v>
                </c:pt>
                <c:pt idx="36">
                  <c:v>3.1133304437061224</c:v>
                </c:pt>
                <c:pt idx="37">
                  <c:v>3.1051702738655163</c:v>
                </c:pt>
                <c:pt idx="38">
                  <c:v>3.0896084848640011</c:v>
                </c:pt>
                <c:pt idx="39">
                  <c:v>3.06934192011982</c:v>
                </c:pt>
                <c:pt idx="40">
                  <c:v>3.0468473243028247</c:v>
                </c:pt>
                <c:pt idx="41">
                  <c:v>3.0232458009027758</c:v>
                </c:pt>
                <c:pt idx="42">
                  <c:v>2.9987067745746061</c:v>
                </c:pt>
                <c:pt idx="43">
                  <c:v>2.9748288650386154</c:v>
                </c:pt>
                <c:pt idx="44">
                  <c:v>2.9518164873209884</c:v>
                </c:pt>
                <c:pt idx="45">
                  <c:v>2.9305375560771636</c:v>
                </c:pt>
                <c:pt idx="46">
                  <c:v>2.9113912839492873</c:v>
                </c:pt>
                <c:pt idx="47">
                  <c:v>2.8956539466095159</c:v>
                </c:pt>
                <c:pt idx="48">
                  <c:v>2.8836441361501128</c:v>
                </c:pt>
                <c:pt idx="49">
                  <c:v>2.8761239021442542</c:v>
                </c:pt>
                <c:pt idx="50">
                  <c:v>2.8742493052693363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4B-4EB0-B3F5-021FCD016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6229912"/>
        <c:axId val="626231224"/>
      </c:lineChart>
      <c:lineChart>
        <c:grouping val="standard"/>
        <c:varyColors val="0"/>
        <c:ser>
          <c:idx val="1"/>
          <c:order val="1"/>
          <c:tx>
            <c:strRef>
              <c:f>'G1'!$A$3</c:f>
              <c:strCache>
                <c:ptCount val="1"/>
                <c:pt idx="0">
                  <c:v>Počet osob 21–64 let na jednu osobu 65+ let (pravá osa)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'G1'!$B$1:$AZ$1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'G1'!$B$3:$AZ$3</c:f>
              <c:numCache>
                <c:formatCode>0.00</c:formatCode>
                <c:ptCount val="51"/>
                <c:pt idx="0">
                  <c:v>2.812407913765842</c:v>
                </c:pt>
                <c:pt idx="1">
                  <c:v>2.7681261078736958</c:v>
                </c:pt>
                <c:pt idx="2">
                  <c:v>2.7351486410565182</c:v>
                </c:pt>
                <c:pt idx="3">
                  <c:v>2.7055934744199632</c:v>
                </c:pt>
                <c:pt idx="4">
                  <c:v>2.6760539975947495</c:v>
                </c:pt>
                <c:pt idx="5">
                  <c:v>2.6462170114670811</c:v>
                </c:pt>
                <c:pt idx="6">
                  <c:v>2.6027125137468907</c:v>
                </c:pt>
                <c:pt idx="7">
                  <c:v>2.5577566285260698</c:v>
                </c:pt>
                <c:pt idx="8">
                  <c:v>2.5241499929946003</c:v>
                </c:pt>
                <c:pt idx="9">
                  <c:v>2.499419857941819</c:v>
                </c:pt>
                <c:pt idx="10">
                  <c:v>2.4759987840267623</c:v>
                </c:pt>
                <c:pt idx="11">
                  <c:v>2.4551548909403622</c:v>
                </c:pt>
                <c:pt idx="12">
                  <c:v>2.4284614320707179</c:v>
                </c:pt>
                <c:pt idx="13">
                  <c:v>2.3975659631899831</c:v>
                </c:pt>
                <c:pt idx="14">
                  <c:v>2.3609942797733439</c:v>
                </c:pt>
                <c:pt idx="15">
                  <c:v>2.3165943902672463</c:v>
                </c:pt>
                <c:pt idx="16">
                  <c:v>2.2552553491789511</c:v>
                </c:pt>
                <c:pt idx="17">
                  <c:v>2.1835936423205227</c:v>
                </c:pt>
                <c:pt idx="18">
                  <c:v>2.1170197797822436</c:v>
                </c:pt>
                <c:pt idx="19">
                  <c:v>2.0562837925752735</c:v>
                </c:pt>
                <c:pt idx="20">
                  <c:v>2.0044916644976731</c:v>
                </c:pt>
                <c:pt idx="21">
                  <c:v>1.9524843015943765</c:v>
                </c:pt>
                <c:pt idx="22">
                  <c:v>1.9085879991225883</c:v>
                </c:pt>
                <c:pt idx="23">
                  <c:v>1.8792650333178629</c:v>
                </c:pt>
                <c:pt idx="24">
                  <c:v>1.8572029040846176</c:v>
                </c:pt>
                <c:pt idx="25">
                  <c:v>1.8354227141724568</c:v>
                </c:pt>
                <c:pt idx="26">
                  <c:v>1.8154108729757412</c:v>
                </c:pt>
                <c:pt idx="27">
                  <c:v>1.7955224405113359</c:v>
                </c:pt>
                <c:pt idx="28">
                  <c:v>1.7758203471804821</c:v>
                </c:pt>
                <c:pt idx="29">
                  <c:v>1.7579734038290575</c:v>
                </c:pt>
                <c:pt idx="30">
                  <c:v>1.7418779793859291</c:v>
                </c:pt>
                <c:pt idx="31">
                  <c:v>1.7245393584487694</c:v>
                </c:pt>
                <c:pt idx="32">
                  <c:v>1.7110863239897076</c:v>
                </c:pt>
                <c:pt idx="33">
                  <c:v>1.6962946332327324</c:v>
                </c:pt>
                <c:pt idx="34">
                  <c:v>1.6824241120244148</c:v>
                </c:pt>
                <c:pt idx="35">
                  <c:v>1.6747513172376343</c:v>
                </c:pt>
                <c:pt idx="36">
                  <c:v>1.6681726280718983</c:v>
                </c:pt>
                <c:pt idx="37">
                  <c:v>1.6724381580316563</c:v>
                </c:pt>
                <c:pt idx="38">
                  <c:v>1.6854620611042259</c:v>
                </c:pt>
                <c:pt idx="39">
                  <c:v>1.7035439576639215</c:v>
                </c:pt>
                <c:pt idx="40">
                  <c:v>1.722525825907435</c:v>
                </c:pt>
                <c:pt idx="41">
                  <c:v>1.7424143052657302</c:v>
                </c:pt>
                <c:pt idx="42">
                  <c:v>1.7641310098141094</c:v>
                </c:pt>
                <c:pt idx="43">
                  <c:v>1.7839646381054719</c:v>
                </c:pt>
                <c:pt idx="44">
                  <c:v>1.8038622553364341</c:v>
                </c:pt>
                <c:pt idx="45">
                  <c:v>1.821679536873581</c:v>
                </c:pt>
                <c:pt idx="46">
                  <c:v>1.838425402570864</c:v>
                </c:pt>
                <c:pt idx="47">
                  <c:v>1.8515583945618637</c:v>
                </c:pt>
                <c:pt idx="48">
                  <c:v>1.8617049509114023</c:v>
                </c:pt>
                <c:pt idx="49">
                  <c:v>1.8681832003576668</c:v>
                </c:pt>
                <c:pt idx="50">
                  <c:v>1.8655047361881718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4B-4EB0-B3F5-021FCD016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318784"/>
        <c:axId val="440320752"/>
      </c:lineChart>
      <c:catAx>
        <c:axId val="626229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26231224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626231224"/>
        <c:scaling>
          <c:orientation val="minMax"/>
          <c:max val="3.5"/>
          <c:min val="1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</a:t>
                </a:r>
                <a:r>
                  <a:rPr lang="en-US"/>
                  <a:t>očet osob (miliony)</a:t>
                </a:r>
              </a:p>
            </c:rich>
          </c:tx>
          <c:layout>
            <c:manualLayout>
              <c:xMode val="edge"/>
              <c:yMode val="edge"/>
              <c:x val="5.0300523227834494E-3"/>
              <c:y val="0.29777426512459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26229912"/>
        <c:crosses val="autoZero"/>
        <c:crossBetween val="midCat"/>
        <c:majorUnit val="0.5"/>
      </c:valAx>
      <c:valAx>
        <c:axId val="440320752"/>
        <c:scaling>
          <c:orientation val="minMax"/>
          <c:max val="3.5"/>
          <c:min val="1.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</a:t>
                </a:r>
                <a:r>
                  <a:rPr lang="en-US"/>
                  <a:t>očet osob</a:t>
                </a:r>
              </a:p>
            </c:rich>
          </c:tx>
          <c:layout>
            <c:manualLayout>
              <c:xMode val="edge"/>
              <c:yMode val="edge"/>
              <c:x val="0.97351189914210368"/>
              <c:y val="0.370832104200231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40318784"/>
        <c:crosses val="max"/>
        <c:crossBetween val="between"/>
        <c:majorUnit val="0.5"/>
      </c:valAx>
      <c:catAx>
        <c:axId val="440318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03207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665920200341931E-2"/>
          <c:y val="2.1101445860414576E-2"/>
          <c:w val="0.6374168251904293"/>
          <c:h val="0.154146458001976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60266505148393E-2"/>
          <c:y val="2.8534370946822308E-2"/>
          <c:w val="0.66336871623441429"/>
          <c:h val="0.87291938024486126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'G 2.1.1'!$A$83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numRef>
              <c:f>'G 2.1.1'!$B$2:$BY$2</c:f>
              <c:numCache>
                <c:formatCode>0</c:formatCode>
                <c:ptCount val="76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  <c:pt idx="32">
                  <c:v>2025</c:v>
                </c:pt>
                <c:pt idx="33">
                  <c:v>2026</c:v>
                </c:pt>
                <c:pt idx="34">
                  <c:v>2027</c:v>
                </c:pt>
                <c:pt idx="35">
                  <c:v>2028</c:v>
                </c:pt>
                <c:pt idx="36">
                  <c:v>2029</c:v>
                </c:pt>
                <c:pt idx="37">
                  <c:v>2030</c:v>
                </c:pt>
                <c:pt idx="38">
                  <c:v>2031</c:v>
                </c:pt>
                <c:pt idx="39">
                  <c:v>2032</c:v>
                </c:pt>
                <c:pt idx="40">
                  <c:v>2033</c:v>
                </c:pt>
                <c:pt idx="41">
                  <c:v>2034</c:v>
                </c:pt>
                <c:pt idx="42">
                  <c:v>2035</c:v>
                </c:pt>
                <c:pt idx="43">
                  <c:v>2036</c:v>
                </c:pt>
                <c:pt idx="44">
                  <c:v>2037</c:v>
                </c:pt>
                <c:pt idx="45">
                  <c:v>2038</c:v>
                </c:pt>
                <c:pt idx="46">
                  <c:v>2039</c:v>
                </c:pt>
                <c:pt idx="47">
                  <c:v>2040</c:v>
                </c:pt>
                <c:pt idx="48">
                  <c:v>2041</c:v>
                </c:pt>
                <c:pt idx="49">
                  <c:v>2042</c:v>
                </c:pt>
                <c:pt idx="50">
                  <c:v>2043</c:v>
                </c:pt>
                <c:pt idx="51">
                  <c:v>2044</c:v>
                </c:pt>
                <c:pt idx="52">
                  <c:v>2045</c:v>
                </c:pt>
                <c:pt idx="53">
                  <c:v>2046</c:v>
                </c:pt>
                <c:pt idx="54">
                  <c:v>2047</c:v>
                </c:pt>
                <c:pt idx="55">
                  <c:v>2048</c:v>
                </c:pt>
                <c:pt idx="56">
                  <c:v>2049</c:v>
                </c:pt>
                <c:pt idx="57">
                  <c:v>2050</c:v>
                </c:pt>
                <c:pt idx="58">
                  <c:v>2051</c:v>
                </c:pt>
                <c:pt idx="59">
                  <c:v>2052</c:v>
                </c:pt>
                <c:pt idx="60">
                  <c:v>2053</c:v>
                </c:pt>
                <c:pt idx="61">
                  <c:v>2054</c:v>
                </c:pt>
                <c:pt idx="62">
                  <c:v>2055</c:v>
                </c:pt>
                <c:pt idx="63">
                  <c:v>2056</c:v>
                </c:pt>
                <c:pt idx="64">
                  <c:v>2057</c:v>
                </c:pt>
                <c:pt idx="65">
                  <c:v>2058</c:v>
                </c:pt>
                <c:pt idx="66">
                  <c:v>2059</c:v>
                </c:pt>
                <c:pt idx="67">
                  <c:v>2060</c:v>
                </c:pt>
                <c:pt idx="68">
                  <c:v>2061</c:v>
                </c:pt>
                <c:pt idx="69">
                  <c:v>2062</c:v>
                </c:pt>
                <c:pt idx="70">
                  <c:v>2063</c:v>
                </c:pt>
                <c:pt idx="71">
                  <c:v>2064</c:v>
                </c:pt>
                <c:pt idx="72">
                  <c:v>2065</c:v>
                </c:pt>
                <c:pt idx="73">
                  <c:v>2066</c:v>
                </c:pt>
                <c:pt idx="74">
                  <c:v>2067</c:v>
                </c:pt>
                <c:pt idx="75">
                  <c:v>2068</c:v>
                </c:pt>
              </c:numCache>
            </c:numRef>
          </c:cat>
          <c:val>
            <c:numRef>
              <c:f>'G 2.1.1'!$B$83:$BY$83</c:f>
              <c:numCache>
                <c:formatCode>0.00</c:formatCode>
                <c:ptCount val="76"/>
                <c:pt idx="25">
                  <c:v>240</c:v>
                </c:pt>
                <c:pt idx="26">
                  <c:v>240</c:v>
                </c:pt>
                <c:pt idx="27">
                  <c:v>240</c:v>
                </c:pt>
                <c:pt idx="28">
                  <c:v>240</c:v>
                </c:pt>
                <c:pt idx="29">
                  <c:v>240</c:v>
                </c:pt>
                <c:pt idx="30">
                  <c:v>240</c:v>
                </c:pt>
                <c:pt idx="31">
                  <c:v>240</c:v>
                </c:pt>
                <c:pt idx="32">
                  <c:v>240</c:v>
                </c:pt>
                <c:pt idx="33">
                  <c:v>240</c:v>
                </c:pt>
                <c:pt idx="34">
                  <c:v>240</c:v>
                </c:pt>
                <c:pt idx="35">
                  <c:v>240</c:v>
                </c:pt>
                <c:pt idx="36">
                  <c:v>240</c:v>
                </c:pt>
                <c:pt idx="37">
                  <c:v>240</c:v>
                </c:pt>
                <c:pt idx="38">
                  <c:v>240</c:v>
                </c:pt>
                <c:pt idx="39">
                  <c:v>240</c:v>
                </c:pt>
                <c:pt idx="40">
                  <c:v>240</c:v>
                </c:pt>
                <c:pt idx="41">
                  <c:v>240</c:v>
                </c:pt>
                <c:pt idx="42">
                  <c:v>240</c:v>
                </c:pt>
                <c:pt idx="43">
                  <c:v>240</c:v>
                </c:pt>
                <c:pt idx="44">
                  <c:v>240</c:v>
                </c:pt>
                <c:pt idx="45">
                  <c:v>240</c:v>
                </c:pt>
                <c:pt idx="46">
                  <c:v>240</c:v>
                </c:pt>
                <c:pt idx="47">
                  <c:v>240</c:v>
                </c:pt>
                <c:pt idx="48">
                  <c:v>240</c:v>
                </c:pt>
                <c:pt idx="49">
                  <c:v>240</c:v>
                </c:pt>
                <c:pt idx="50">
                  <c:v>240</c:v>
                </c:pt>
                <c:pt idx="51">
                  <c:v>240</c:v>
                </c:pt>
                <c:pt idx="52">
                  <c:v>240</c:v>
                </c:pt>
                <c:pt idx="53">
                  <c:v>240</c:v>
                </c:pt>
                <c:pt idx="54">
                  <c:v>240</c:v>
                </c:pt>
                <c:pt idx="55">
                  <c:v>240</c:v>
                </c:pt>
                <c:pt idx="56">
                  <c:v>240</c:v>
                </c:pt>
                <c:pt idx="57">
                  <c:v>240</c:v>
                </c:pt>
                <c:pt idx="58">
                  <c:v>240</c:v>
                </c:pt>
                <c:pt idx="59">
                  <c:v>240</c:v>
                </c:pt>
                <c:pt idx="60">
                  <c:v>240</c:v>
                </c:pt>
                <c:pt idx="61">
                  <c:v>240</c:v>
                </c:pt>
                <c:pt idx="62">
                  <c:v>240</c:v>
                </c:pt>
                <c:pt idx="63">
                  <c:v>240</c:v>
                </c:pt>
                <c:pt idx="64">
                  <c:v>240</c:v>
                </c:pt>
                <c:pt idx="65">
                  <c:v>240</c:v>
                </c:pt>
                <c:pt idx="66">
                  <c:v>240</c:v>
                </c:pt>
                <c:pt idx="67">
                  <c:v>240</c:v>
                </c:pt>
                <c:pt idx="68">
                  <c:v>240</c:v>
                </c:pt>
                <c:pt idx="69">
                  <c:v>240</c:v>
                </c:pt>
                <c:pt idx="70">
                  <c:v>240</c:v>
                </c:pt>
                <c:pt idx="71">
                  <c:v>240</c:v>
                </c:pt>
                <c:pt idx="72">
                  <c:v>240</c:v>
                </c:pt>
                <c:pt idx="73">
                  <c:v>240</c:v>
                </c:pt>
                <c:pt idx="74">
                  <c:v>240</c:v>
                </c:pt>
                <c:pt idx="75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8C-46F6-A402-418F4F6E4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18111600"/>
        <c:axId val="318111984"/>
      </c:barChart>
      <c:lineChart>
        <c:grouping val="standard"/>
        <c:varyColors val="0"/>
        <c:ser>
          <c:idx val="0"/>
          <c:order val="0"/>
          <c:tx>
            <c:strRef>
              <c:f>'G 2.1.1'!$A$3</c:f>
              <c:strCache>
                <c:ptCount val="1"/>
                <c:pt idx="0">
                  <c:v>Rakousko (levá osa)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2.1.1'!$B$2:$BY$2</c:f>
              <c:numCache>
                <c:formatCode>0</c:formatCode>
                <c:ptCount val="76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  <c:pt idx="32">
                  <c:v>2025</c:v>
                </c:pt>
                <c:pt idx="33">
                  <c:v>2026</c:v>
                </c:pt>
                <c:pt idx="34">
                  <c:v>2027</c:v>
                </c:pt>
                <c:pt idx="35">
                  <c:v>2028</c:v>
                </c:pt>
                <c:pt idx="36">
                  <c:v>2029</c:v>
                </c:pt>
                <c:pt idx="37">
                  <c:v>2030</c:v>
                </c:pt>
                <c:pt idx="38">
                  <c:v>2031</c:v>
                </c:pt>
                <c:pt idx="39">
                  <c:v>2032</c:v>
                </c:pt>
                <c:pt idx="40">
                  <c:v>2033</c:v>
                </c:pt>
                <c:pt idx="41">
                  <c:v>2034</c:v>
                </c:pt>
                <c:pt idx="42">
                  <c:v>2035</c:v>
                </c:pt>
                <c:pt idx="43">
                  <c:v>2036</c:v>
                </c:pt>
                <c:pt idx="44">
                  <c:v>2037</c:v>
                </c:pt>
                <c:pt idx="45">
                  <c:v>2038</c:v>
                </c:pt>
                <c:pt idx="46">
                  <c:v>2039</c:v>
                </c:pt>
                <c:pt idx="47">
                  <c:v>2040</c:v>
                </c:pt>
                <c:pt idx="48">
                  <c:v>2041</c:v>
                </c:pt>
                <c:pt idx="49">
                  <c:v>2042</c:v>
                </c:pt>
                <c:pt idx="50">
                  <c:v>2043</c:v>
                </c:pt>
                <c:pt idx="51">
                  <c:v>2044</c:v>
                </c:pt>
                <c:pt idx="52">
                  <c:v>2045</c:v>
                </c:pt>
                <c:pt idx="53">
                  <c:v>2046</c:v>
                </c:pt>
                <c:pt idx="54">
                  <c:v>2047</c:v>
                </c:pt>
                <c:pt idx="55">
                  <c:v>2048</c:v>
                </c:pt>
                <c:pt idx="56">
                  <c:v>2049</c:v>
                </c:pt>
                <c:pt idx="57">
                  <c:v>2050</c:v>
                </c:pt>
                <c:pt idx="58">
                  <c:v>2051</c:v>
                </c:pt>
                <c:pt idx="59">
                  <c:v>2052</c:v>
                </c:pt>
                <c:pt idx="60">
                  <c:v>2053</c:v>
                </c:pt>
                <c:pt idx="61">
                  <c:v>2054</c:v>
                </c:pt>
                <c:pt idx="62">
                  <c:v>2055</c:v>
                </c:pt>
                <c:pt idx="63">
                  <c:v>2056</c:v>
                </c:pt>
                <c:pt idx="64">
                  <c:v>2057</c:v>
                </c:pt>
                <c:pt idx="65">
                  <c:v>2058</c:v>
                </c:pt>
                <c:pt idx="66">
                  <c:v>2059</c:v>
                </c:pt>
                <c:pt idx="67">
                  <c:v>2060</c:v>
                </c:pt>
                <c:pt idx="68">
                  <c:v>2061</c:v>
                </c:pt>
                <c:pt idx="69">
                  <c:v>2062</c:v>
                </c:pt>
                <c:pt idx="70">
                  <c:v>2063</c:v>
                </c:pt>
                <c:pt idx="71">
                  <c:v>2064</c:v>
                </c:pt>
                <c:pt idx="72">
                  <c:v>2065</c:v>
                </c:pt>
                <c:pt idx="73">
                  <c:v>2066</c:v>
                </c:pt>
                <c:pt idx="74">
                  <c:v>2067</c:v>
                </c:pt>
                <c:pt idx="75">
                  <c:v>2068</c:v>
                </c:pt>
              </c:numCache>
            </c:numRef>
          </c:cat>
          <c:val>
            <c:numRef>
              <c:f>'G 2.1.1'!$B$3:$BY$3</c:f>
              <c:numCache>
                <c:formatCode>0.00</c:formatCode>
                <c:ptCount val="76"/>
                <c:pt idx="0">
                  <c:v>85.613260943347697</c:v>
                </c:pt>
                <c:pt idx="1">
                  <c:v>87.687686786152597</c:v>
                </c:pt>
                <c:pt idx="2">
                  <c:v>90.34370010661074</c:v>
                </c:pt>
                <c:pt idx="3">
                  <c:v>92.108412071950838</c:v>
                </c:pt>
                <c:pt idx="4">
                  <c:v>93.354213637076683</c:v>
                </c:pt>
                <c:pt idx="5">
                  <c:v>95.728308631818251</c:v>
                </c:pt>
                <c:pt idx="6">
                  <c:v>97.651218095078747</c:v>
                </c:pt>
                <c:pt idx="7">
                  <c:v>100</c:v>
                </c:pt>
                <c:pt idx="8">
                  <c:v>100.54341042407862</c:v>
                </c:pt>
                <c:pt idx="9">
                  <c:v>102.30185884435008</c:v>
                </c:pt>
                <c:pt idx="10">
                  <c:v>102.59567107884122</c:v>
                </c:pt>
                <c:pt idx="11">
                  <c:v>104.74654006046669</c:v>
                </c:pt>
                <c:pt idx="12">
                  <c:v>105.82287286951752</c:v>
                </c:pt>
                <c:pt idx="13">
                  <c:v>107.59364326197507</c:v>
                </c:pt>
                <c:pt idx="14">
                  <c:v>109.60160402601451</c:v>
                </c:pt>
                <c:pt idx="15">
                  <c:v>109.12458460617115</c:v>
                </c:pt>
                <c:pt idx="16">
                  <c:v>105.57495709201558</c:v>
                </c:pt>
                <c:pt idx="17">
                  <c:v>106.70880663221112</c:v>
                </c:pt>
                <c:pt idx="18">
                  <c:v>108.14568475427589</c:v>
                </c:pt>
                <c:pt idx="19">
                  <c:v>107.76274794438106</c:v>
                </c:pt>
                <c:pt idx="20">
                  <c:v>107.41703324101279</c:v>
                </c:pt>
                <c:pt idx="21">
                  <c:v>107.10874887418298</c:v>
                </c:pt>
                <c:pt idx="22">
                  <c:v>107.54804581947572</c:v>
                </c:pt>
                <c:pt idx="23">
                  <c:v>108.27806152752983</c:v>
                </c:pt>
                <c:pt idx="24">
                  <c:v>108.93623791356744</c:v>
                </c:pt>
                <c:pt idx="25">
                  <c:v>109.72505899185727</c:v>
                </c:pt>
                <c:pt idx="26">
                  <c:v>110.21104770209946</c:v>
                </c:pt>
                <c:pt idx="27">
                  <c:v>104.81199827210372</c:v>
                </c:pt>
                <c:pt idx="28">
                  <c:v>107.41923834454319</c:v>
                </c:pt>
                <c:pt idx="29">
                  <c:v>108.61772775893401</c:v>
                </c:pt>
                <c:pt idx="30">
                  <c:v>110.24699367531801</c:v>
                </c:pt>
                <c:pt idx="31">
                  <c:v>111.90069858044777</c:v>
                </c:pt>
                <c:pt idx="32">
                  <c:v>113.57920905915448</c:v>
                </c:pt>
                <c:pt idx="33">
                  <c:v>115.28289719504178</c:v>
                </c:pt>
                <c:pt idx="34">
                  <c:v>117.01214065296739</c:v>
                </c:pt>
                <c:pt idx="35">
                  <c:v>118.76732276276191</c:v>
                </c:pt>
                <c:pt idx="36">
                  <c:v>120.54883260420333</c:v>
                </c:pt>
                <c:pt idx="37">
                  <c:v>122.35706509326636</c:v>
                </c:pt>
                <c:pt idx="38">
                  <c:v>124.19242106966534</c:v>
                </c:pt>
                <c:pt idx="39">
                  <c:v>126.05530738571031</c:v>
                </c:pt>
                <c:pt idx="40">
                  <c:v>127.94613699649595</c:v>
                </c:pt>
                <c:pt idx="41">
                  <c:v>129.86532905144338</c:v>
                </c:pt>
                <c:pt idx="42">
                  <c:v>131.81330898721501</c:v>
                </c:pt>
                <c:pt idx="43">
                  <c:v>133.79050862202322</c:v>
                </c:pt>
                <c:pt idx="44">
                  <c:v>135.79736625135357</c:v>
                </c:pt>
                <c:pt idx="45">
                  <c:v>137.83432674512383</c:v>
                </c:pt>
                <c:pt idx="46">
                  <c:v>139.90184164630068</c:v>
                </c:pt>
                <c:pt idx="47">
                  <c:v>142.00036927099515</c:v>
                </c:pt>
                <c:pt idx="48">
                  <c:v>144.13037481006006</c:v>
                </c:pt>
                <c:pt idx="49">
                  <c:v>146.29233043221095</c:v>
                </c:pt>
                <c:pt idx="50">
                  <c:v>148.48671538869411</c:v>
                </c:pt>
                <c:pt idx="51">
                  <c:v>150.7140161195245</c:v>
                </c:pt>
                <c:pt idx="52">
                  <c:v>152.97472636131738</c:v>
                </c:pt>
                <c:pt idx="53">
                  <c:v>155.26934725673712</c:v>
                </c:pt>
                <c:pt idx="54">
                  <c:v>157.59838746558816</c:v>
                </c:pt>
                <c:pt idx="55">
                  <c:v>159.96236327757197</c:v>
                </c:pt>
                <c:pt idx="56">
                  <c:v>162.36179872673551</c:v>
                </c:pt>
                <c:pt idx="57">
                  <c:v>164.79722570763653</c:v>
                </c:pt>
                <c:pt idx="58">
                  <c:v>167.26918409325108</c:v>
                </c:pt>
                <c:pt idx="59">
                  <c:v>169.77822185464984</c:v>
                </c:pt>
                <c:pt idx="60">
                  <c:v>172.32489518246956</c:v>
                </c:pt>
                <c:pt idx="61">
                  <c:v>174.90976861020658</c:v>
                </c:pt>
                <c:pt idx="62">
                  <c:v>177.53341513935968</c:v>
                </c:pt>
                <c:pt idx="63">
                  <c:v>180.19641636645008</c:v>
                </c:pt>
                <c:pt idx="64">
                  <c:v>182.89936261194683</c:v>
                </c:pt>
                <c:pt idx="65">
                  <c:v>185.642853051126</c:v>
                </c:pt>
                <c:pt idx="66">
                  <c:v>188.4274958468929</c:v>
                </c:pt>
                <c:pt idx="67">
                  <c:v>191.25390828459626</c:v>
                </c:pt>
                <c:pt idx="68">
                  <c:v>194.12271690886516</c:v>
                </c:pt>
                <c:pt idx="69">
                  <c:v>197.03455766249814</c:v>
                </c:pt>
                <c:pt idx="70">
                  <c:v>199.99007602743561</c:v>
                </c:pt>
                <c:pt idx="71">
                  <c:v>202.9899271678471</c:v>
                </c:pt>
                <c:pt idx="72">
                  <c:v>206.03477607536479</c:v>
                </c:pt>
                <c:pt idx="73">
                  <c:v>209.12529771649523</c:v>
                </c:pt>
                <c:pt idx="74">
                  <c:v>212.26217718224262</c:v>
                </c:pt>
                <c:pt idx="75">
                  <c:v>215.44610983997623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C-46F6-A402-418F4F6E4979}"/>
            </c:ext>
          </c:extLst>
        </c:ser>
        <c:ser>
          <c:idx val="1"/>
          <c:order val="1"/>
          <c:tx>
            <c:strRef>
              <c:f>'G 2.1.1'!$A$4</c:f>
              <c:strCache>
                <c:ptCount val="1"/>
                <c:pt idx="0">
                  <c:v>Česká republika (levá osa)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2.1.1'!$B$2:$BY$2</c:f>
              <c:numCache>
                <c:formatCode>0</c:formatCode>
                <c:ptCount val="76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  <c:pt idx="32">
                  <c:v>2025</c:v>
                </c:pt>
                <c:pt idx="33">
                  <c:v>2026</c:v>
                </c:pt>
                <c:pt idx="34">
                  <c:v>2027</c:v>
                </c:pt>
                <c:pt idx="35">
                  <c:v>2028</c:v>
                </c:pt>
                <c:pt idx="36">
                  <c:v>2029</c:v>
                </c:pt>
                <c:pt idx="37">
                  <c:v>2030</c:v>
                </c:pt>
                <c:pt idx="38">
                  <c:v>2031</c:v>
                </c:pt>
                <c:pt idx="39">
                  <c:v>2032</c:v>
                </c:pt>
                <c:pt idx="40">
                  <c:v>2033</c:v>
                </c:pt>
                <c:pt idx="41">
                  <c:v>2034</c:v>
                </c:pt>
                <c:pt idx="42">
                  <c:v>2035</c:v>
                </c:pt>
                <c:pt idx="43">
                  <c:v>2036</c:v>
                </c:pt>
                <c:pt idx="44">
                  <c:v>2037</c:v>
                </c:pt>
                <c:pt idx="45">
                  <c:v>2038</c:v>
                </c:pt>
                <c:pt idx="46">
                  <c:v>2039</c:v>
                </c:pt>
                <c:pt idx="47">
                  <c:v>2040</c:v>
                </c:pt>
                <c:pt idx="48">
                  <c:v>2041</c:v>
                </c:pt>
                <c:pt idx="49">
                  <c:v>2042</c:v>
                </c:pt>
                <c:pt idx="50">
                  <c:v>2043</c:v>
                </c:pt>
                <c:pt idx="51">
                  <c:v>2044</c:v>
                </c:pt>
                <c:pt idx="52">
                  <c:v>2045</c:v>
                </c:pt>
                <c:pt idx="53">
                  <c:v>2046</c:v>
                </c:pt>
                <c:pt idx="54">
                  <c:v>2047</c:v>
                </c:pt>
                <c:pt idx="55">
                  <c:v>2048</c:v>
                </c:pt>
                <c:pt idx="56">
                  <c:v>2049</c:v>
                </c:pt>
                <c:pt idx="57">
                  <c:v>2050</c:v>
                </c:pt>
                <c:pt idx="58">
                  <c:v>2051</c:v>
                </c:pt>
                <c:pt idx="59">
                  <c:v>2052</c:v>
                </c:pt>
                <c:pt idx="60">
                  <c:v>2053</c:v>
                </c:pt>
                <c:pt idx="61">
                  <c:v>2054</c:v>
                </c:pt>
                <c:pt idx="62">
                  <c:v>2055</c:v>
                </c:pt>
                <c:pt idx="63">
                  <c:v>2056</c:v>
                </c:pt>
                <c:pt idx="64">
                  <c:v>2057</c:v>
                </c:pt>
                <c:pt idx="65">
                  <c:v>2058</c:v>
                </c:pt>
                <c:pt idx="66">
                  <c:v>2059</c:v>
                </c:pt>
                <c:pt idx="67">
                  <c:v>2060</c:v>
                </c:pt>
                <c:pt idx="68">
                  <c:v>2061</c:v>
                </c:pt>
                <c:pt idx="69">
                  <c:v>2062</c:v>
                </c:pt>
                <c:pt idx="70">
                  <c:v>2063</c:v>
                </c:pt>
                <c:pt idx="71">
                  <c:v>2064</c:v>
                </c:pt>
                <c:pt idx="72">
                  <c:v>2065</c:v>
                </c:pt>
                <c:pt idx="73">
                  <c:v>2066</c:v>
                </c:pt>
                <c:pt idx="74">
                  <c:v>2067</c:v>
                </c:pt>
                <c:pt idx="75">
                  <c:v>2068</c:v>
                </c:pt>
              </c:numCache>
            </c:numRef>
          </c:cat>
          <c:val>
            <c:numRef>
              <c:f>'G 2.1.1'!$B$4:$BY$4</c:f>
              <c:numCache>
                <c:formatCode>0.00</c:formatCode>
                <c:ptCount val="76"/>
                <c:pt idx="0">
                  <c:v>42.857084594997559</c:v>
                </c:pt>
                <c:pt idx="1">
                  <c:v>43.617881884506282</c:v>
                </c:pt>
                <c:pt idx="2">
                  <c:v>46.142856000736984</c:v>
                </c:pt>
                <c:pt idx="3">
                  <c:v>47.863098166465846</c:v>
                </c:pt>
                <c:pt idx="4">
                  <c:v>47.951435664293811</c:v>
                </c:pt>
                <c:pt idx="5">
                  <c:v>48.623926086779356</c:v>
                </c:pt>
                <c:pt idx="6">
                  <c:v>50.382397652868441</c:v>
                </c:pt>
                <c:pt idx="7">
                  <c:v>52.833424069820353</c:v>
                </c:pt>
                <c:pt idx="8">
                  <c:v>54.586615725527246</c:v>
                </c:pt>
                <c:pt idx="9">
                  <c:v>55.098113828174569</c:v>
                </c:pt>
                <c:pt idx="10">
                  <c:v>57.529375980883458</c:v>
                </c:pt>
                <c:pt idx="11">
                  <c:v>60.413522381790273</c:v>
                </c:pt>
                <c:pt idx="12">
                  <c:v>63.175229603084503</c:v>
                </c:pt>
                <c:pt idx="13">
                  <c:v>66.553388237628567</c:v>
                </c:pt>
                <c:pt idx="14">
                  <c:v>68.823652515845239</c:v>
                </c:pt>
                <c:pt idx="15">
                  <c:v>69.166003889045442</c:v>
                </c:pt>
                <c:pt idx="16">
                  <c:v>67.157492420737313</c:v>
                </c:pt>
                <c:pt idx="17">
                  <c:v>69.511742915681083</c:v>
                </c:pt>
                <c:pt idx="18">
                  <c:v>70.92898980714547</c:v>
                </c:pt>
                <c:pt idx="19">
                  <c:v>70.077831714093819</c:v>
                </c:pt>
                <c:pt idx="20">
                  <c:v>69.820855270316557</c:v>
                </c:pt>
                <c:pt idx="21">
                  <c:v>71.008444220794232</c:v>
                </c:pt>
                <c:pt idx="22">
                  <c:v>73.781199354813467</c:v>
                </c:pt>
                <c:pt idx="23">
                  <c:v>74.469240719909052</c:v>
                </c:pt>
                <c:pt idx="24">
                  <c:v>77.12415198695949</c:v>
                </c:pt>
                <c:pt idx="25">
                  <c:v>78.559880894529314</c:v>
                </c:pt>
                <c:pt idx="26">
                  <c:v>80.742895111265469</c:v>
                </c:pt>
                <c:pt idx="27">
                  <c:v>77.631165341741465</c:v>
                </c:pt>
                <c:pt idx="28">
                  <c:v>80.08177378220843</c:v>
                </c:pt>
                <c:pt idx="29">
                  <c:v>80.668589916752225</c:v>
                </c:pt>
                <c:pt idx="30">
                  <c:v>82.587828138248867</c:v>
                </c:pt>
                <c:pt idx="31">
                  <c:v>84.528496885825732</c:v>
                </c:pt>
                <c:pt idx="32">
                  <c:v>86.490993957114128</c:v>
                </c:pt>
                <c:pt idx="33">
                  <c:v>88.475722324685123</c:v>
                </c:pt>
                <c:pt idx="34">
                  <c:v>90.483090221890691</c:v>
                </c:pt>
                <c:pt idx="35">
                  <c:v>92.513511229907635</c:v>
                </c:pt>
                <c:pt idx="36">
                  <c:v>94.567404366002407</c:v>
                </c:pt>
                <c:pt idx="37">
                  <c:v>96.645194173036785</c:v>
                </c:pt>
                <c:pt idx="38">
                  <c:v>98.747310810233145</c:v>
                </c:pt>
                <c:pt idx="39">
                  <c:v>100.87419014521973</c:v>
                </c:pt>
                <c:pt idx="40">
                  <c:v>103.02627384737545</c:v>
                </c:pt>
                <c:pt idx="41">
                  <c:v>105.204009482495</c:v>
                </c:pt>
                <c:pt idx="42">
                  <c:v>107.40785060879449</c:v>
                </c:pt>
                <c:pt idx="43">
                  <c:v>109.6382568742788</c:v>
                </c:pt>
                <c:pt idx="44">
                  <c:v>111.89569411549199</c:v>
                </c:pt>
                <c:pt idx="45">
                  <c:v>114.18063445767183</c:v>
                </c:pt>
                <c:pt idx="46">
                  <c:v>116.49355641633099</c:v>
                </c:pt>
                <c:pt idx="47">
                  <c:v>118.83494500028641</c:v>
                </c:pt>
                <c:pt idx="48">
                  <c:v>121.20529181615996</c:v>
                </c:pt>
                <c:pt idx="49">
                  <c:v>123.60509517437256</c:v>
                </c:pt>
                <c:pt idx="50">
                  <c:v>126.03486019665581</c:v>
                </c:pt>
                <c:pt idx="51">
                  <c:v>128.4950989251036</c:v>
                </c:pt>
                <c:pt idx="52">
                  <c:v>130.98633043278858</c:v>
                </c:pt>
                <c:pt idx="53">
                  <c:v>133.50908093596681</c:v>
                </c:pt>
                <c:pt idx="54">
                  <c:v>136.06388390789584</c:v>
                </c:pt>
                <c:pt idx="55">
                  <c:v>138.65128019429073</c:v>
                </c:pt>
                <c:pt idx="56">
                  <c:v>141.27181813044334</c:v>
                </c:pt>
                <c:pt idx="57">
                  <c:v>143.92605366003087</c:v>
                </c:pt>
                <c:pt idx="58">
                  <c:v>146.61455045563932</c:v>
                </c:pt>
                <c:pt idx="59">
                  <c:v>149.33788004102828</c:v>
                </c:pt>
                <c:pt idx="60">
                  <c:v>152.09662191516432</c:v>
                </c:pt>
                <c:pt idx="61">
                  <c:v>154.89136367804969</c:v>
                </c:pt>
                <c:pt idx="62">
                  <c:v>157.72270115837389</c:v>
                </c:pt>
                <c:pt idx="63">
                  <c:v>160.591238543017</c:v>
                </c:pt>
                <c:pt idx="64">
                  <c:v>163.49758850843185</c:v>
                </c:pt>
                <c:pt idx="65">
                  <c:v>166.44237235393501</c:v>
                </c:pt>
                <c:pt idx="66">
                  <c:v>169.42622013693523</c:v>
                </c:pt>
                <c:pt idx="67">
                  <c:v>172.44977081012942</c:v>
                </c:pt>
                <c:pt idx="68">
                  <c:v>175.51367236069592</c:v>
                </c:pt>
                <c:pt idx="69">
                  <c:v>178.61858195151615</c:v>
                </c:pt>
                <c:pt idx="70">
                  <c:v>181.76516606445503</c:v>
                </c:pt>
                <c:pt idx="71">
                  <c:v>184.95410064573244</c:v>
                </c:pt>
                <c:pt idx="72">
                  <c:v>188.18607125341705</c:v>
                </c:pt>
                <c:pt idx="73">
                  <c:v>191.46177320707523</c:v>
                </c:pt>
                <c:pt idx="74">
                  <c:v>194.78191173960786</c:v>
                </c:pt>
                <c:pt idx="75">
                  <c:v>198.14720215130882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8C-46F6-A402-418F4F6E4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111600"/>
        <c:axId val="318111984"/>
      </c:lineChart>
      <c:lineChart>
        <c:grouping val="standard"/>
        <c:varyColors val="0"/>
        <c:ser>
          <c:idx val="2"/>
          <c:order val="2"/>
          <c:tx>
            <c:strRef>
              <c:f>'G 2.1.1'!$A$5</c:f>
              <c:strCache>
                <c:ptCount val="1"/>
                <c:pt idx="0">
                  <c:v>Rozdíl (pravá osa)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2.1.1'!$B$2:$BY$2</c:f>
              <c:numCache>
                <c:formatCode>0</c:formatCode>
                <c:ptCount val="76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  <c:pt idx="32">
                  <c:v>2025</c:v>
                </c:pt>
                <c:pt idx="33">
                  <c:v>2026</c:v>
                </c:pt>
                <c:pt idx="34">
                  <c:v>2027</c:v>
                </c:pt>
                <c:pt idx="35">
                  <c:v>2028</c:v>
                </c:pt>
                <c:pt idx="36">
                  <c:v>2029</c:v>
                </c:pt>
                <c:pt idx="37">
                  <c:v>2030</c:v>
                </c:pt>
                <c:pt idx="38">
                  <c:v>2031</c:v>
                </c:pt>
                <c:pt idx="39">
                  <c:v>2032</c:v>
                </c:pt>
                <c:pt idx="40">
                  <c:v>2033</c:v>
                </c:pt>
                <c:pt idx="41">
                  <c:v>2034</c:v>
                </c:pt>
                <c:pt idx="42">
                  <c:v>2035</c:v>
                </c:pt>
                <c:pt idx="43">
                  <c:v>2036</c:v>
                </c:pt>
                <c:pt idx="44">
                  <c:v>2037</c:v>
                </c:pt>
                <c:pt idx="45">
                  <c:v>2038</c:v>
                </c:pt>
                <c:pt idx="46">
                  <c:v>2039</c:v>
                </c:pt>
                <c:pt idx="47">
                  <c:v>2040</c:v>
                </c:pt>
                <c:pt idx="48">
                  <c:v>2041</c:v>
                </c:pt>
                <c:pt idx="49">
                  <c:v>2042</c:v>
                </c:pt>
                <c:pt idx="50">
                  <c:v>2043</c:v>
                </c:pt>
                <c:pt idx="51">
                  <c:v>2044</c:v>
                </c:pt>
                <c:pt idx="52">
                  <c:v>2045</c:v>
                </c:pt>
                <c:pt idx="53">
                  <c:v>2046</c:v>
                </c:pt>
                <c:pt idx="54">
                  <c:v>2047</c:v>
                </c:pt>
                <c:pt idx="55">
                  <c:v>2048</c:v>
                </c:pt>
                <c:pt idx="56">
                  <c:v>2049</c:v>
                </c:pt>
                <c:pt idx="57">
                  <c:v>2050</c:v>
                </c:pt>
                <c:pt idx="58">
                  <c:v>2051</c:v>
                </c:pt>
                <c:pt idx="59">
                  <c:v>2052</c:v>
                </c:pt>
                <c:pt idx="60">
                  <c:v>2053</c:v>
                </c:pt>
                <c:pt idx="61">
                  <c:v>2054</c:v>
                </c:pt>
                <c:pt idx="62">
                  <c:v>2055</c:v>
                </c:pt>
                <c:pt idx="63">
                  <c:v>2056</c:v>
                </c:pt>
                <c:pt idx="64">
                  <c:v>2057</c:v>
                </c:pt>
                <c:pt idx="65">
                  <c:v>2058</c:v>
                </c:pt>
                <c:pt idx="66">
                  <c:v>2059</c:v>
                </c:pt>
                <c:pt idx="67">
                  <c:v>2060</c:v>
                </c:pt>
                <c:pt idx="68">
                  <c:v>2061</c:v>
                </c:pt>
                <c:pt idx="69">
                  <c:v>2062</c:v>
                </c:pt>
                <c:pt idx="70">
                  <c:v>2063</c:v>
                </c:pt>
                <c:pt idx="71">
                  <c:v>2064</c:v>
                </c:pt>
                <c:pt idx="72">
                  <c:v>2065</c:v>
                </c:pt>
                <c:pt idx="73">
                  <c:v>2066</c:v>
                </c:pt>
                <c:pt idx="74">
                  <c:v>2067</c:v>
                </c:pt>
                <c:pt idx="75">
                  <c:v>2068</c:v>
                </c:pt>
              </c:numCache>
            </c:numRef>
          </c:cat>
          <c:val>
            <c:numRef>
              <c:f>'G 2.1.1'!$B$5:$BY$5</c:f>
              <c:numCache>
                <c:formatCode>0.00</c:formatCode>
                <c:ptCount val="76"/>
                <c:pt idx="0">
                  <c:v>49.941067396840431</c:v>
                </c:pt>
                <c:pt idx="1">
                  <c:v>50.257688983313102</c:v>
                </c:pt>
                <c:pt idx="2">
                  <c:v>48.925209011490814</c:v>
                </c:pt>
                <c:pt idx="3">
                  <c:v>48.036127113908542</c:v>
                </c:pt>
                <c:pt idx="4">
                  <c:v>48.634953050207727</c:v>
                </c:pt>
                <c:pt idx="5">
                  <c:v>49.206324877427434</c:v>
                </c:pt>
                <c:pt idx="6">
                  <c:v>48.405766322532415</c:v>
                </c:pt>
                <c:pt idx="7">
                  <c:v>47.166575930179647</c:v>
                </c:pt>
                <c:pt idx="8">
                  <c:v>45.708410431585499</c:v>
                </c:pt>
                <c:pt idx="9">
                  <c:v>46.141629829028744</c:v>
                </c:pt>
                <c:pt idx="10">
                  <c:v>43.926117568182654</c:v>
                </c:pt>
                <c:pt idx="11">
                  <c:v>42.324087891671113</c:v>
                </c:pt>
                <c:pt idx="12">
                  <c:v>40.300969072176606</c:v>
                </c:pt>
                <c:pt idx="13">
                  <c:v>38.143754389299168</c:v>
                </c:pt>
                <c:pt idx="14">
                  <c:v>37.205615622642171</c:v>
                </c:pt>
                <c:pt idx="15">
                  <c:v>36.617395485477068</c:v>
                </c:pt>
                <c:pt idx="16">
                  <c:v>36.388804437585421</c:v>
                </c:pt>
                <c:pt idx="17">
                  <c:v>34.858475968844488</c:v>
                </c:pt>
                <c:pt idx="18">
                  <c:v>34.413481251418062</c:v>
                </c:pt>
                <c:pt idx="19">
                  <c:v>34.970262868331204</c:v>
                </c:pt>
                <c:pt idx="20">
                  <c:v>35.000201398544746</c:v>
                </c:pt>
                <c:pt idx="21">
                  <c:v>33.704347247856063</c:v>
                </c:pt>
                <c:pt idx="22">
                  <c:v>31.396987464878208</c:v>
                </c:pt>
                <c:pt idx="23">
                  <c:v>31.224072846026004</c:v>
                </c:pt>
                <c:pt idx="24">
                  <c:v>29.202482604409752</c:v>
                </c:pt>
                <c:pt idx="25">
                  <c:v>28.402972286978439</c:v>
                </c:pt>
                <c:pt idx="26">
                  <c:v>26.737929822141268</c:v>
                </c:pt>
                <c:pt idx="27">
                  <c:v>25.932940291623638</c:v>
                </c:pt>
                <c:pt idx="28">
                  <c:v>25.449318933588856</c:v>
                </c:pt>
                <c:pt idx="29">
                  <c:v>25.731653956352361</c:v>
                </c:pt>
                <c:pt idx="30">
                  <c:v>25.088362607443543</c:v>
                </c:pt>
                <c:pt idx="31">
                  <c:v>24.461153542257449</c:v>
                </c:pt>
                <c:pt idx="32">
                  <c:v>23.849624703701039</c:v>
                </c:pt>
                <c:pt idx="33">
                  <c:v>23.253384086108497</c:v>
                </c:pt>
                <c:pt idx="34">
                  <c:v>22.672049483955774</c:v>
                </c:pt>
                <c:pt idx="35">
                  <c:v>22.105248246856874</c:v>
                </c:pt>
                <c:pt idx="36">
                  <c:v>21.552617040685462</c:v>
                </c:pt>
                <c:pt idx="37">
                  <c:v>21.01380161466831</c:v>
                </c:pt>
                <c:pt idx="38">
                  <c:v>20.488456574301622</c:v>
                </c:pt>
                <c:pt idx="39">
                  <c:v>19.976245159944071</c:v>
                </c:pt>
                <c:pt idx="40">
                  <c:v>19.476839030945484</c:v>
                </c:pt>
                <c:pt idx="41">
                  <c:v>18.989918055171856</c:v>
                </c:pt>
                <c:pt idx="42">
                  <c:v>18.515170103792542</c:v>
                </c:pt>
                <c:pt idx="43">
                  <c:v>18.052290851197753</c:v>
                </c:pt>
                <c:pt idx="44">
                  <c:v>17.600983579917795</c:v>
                </c:pt>
                <c:pt idx="45">
                  <c:v>17.160958990419857</c:v>
                </c:pt>
                <c:pt idx="46">
                  <c:v>16.73193501565936</c:v>
                </c:pt>
                <c:pt idx="47">
                  <c:v>16.313636640267873</c:v>
                </c:pt>
                <c:pt idx="48">
                  <c:v>15.905795724261154</c:v>
                </c:pt>
                <c:pt idx="49">
                  <c:v>15.508150831154623</c:v>
                </c:pt>
                <c:pt idx="50">
                  <c:v>15.120447060375739</c:v>
                </c:pt>
                <c:pt idx="51">
                  <c:v>14.742435883866349</c:v>
                </c:pt>
                <c:pt idx="52">
                  <c:v>14.373874986769707</c:v>
                </c:pt>
                <c:pt idx="53">
                  <c:v>14.014528112100464</c:v>
                </c:pt>
                <c:pt idx="54">
                  <c:v>13.664164909297952</c:v>
                </c:pt>
                <c:pt idx="55">
                  <c:v>13.322560786565489</c:v>
                </c:pt>
                <c:pt idx="56">
                  <c:v>12.98949676690134</c:v>
                </c:pt>
                <c:pt idx="57">
                  <c:v>12.664759347728818</c:v>
                </c:pt>
                <c:pt idx="58">
                  <c:v>12.348140364035615</c:v>
                </c:pt>
                <c:pt idx="59">
                  <c:v>12.039436854934721</c:v>
                </c:pt>
                <c:pt idx="60">
                  <c:v>11.738450933561367</c:v>
                </c:pt>
                <c:pt idx="61">
                  <c:v>11.444989660222305</c:v>
                </c:pt>
                <c:pt idx="62">
                  <c:v>11.158864918716745</c:v>
                </c:pt>
                <c:pt idx="63">
                  <c:v>10.879893295748843</c:v>
                </c:pt>
                <c:pt idx="64">
                  <c:v>10.607895963355134</c:v>
                </c:pt>
                <c:pt idx="65">
                  <c:v>10.342698564271245</c:v>
                </c:pt>
                <c:pt idx="66">
                  <c:v>10.084131100164484</c:v>
                </c:pt>
                <c:pt idx="67">
                  <c:v>9.8320278226603648</c:v>
                </c:pt>
                <c:pt idx="68">
                  <c:v>9.5862271270938493</c:v>
                </c:pt>
                <c:pt idx="69">
                  <c:v>9.3465714489165208</c:v>
                </c:pt>
                <c:pt idx="70">
                  <c:v>9.1129071626936025</c:v>
                </c:pt>
                <c:pt idx="71">
                  <c:v>8.8850844836262723</c:v>
                </c:pt>
                <c:pt idx="72">
                  <c:v>8.6629573715356258</c:v>
                </c:pt>
                <c:pt idx="73">
                  <c:v>8.4463834372472348</c:v>
                </c:pt>
                <c:pt idx="74">
                  <c:v>8.2352238513160358</c:v>
                </c:pt>
                <c:pt idx="75">
                  <c:v>8.0293432550331403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C-46F6-A402-418F4F6E4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5073247"/>
        <c:axId val="1875075743"/>
      </c:lineChart>
      <c:catAx>
        <c:axId val="3181116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8111984"/>
        <c:crosses val="autoZero"/>
        <c:auto val="1"/>
        <c:lblAlgn val="ctr"/>
        <c:lblOffset val="100"/>
        <c:tickLblSkip val="10"/>
        <c:noMultiLvlLbl val="0"/>
      </c:catAx>
      <c:valAx>
        <c:axId val="318111984"/>
        <c:scaling>
          <c:orientation val="minMax"/>
          <c:max val="24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Index (Rakousko </a:t>
                </a:r>
                <a:r>
                  <a:rPr lang="cs-CZ"/>
                  <a:t>2000 </a:t>
                </a:r>
                <a:r>
                  <a:rPr lang="en-US"/>
                  <a:t>= 100)</a:t>
                </a:r>
              </a:p>
            </c:rich>
          </c:tx>
          <c:layout>
            <c:manualLayout>
              <c:xMode val="edge"/>
              <c:yMode val="edge"/>
              <c:x val="3.1937165881020723E-3"/>
              <c:y val="0.181947968713213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8111600"/>
        <c:crosses val="autoZero"/>
        <c:crossBetween val="midCat"/>
      </c:valAx>
      <c:valAx>
        <c:axId val="1875075743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</a:t>
                </a:r>
                <a:r>
                  <a:rPr lang="cs-CZ" baseline="0"/>
                  <a:t> HDP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0.80748184985648719"/>
              <c:y val="0.390901831135882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75073247"/>
        <c:crosses val="max"/>
        <c:crossBetween val="between"/>
      </c:valAx>
      <c:catAx>
        <c:axId val="1875073247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187507574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4847032278859891"/>
          <c:y val="0.19726315512731193"/>
          <c:w val="0.14904821107887831"/>
          <c:h val="0.551487168755068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6195962582212"/>
          <c:y val="2.182062539450914E-2"/>
          <c:w val="0.6821733267436999"/>
          <c:h val="0.91754734461084708"/>
        </c:manualLayout>
      </c:layout>
      <c:lineChart>
        <c:grouping val="standard"/>
        <c:varyColors val="0"/>
        <c:ser>
          <c:idx val="0"/>
          <c:order val="0"/>
          <c:tx>
            <c:strRef>
              <c:f>'G B2.1.1'!$A$5</c:f>
              <c:strCache>
                <c:ptCount val="1"/>
                <c:pt idx="0">
                  <c:v>Vysoká varianta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B2.1.1'!$B$2:$BC$2</c:f>
              <c:numCache>
                <c:formatCode>General</c:formatCode>
                <c:ptCount val="5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</c:numCache>
            </c:numRef>
          </c:cat>
          <c:val>
            <c:numRef>
              <c:f>'G B2.1.1'!$B$5:$BC$5</c:f>
              <c:numCache>
                <c:formatCode>#,##0</c:formatCode>
                <c:ptCount val="54"/>
                <c:pt idx="0">
                  <c:v>36519</c:v>
                </c:pt>
                <c:pt idx="1">
                  <c:v>35607</c:v>
                </c:pt>
                <c:pt idx="2">
                  <c:v>34901</c:v>
                </c:pt>
                <c:pt idx="3">
                  <c:v>34323</c:v>
                </c:pt>
                <c:pt idx="4">
                  <c:v>7689.7290385112619</c:v>
                </c:pt>
                <c:pt idx="5">
                  <c:v>9031.4012587593952</c:v>
                </c:pt>
                <c:pt idx="6">
                  <c:v>10320.191377575593</c:v>
                </c:pt>
                <c:pt idx="7">
                  <c:v>11550.722167153217</c:v>
                </c:pt>
                <c:pt idx="8">
                  <c:v>12719.432912838794</c:v>
                </c:pt>
                <c:pt idx="9">
                  <c:v>13821.861292253547</c:v>
                </c:pt>
                <c:pt idx="10">
                  <c:v>14858.839004383819</c:v>
                </c:pt>
                <c:pt idx="11">
                  <c:v>15832.210377890253</c:v>
                </c:pt>
                <c:pt idx="12">
                  <c:v>16741.145144805414</c:v>
                </c:pt>
                <c:pt idx="13">
                  <c:v>17590.094705652384</c:v>
                </c:pt>
                <c:pt idx="14">
                  <c:v>31023</c:v>
                </c:pt>
                <c:pt idx="15">
                  <c:v>30843</c:v>
                </c:pt>
                <c:pt idx="16">
                  <c:v>30672</c:v>
                </c:pt>
                <c:pt idx="17">
                  <c:v>30509</c:v>
                </c:pt>
                <c:pt idx="18">
                  <c:v>30354</c:v>
                </c:pt>
                <c:pt idx="19">
                  <c:v>30207</c:v>
                </c:pt>
                <c:pt idx="20">
                  <c:v>30066</c:v>
                </c:pt>
                <c:pt idx="21">
                  <c:v>29931</c:v>
                </c:pt>
                <c:pt idx="22">
                  <c:v>29802</c:v>
                </c:pt>
                <c:pt idx="23">
                  <c:v>29678</c:v>
                </c:pt>
                <c:pt idx="24">
                  <c:v>29558</c:v>
                </c:pt>
                <c:pt idx="25">
                  <c:v>29443</c:v>
                </c:pt>
                <c:pt idx="26">
                  <c:v>29331</c:v>
                </c:pt>
                <c:pt idx="27">
                  <c:v>29224</c:v>
                </c:pt>
                <c:pt idx="28">
                  <c:v>29120</c:v>
                </c:pt>
                <c:pt idx="29">
                  <c:v>29020</c:v>
                </c:pt>
                <c:pt idx="30">
                  <c:v>28922</c:v>
                </c:pt>
                <c:pt idx="31">
                  <c:v>28828</c:v>
                </c:pt>
                <c:pt idx="32">
                  <c:v>28736</c:v>
                </c:pt>
                <c:pt idx="33">
                  <c:v>28647</c:v>
                </c:pt>
                <c:pt idx="34">
                  <c:v>28560</c:v>
                </c:pt>
                <c:pt idx="35">
                  <c:v>28475</c:v>
                </c:pt>
                <c:pt idx="36">
                  <c:v>28393</c:v>
                </c:pt>
                <c:pt idx="37">
                  <c:v>28313</c:v>
                </c:pt>
                <c:pt idx="38">
                  <c:v>28234</c:v>
                </c:pt>
                <c:pt idx="39">
                  <c:v>28158</c:v>
                </c:pt>
                <c:pt idx="40">
                  <c:v>28083</c:v>
                </c:pt>
                <c:pt idx="41">
                  <c:v>28011</c:v>
                </c:pt>
                <c:pt idx="42">
                  <c:v>27940</c:v>
                </c:pt>
                <c:pt idx="43">
                  <c:v>27870</c:v>
                </c:pt>
                <c:pt idx="44">
                  <c:v>27802</c:v>
                </c:pt>
                <c:pt idx="45">
                  <c:v>27735</c:v>
                </c:pt>
                <c:pt idx="46">
                  <c:v>27670</c:v>
                </c:pt>
                <c:pt idx="47">
                  <c:v>27606</c:v>
                </c:pt>
                <c:pt idx="48">
                  <c:v>27543</c:v>
                </c:pt>
                <c:pt idx="49">
                  <c:v>27481</c:v>
                </c:pt>
                <c:pt idx="50">
                  <c:v>27421</c:v>
                </c:pt>
                <c:pt idx="51">
                  <c:v>27362</c:v>
                </c:pt>
                <c:pt idx="52">
                  <c:v>27304</c:v>
                </c:pt>
                <c:pt idx="53">
                  <c:v>27247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AC-48DA-AEDA-F6787E0C5B84}"/>
            </c:ext>
          </c:extLst>
        </c:ser>
        <c:ser>
          <c:idx val="4"/>
          <c:order val="1"/>
          <c:tx>
            <c:strRef>
              <c:f>'G B2.1.1'!$A$8</c:f>
              <c:strCache>
                <c:ptCount val="1"/>
                <c:pt idx="0">
                  <c:v>Vysoká varianta (původní)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 B2.1.1'!$B$2:$BC$2</c:f>
              <c:numCache>
                <c:formatCode>General</c:formatCode>
                <c:ptCount val="5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</c:numCache>
            </c:numRef>
          </c:cat>
          <c:val>
            <c:numRef>
              <c:f>'G B2.1.1'!$B$8:$BC$8</c:f>
              <c:numCache>
                <c:formatCode>#,##0</c:formatCode>
                <c:ptCount val="54"/>
                <c:pt idx="3">
                  <c:v>34901</c:v>
                </c:pt>
                <c:pt idx="4">
                  <c:v>34323</c:v>
                </c:pt>
                <c:pt idx="5">
                  <c:v>33835</c:v>
                </c:pt>
                <c:pt idx="6">
                  <c:v>33412</c:v>
                </c:pt>
                <c:pt idx="7">
                  <c:v>33038</c:v>
                </c:pt>
                <c:pt idx="8">
                  <c:v>32704</c:v>
                </c:pt>
                <c:pt idx="9">
                  <c:v>32403</c:v>
                </c:pt>
                <c:pt idx="10">
                  <c:v>32127</c:v>
                </c:pt>
                <c:pt idx="11">
                  <c:v>31873</c:v>
                </c:pt>
                <c:pt idx="12">
                  <c:v>31639</c:v>
                </c:pt>
                <c:pt idx="13">
                  <c:v>31420</c:v>
                </c:pt>
                <c:pt idx="14">
                  <c:v>31216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AC-48DA-AEDA-F6787E0C5B84}"/>
            </c:ext>
          </c:extLst>
        </c:ser>
        <c:ser>
          <c:idx val="2"/>
          <c:order val="2"/>
          <c:tx>
            <c:strRef>
              <c:f>'G B2.1.1'!$A$3</c:f>
              <c:strCache>
                <c:ptCount val="1"/>
                <c:pt idx="0">
                  <c:v>Střední varianta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B2.1.1'!$B$2:$BC$2</c:f>
              <c:numCache>
                <c:formatCode>General</c:formatCode>
                <c:ptCount val="5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</c:numCache>
            </c:numRef>
          </c:cat>
          <c:val>
            <c:numRef>
              <c:f>'G B2.1.1'!$B$3:$BC$3</c:f>
              <c:numCache>
                <c:formatCode>#,##0</c:formatCode>
                <c:ptCount val="54"/>
                <c:pt idx="0">
                  <c:v>26000</c:v>
                </c:pt>
                <c:pt idx="1">
                  <c:v>26000</c:v>
                </c:pt>
                <c:pt idx="2">
                  <c:v>26000</c:v>
                </c:pt>
                <c:pt idx="3">
                  <c:v>26000</c:v>
                </c:pt>
                <c:pt idx="4">
                  <c:v>-5037.8705842670988</c:v>
                </c:pt>
                <c:pt idx="5">
                  <c:v>-2401.4501721126235</c:v>
                </c:pt>
                <c:pt idx="6">
                  <c:v>30.615000605341265</c:v>
                </c:pt>
                <c:pt idx="7">
                  <c:v>2271.3710653284943</c:v>
                </c:pt>
                <c:pt idx="8">
                  <c:v>4333.0426523921378</c:v>
                </c:pt>
                <c:pt idx="9">
                  <c:v>6227.3010094766432</c:v>
                </c:pt>
                <c:pt idx="10">
                  <c:v>7965.5676345241573</c:v>
                </c:pt>
                <c:pt idx="11">
                  <c:v>9558.6871443919226</c:v>
                </c:pt>
                <c:pt idx="12">
                  <c:v>11017.233262105239</c:v>
                </c:pt>
                <c:pt idx="13">
                  <c:v>12351.543044674025</c:v>
                </c:pt>
                <c:pt idx="14">
                  <c:v>26000</c:v>
                </c:pt>
                <c:pt idx="15">
                  <c:v>26000</c:v>
                </c:pt>
                <c:pt idx="16">
                  <c:v>26000</c:v>
                </c:pt>
                <c:pt idx="17">
                  <c:v>26000</c:v>
                </c:pt>
                <c:pt idx="18">
                  <c:v>26000</c:v>
                </c:pt>
                <c:pt idx="19">
                  <c:v>26000</c:v>
                </c:pt>
                <c:pt idx="20">
                  <c:v>26000</c:v>
                </c:pt>
                <c:pt idx="21">
                  <c:v>26000</c:v>
                </c:pt>
                <c:pt idx="22">
                  <c:v>26000</c:v>
                </c:pt>
                <c:pt idx="23">
                  <c:v>26000</c:v>
                </c:pt>
                <c:pt idx="24">
                  <c:v>26000</c:v>
                </c:pt>
                <c:pt idx="25">
                  <c:v>26000</c:v>
                </c:pt>
                <c:pt idx="26">
                  <c:v>26000</c:v>
                </c:pt>
                <c:pt idx="27">
                  <c:v>26000</c:v>
                </c:pt>
                <c:pt idx="28">
                  <c:v>26000</c:v>
                </c:pt>
                <c:pt idx="29">
                  <c:v>26000</c:v>
                </c:pt>
                <c:pt idx="30">
                  <c:v>26000</c:v>
                </c:pt>
                <c:pt idx="31">
                  <c:v>26000</c:v>
                </c:pt>
                <c:pt idx="32">
                  <c:v>26000</c:v>
                </c:pt>
                <c:pt idx="33">
                  <c:v>26000</c:v>
                </c:pt>
                <c:pt idx="34">
                  <c:v>26000</c:v>
                </c:pt>
                <c:pt idx="35">
                  <c:v>26000</c:v>
                </c:pt>
                <c:pt idx="36">
                  <c:v>26000</c:v>
                </c:pt>
                <c:pt idx="37">
                  <c:v>26000</c:v>
                </c:pt>
                <c:pt idx="38">
                  <c:v>26000</c:v>
                </c:pt>
                <c:pt idx="39">
                  <c:v>26000</c:v>
                </c:pt>
                <c:pt idx="40">
                  <c:v>26000</c:v>
                </c:pt>
                <c:pt idx="41">
                  <c:v>26000</c:v>
                </c:pt>
                <c:pt idx="42">
                  <c:v>26000</c:v>
                </c:pt>
                <c:pt idx="43">
                  <c:v>26000</c:v>
                </c:pt>
                <c:pt idx="44">
                  <c:v>26000</c:v>
                </c:pt>
                <c:pt idx="45">
                  <c:v>26000</c:v>
                </c:pt>
                <c:pt idx="46">
                  <c:v>26000</c:v>
                </c:pt>
                <c:pt idx="47">
                  <c:v>26000</c:v>
                </c:pt>
                <c:pt idx="48">
                  <c:v>26000</c:v>
                </c:pt>
                <c:pt idx="49">
                  <c:v>26000</c:v>
                </c:pt>
                <c:pt idx="50">
                  <c:v>26000</c:v>
                </c:pt>
                <c:pt idx="51">
                  <c:v>26000</c:v>
                </c:pt>
                <c:pt idx="52">
                  <c:v>26000</c:v>
                </c:pt>
                <c:pt idx="53">
                  <c:v>26000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AC-48DA-AEDA-F6787E0C5B84}"/>
            </c:ext>
          </c:extLst>
        </c:ser>
        <c:ser>
          <c:idx val="3"/>
          <c:order val="3"/>
          <c:tx>
            <c:strRef>
              <c:f>'G B2.1.1'!$A$6</c:f>
              <c:strCache>
                <c:ptCount val="1"/>
                <c:pt idx="0">
                  <c:v>Střední varianta (původní)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 B2.1.1'!$B$2:$BC$2</c:f>
              <c:numCache>
                <c:formatCode>General</c:formatCode>
                <c:ptCount val="5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</c:numCache>
            </c:numRef>
          </c:cat>
          <c:val>
            <c:numRef>
              <c:f>'G B2.1.1'!$B$6:$BC$6</c:f>
              <c:numCache>
                <c:formatCode>#,##0</c:formatCode>
                <c:ptCount val="54"/>
                <c:pt idx="3">
                  <c:v>26000</c:v>
                </c:pt>
                <c:pt idx="4">
                  <c:v>26000</c:v>
                </c:pt>
                <c:pt idx="5">
                  <c:v>26000</c:v>
                </c:pt>
                <c:pt idx="6">
                  <c:v>26000</c:v>
                </c:pt>
                <c:pt idx="7">
                  <c:v>26000</c:v>
                </c:pt>
                <c:pt idx="8">
                  <c:v>26000</c:v>
                </c:pt>
                <c:pt idx="9">
                  <c:v>26000</c:v>
                </c:pt>
                <c:pt idx="10">
                  <c:v>26000</c:v>
                </c:pt>
                <c:pt idx="11">
                  <c:v>26000</c:v>
                </c:pt>
                <c:pt idx="12">
                  <c:v>26000</c:v>
                </c:pt>
                <c:pt idx="13">
                  <c:v>26000</c:v>
                </c:pt>
                <c:pt idx="14">
                  <c:v>26000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AC-48DA-AEDA-F6787E0C5B84}"/>
            </c:ext>
          </c:extLst>
        </c:ser>
        <c:ser>
          <c:idx val="5"/>
          <c:order val="4"/>
          <c:tx>
            <c:strRef>
              <c:f>'G B2.1.1'!$A$4</c:f>
              <c:strCache>
                <c:ptCount val="1"/>
                <c:pt idx="0">
                  <c:v>Nízká varianta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B2.1.1'!$B$2:$BC$2</c:f>
              <c:numCache>
                <c:formatCode>General</c:formatCode>
                <c:ptCount val="5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</c:numCache>
            </c:numRef>
          </c:cat>
          <c:val>
            <c:numRef>
              <c:f>'G B2.1.1'!$B$4:$BC$4</c:f>
              <c:numCache>
                <c:formatCode>#,##0</c:formatCode>
                <c:ptCount val="54"/>
                <c:pt idx="0">
                  <c:v>18000</c:v>
                </c:pt>
                <c:pt idx="1">
                  <c:v>18000</c:v>
                </c:pt>
                <c:pt idx="2">
                  <c:v>18000</c:v>
                </c:pt>
                <c:pt idx="3">
                  <c:v>18000</c:v>
                </c:pt>
                <c:pt idx="4">
                  <c:v>-15789.650212200286</c:v>
                </c:pt>
                <c:pt idx="5">
                  <c:v>-12551.089458026636</c:v>
                </c:pt>
                <c:pt idx="6">
                  <c:v>-9601.608578884483</c:v>
                </c:pt>
                <c:pt idx="7">
                  <c:v>-6918.8197842511563</c:v>
                </c:pt>
                <c:pt idx="8">
                  <c:v>-4481.8969394855585</c:v>
                </c:pt>
                <c:pt idx="9">
                  <c:v>-2271.21667117998</c:v>
                </c:pt>
                <c:pt idx="10">
                  <c:v>-268.02598155094665</c:v>
                </c:pt>
                <c:pt idx="11">
                  <c:v>1545.0629528500692</c:v>
                </c:pt>
                <c:pt idx="12">
                  <c:v>3184.6282009158244</c:v>
                </c:pt>
                <c:pt idx="13">
                  <c:v>4666.3585908475707</c:v>
                </c:pt>
                <c:pt idx="14">
                  <c:v>18000</c:v>
                </c:pt>
                <c:pt idx="15">
                  <c:v>18000</c:v>
                </c:pt>
                <c:pt idx="16">
                  <c:v>18000</c:v>
                </c:pt>
                <c:pt idx="17">
                  <c:v>18000</c:v>
                </c:pt>
                <c:pt idx="18">
                  <c:v>18000</c:v>
                </c:pt>
                <c:pt idx="19">
                  <c:v>18000</c:v>
                </c:pt>
                <c:pt idx="20">
                  <c:v>18000</c:v>
                </c:pt>
                <c:pt idx="21">
                  <c:v>18000</c:v>
                </c:pt>
                <c:pt idx="22">
                  <c:v>18000</c:v>
                </c:pt>
                <c:pt idx="23">
                  <c:v>18000</c:v>
                </c:pt>
                <c:pt idx="24">
                  <c:v>18000</c:v>
                </c:pt>
                <c:pt idx="25">
                  <c:v>18000</c:v>
                </c:pt>
                <c:pt idx="26">
                  <c:v>18000</c:v>
                </c:pt>
                <c:pt idx="27">
                  <c:v>18000</c:v>
                </c:pt>
                <c:pt idx="28">
                  <c:v>18000</c:v>
                </c:pt>
                <c:pt idx="29">
                  <c:v>18000</c:v>
                </c:pt>
                <c:pt idx="30">
                  <c:v>18000</c:v>
                </c:pt>
                <c:pt idx="31">
                  <c:v>18000</c:v>
                </c:pt>
                <c:pt idx="32">
                  <c:v>18000</c:v>
                </c:pt>
                <c:pt idx="33">
                  <c:v>18000</c:v>
                </c:pt>
                <c:pt idx="34">
                  <c:v>18000</c:v>
                </c:pt>
                <c:pt idx="35">
                  <c:v>18000</c:v>
                </c:pt>
                <c:pt idx="36">
                  <c:v>18000</c:v>
                </c:pt>
                <c:pt idx="37">
                  <c:v>18000</c:v>
                </c:pt>
                <c:pt idx="38">
                  <c:v>18000</c:v>
                </c:pt>
                <c:pt idx="39">
                  <c:v>18000</c:v>
                </c:pt>
                <c:pt idx="40">
                  <c:v>18000</c:v>
                </c:pt>
                <c:pt idx="41">
                  <c:v>18000</c:v>
                </c:pt>
                <c:pt idx="42">
                  <c:v>18000</c:v>
                </c:pt>
                <c:pt idx="43">
                  <c:v>18000</c:v>
                </c:pt>
                <c:pt idx="44">
                  <c:v>18000</c:v>
                </c:pt>
                <c:pt idx="45">
                  <c:v>18000</c:v>
                </c:pt>
                <c:pt idx="46">
                  <c:v>18000</c:v>
                </c:pt>
                <c:pt idx="47">
                  <c:v>18000</c:v>
                </c:pt>
                <c:pt idx="48">
                  <c:v>18000</c:v>
                </c:pt>
                <c:pt idx="49">
                  <c:v>18000</c:v>
                </c:pt>
                <c:pt idx="50">
                  <c:v>18000</c:v>
                </c:pt>
                <c:pt idx="51">
                  <c:v>18000</c:v>
                </c:pt>
                <c:pt idx="52">
                  <c:v>18000</c:v>
                </c:pt>
                <c:pt idx="53">
                  <c:v>18000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C-48DA-AEDA-F6787E0C5B84}"/>
            </c:ext>
          </c:extLst>
        </c:ser>
        <c:ser>
          <c:idx val="1"/>
          <c:order val="5"/>
          <c:tx>
            <c:strRef>
              <c:f>'G B2.1.1'!$A$7</c:f>
              <c:strCache>
                <c:ptCount val="1"/>
                <c:pt idx="0">
                  <c:v>Nízká varianta (původní)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 B2.1.1'!$B$2:$BC$2</c:f>
              <c:numCache>
                <c:formatCode>General</c:formatCode>
                <c:ptCount val="5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</c:numCache>
            </c:numRef>
          </c:cat>
          <c:val>
            <c:numRef>
              <c:f>'G B2.1.1'!$B$7:$BC$7</c:f>
              <c:numCache>
                <c:formatCode>#,##0</c:formatCode>
                <c:ptCount val="54"/>
                <c:pt idx="3">
                  <c:v>18000</c:v>
                </c:pt>
                <c:pt idx="4">
                  <c:v>18000</c:v>
                </c:pt>
                <c:pt idx="5">
                  <c:v>18000</c:v>
                </c:pt>
                <c:pt idx="6">
                  <c:v>18000</c:v>
                </c:pt>
                <c:pt idx="7">
                  <c:v>18000</c:v>
                </c:pt>
                <c:pt idx="8">
                  <c:v>18000</c:v>
                </c:pt>
                <c:pt idx="9">
                  <c:v>18000</c:v>
                </c:pt>
                <c:pt idx="10">
                  <c:v>18000</c:v>
                </c:pt>
                <c:pt idx="11">
                  <c:v>18000</c:v>
                </c:pt>
                <c:pt idx="12">
                  <c:v>18000</c:v>
                </c:pt>
                <c:pt idx="13">
                  <c:v>18000</c:v>
                </c:pt>
                <c:pt idx="14">
                  <c:v>18000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DAC-48DA-AEDA-F6787E0C5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0474544"/>
        <c:axId val="526830272"/>
      </c:lineChart>
      <c:catAx>
        <c:axId val="212047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6830272"/>
        <c:crosses val="autoZero"/>
        <c:auto val="1"/>
        <c:lblAlgn val="ctr"/>
        <c:lblOffset val="100"/>
        <c:tickLblSkip val="10"/>
        <c:tickMarkSkip val="8"/>
        <c:noMultiLvlLbl val="0"/>
      </c:catAx>
      <c:valAx>
        <c:axId val="526830272"/>
        <c:scaling>
          <c:orientation val="minMax"/>
          <c:max val="41000"/>
          <c:min val="-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Saldo migrace</a:t>
                </a:r>
              </a:p>
            </c:rich>
          </c:tx>
          <c:layout>
            <c:manualLayout>
              <c:xMode val="edge"/>
              <c:yMode val="edge"/>
              <c:x val="2.2562786013577327E-3"/>
              <c:y val="0.371963386740556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20474544"/>
        <c:crosses val="autoZero"/>
        <c:crossBetween val="midCat"/>
        <c:majorUnit val="1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712202972640345"/>
          <c:y val="9.716150237513832E-2"/>
          <c:w val="0.20287797027359655"/>
          <c:h val="0.796801189888757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36319862590706E-2"/>
          <c:y val="2.0120284101513831E-2"/>
          <c:w val="0.75758621854253516"/>
          <c:h val="0.91901955803911606"/>
        </c:manualLayout>
      </c:layout>
      <c:lineChart>
        <c:grouping val="standard"/>
        <c:varyColors val="0"/>
        <c:ser>
          <c:idx val="0"/>
          <c:order val="0"/>
          <c:tx>
            <c:strRef>
              <c:f>'G B2.1.2'!$A$6</c:f>
              <c:strCache>
                <c:ptCount val="1"/>
                <c:pt idx="0">
                  <c:v>Projekce Eurostatu 2023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 B2.1.2'!$B$2:$BC$2</c:f>
              <c:strCache>
                <c:ptCount val="5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</c:strCache>
            </c:strRef>
          </c:cat>
          <c:val>
            <c:numRef>
              <c:f>'G B2.1.2'!$B$6:$BC$6</c:f>
              <c:numCache>
                <c:formatCode>0.0</c:formatCode>
                <c:ptCount val="54"/>
                <c:pt idx="0">
                  <c:v>10.693939</c:v>
                </c:pt>
                <c:pt idx="1">
                  <c:v>10.494835999999999</c:v>
                </c:pt>
                <c:pt idx="2">
                  <c:v>10.516707</c:v>
                </c:pt>
                <c:pt idx="3">
                  <c:v>10.963888000000001</c:v>
                </c:pt>
                <c:pt idx="4">
                  <c:v>11.049464</c:v>
                </c:pt>
                <c:pt idx="5">
                  <c:v>11.017341</c:v>
                </c:pt>
                <c:pt idx="6">
                  <c:v>10.984063000000001</c:v>
                </c:pt>
                <c:pt idx="7">
                  <c:v>10.950186</c:v>
                </c:pt>
                <c:pt idx="8">
                  <c:v>10.914980999999999</c:v>
                </c:pt>
                <c:pt idx="9">
                  <c:v>10.882453</c:v>
                </c:pt>
                <c:pt idx="10">
                  <c:v>10.851300999999999</c:v>
                </c:pt>
                <c:pt idx="11">
                  <c:v>10.820816000000001</c:v>
                </c:pt>
                <c:pt idx="12">
                  <c:v>10.791009000000001</c:v>
                </c:pt>
                <c:pt idx="13">
                  <c:v>10.762565</c:v>
                </c:pt>
                <c:pt idx="14">
                  <c:v>10.735818</c:v>
                </c:pt>
                <c:pt idx="15">
                  <c:v>10.728942</c:v>
                </c:pt>
                <c:pt idx="16">
                  <c:v>10.72321</c:v>
                </c:pt>
                <c:pt idx="17">
                  <c:v>10.718040999999999</c:v>
                </c:pt>
                <c:pt idx="18">
                  <c:v>10.715647000000001</c:v>
                </c:pt>
                <c:pt idx="19">
                  <c:v>10.715071999999999</c:v>
                </c:pt>
                <c:pt idx="20">
                  <c:v>10.716445</c:v>
                </c:pt>
                <c:pt idx="21">
                  <c:v>10.718698</c:v>
                </c:pt>
                <c:pt idx="22">
                  <c:v>10.721655999999999</c:v>
                </c:pt>
                <c:pt idx="23">
                  <c:v>10.725078999999999</c:v>
                </c:pt>
                <c:pt idx="24">
                  <c:v>10.72908</c:v>
                </c:pt>
                <c:pt idx="25">
                  <c:v>10.733221</c:v>
                </c:pt>
                <c:pt idx="26">
                  <c:v>10.736499999999999</c:v>
                </c:pt>
                <c:pt idx="27">
                  <c:v>10.739354000000001</c:v>
                </c:pt>
                <c:pt idx="28">
                  <c:v>10.742300999999999</c:v>
                </c:pt>
                <c:pt idx="29">
                  <c:v>10.744954999999999</c:v>
                </c:pt>
                <c:pt idx="30">
                  <c:v>10.747331000000001</c:v>
                </c:pt>
                <c:pt idx="31">
                  <c:v>10.749229</c:v>
                </c:pt>
                <c:pt idx="32">
                  <c:v>10.750188</c:v>
                </c:pt>
                <c:pt idx="33">
                  <c:v>10.750102999999999</c:v>
                </c:pt>
                <c:pt idx="34">
                  <c:v>10.749615</c:v>
                </c:pt>
                <c:pt idx="35">
                  <c:v>10.747298000000001</c:v>
                </c:pt>
                <c:pt idx="36">
                  <c:v>10.743900999999999</c:v>
                </c:pt>
                <c:pt idx="37">
                  <c:v>10.739096</c:v>
                </c:pt>
                <c:pt idx="38">
                  <c:v>10.732283000000001</c:v>
                </c:pt>
                <c:pt idx="39">
                  <c:v>10.724053</c:v>
                </c:pt>
                <c:pt idx="40">
                  <c:v>10.713329999999999</c:v>
                </c:pt>
                <c:pt idx="41">
                  <c:v>10.701226999999999</c:v>
                </c:pt>
                <c:pt idx="42">
                  <c:v>10.687989999999999</c:v>
                </c:pt>
                <c:pt idx="43">
                  <c:v>10.673795</c:v>
                </c:pt>
                <c:pt idx="44">
                  <c:v>10.658868</c:v>
                </c:pt>
                <c:pt idx="45">
                  <c:v>10.643473999999999</c:v>
                </c:pt>
                <c:pt idx="46">
                  <c:v>10.627865999999999</c:v>
                </c:pt>
                <c:pt idx="47">
                  <c:v>10.612344</c:v>
                </c:pt>
                <c:pt idx="48">
                  <c:v>10.597167000000001</c:v>
                </c:pt>
                <c:pt idx="49">
                  <c:v>10.582613</c:v>
                </c:pt>
                <c:pt idx="50">
                  <c:v>10.568913</c:v>
                </c:pt>
                <c:pt idx="51">
                  <c:v>10.556713</c:v>
                </c:pt>
                <c:pt idx="52">
                  <c:v>10.546115</c:v>
                </c:pt>
                <c:pt idx="53">
                  <c:v>10.537744999999999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83-4C89-8155-A061C897DAE4}"/>
            </c:ext>
          </c:extLst>
        </c:ser>
        <c:ser>
          <c:idx val="4"/>
          <c:order val="1"/>
          <c:tx>
            <c:strRef>
              <c:f>'G B2.1.2'!$A$5</c:f>
              <c:strCache>
                <c:ptCount val="1"/>
                <c:pt idx="0">
                  <c:v>Projekce 2021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 B2.1.2'!$B$2:$BC$2</c:f>
              <c:strCache>
                <c:ptCount val="5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</c:strCache>
            </c:strRef>
          </c:cat>
          <c:val>
            <c:numRef>
              <c:f>'G B2.1.2'!$B$5:$BC$5</c:f>
              <c:numCache>
                <c:formatCode>0.0</c:formatCode>
                <c:ptCount val="54"/>
                <c:pt idx="0">
                  <c:v>10.693939</c:v>
                </c:pt>
                <c:pt idx="1">
                  <c:v>10.701777</c:v>
                </c:pt>
                <c:pt idx="2">
                  <c:v>10.723965806502715</c:v>
                </c:pt>
                <c:pt idx="3">
                  <c:v>10.743386090608167</c:v>
                </c:pt>
                <c:pt idx="4">
                  <c:v>10.759970785134795</c:v>
                </c:pt>
                <c:pt idx="5">
                  <c:v>10.773669028634611</c:v>
                </c:pt>
                <c:pt idx="6">
                  <c:v>10.784497349983024</c:v>
                </c:pt>
                <c:pt idx="7">
                  <c:v>10.792556100851666</c:v>
                </c:pt>
                <c:pt idx="8">
                  <c:v>10.798010395143571</c:v>
                </c:pt>
                <c:pt idx="9">
                  <c:v>10.801085150568085</c:v>
                </c:pt>
                <c:pt idx="10">
                  <c:v>10.802037063345329</c:v>
                </c:pt>
                <c:pt idx="11">
                  <c:v>10.801152533137776</c:v>
                </c:pt>
                <c:pt idx="12">
                  <c:v>10.798756555832556</c:v>
                </c:pt>
                <c:pt idx="13">
                  <c:v>10.795206617269118</c:v>
                </c:pt>
                <c:pt idx="14">
                  <c:v>10.790883351548775</c:v>
                </c:pt>
                <c:pt idx="15">
                  <c:v>10.786176377221521</c:v>
                </c:pt>
                <c:pt idx="16">
                  <c:v>10.781464758541388</c:v>
                </c:pt>
                <c:pt idx="17">
                  <c:v>10.777080684060291</c:v>
                </c:pt>
                <c:pt idx="18">
                  <c:v>10.773258991811499</c:v>
                </c:pt>
                <c:pt idx="19">
                  <c:v>10.770116106306034</c:v>
                </c:pt>
                <c:pt idx="20">
                  <c:v>10.767661480597857</c:v>
                </c:pt>
                <c:pt idx="21">
                  <c:v>10.765826448723162</c:v>
                </c:pt>
                <c:pt idx="22">
                  <c:v>10.764506122185017</c:v>
                </c:pt>
                <c:pt idx="23">
                  <c:v>10.763611568953403</c:v>
                </c:pt>
                <c:pt idx="24">
                  <c:v>10.763082304917605</c:v>
                </c:pt>
                <c:pt idx="25">
                  <c:v>10.762879675770554</c:v>
                </c:pt>
                <c:pt idx="26">
                  <c:v>10.762968617578492</c:v>
                </c:pt>
                <c:pt idx="27">
                  <c:v>10.763287612678619</c:v>
                </c:pt>
                <c:pt idx="28">
                  <c:v>10.763738932502312</c:v>
                </c:pt>
                <c:pt idx="29">
                  <c:v>10.764175636951203</c:v>
                </c:pt>
                <c:pt idx="30">
                  <c:v>10.764408939239811</c:v>
                </c:pt>
                <c:pt idx="31">
                  <c:v>10.764220886987546</c:v>
                </c:pt>
                <c:pt idx="32">
                  <c:v>10.763309789991302</c:v>
                </c:pt>
                <c:pt idx="33">
                  <c:v>10.761449719020984</c:v>
                </c:pt>
                <c:pt idx="34">
                  <c:v>10.758426071375146</c:v>
                </c:pt>
                <c:pt idx="35">
                  <c:v>10.754047253315745</c:v>
                </c:pt>
                <c:pt idx="36">
                  <c:v>10.748155347751124</c:v>
                </c:pt>
                <c:pt idx="37">
                  <c:v>10.740633957149075</c:v>
                </c:pt>
                <c:pt idx="38">
                  <c:v>10.731414289872779</c:v>
                </c:pt>
                <c:pt idx="39">
                  <c:v>10.720479105915013</c:v>
                </c:pt>
                <c:pt idx="40">
                  <c:v>10.707864600356283</c:v>
                </c:pt>
                <c:pt idx="41">
                  <c:v>10.693659973703411</c:v>
                </c:pt>
                <c:pt idx="42">
                  <c:v>10.678005927706462</c:v>
                </c:pt>
                <c:pt idx="43">
                  <c:v>10.661090667320257</c:v>
                </c:pt>
                <c:pt idx="44">
                  <c:v>10.64314272618237</c:v>
                </c:pt>
                <c:pt idx="45">
                  <c:v>10.624425773429323</c:v>
                </c:pt>
                <c:pt idx="46">
                  <c:v>10.605232161396696</c:v>
                </c:pt>
                <c:pt idx="47">
                  <c:v>10.585875384494161</c:v>
                </c:pt>
                <c:pt idx="48">
                  <c:v>10.566680296944631</c:v>
                </c:pt>
                <c:pt idx="49">
                  <c:v>10.547971347775142</c:v>
                </c:pt>
                <c:pt idx="50">
                  <c:v>10.530059495608612</c:v>
                </c:pt>
                <c:pt idx="51">
                  <c:v>10.513228302512646</c:v>
                </c:pt>
                <c:pt idx="52">
                  <c:v>10.497721720513766</c:v>
                </c:pt>
                <c:pt idx="53">
                  <c:v>10.483733479008908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83-4C89-8155-A061C897DAE4}"/>
            </c:ext>
          </c:extLst>
        </c:ser>
        <c:ser>
          <c:idx val="5"/>
          <c:order val="2"/>
          <c:tx>
            <c:strRef>
              <c:f>'G B2.1.2'!$A$3</c:f>
              <c:strCache>
                <c:ptCount val="1"/>
                <c:pt idx="0">
                  <c:v>Projekce 2023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B2.1.2'!$B$2:$BC$2</c:f>
              <c:strCache>
                <c:ptCount val="5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</c:strCache>
            </c:strRef>
          </c:cat>
          <c:val>
            <c:numRef>
              <c:f>'G B2.1.2'!$B$3:$BC$3</c:f>
              <c:numCache>
                <c:formatCode>0.0</c:formatCode>
                <c:ptCount val="54"/>
                <c:pt idx="0">
                  <c:v>10.693939</c:v>
                </c:pt>
                <c:pt idx="1">
                  <c:v>10.494835999999999</c:v>
                </c:pt>
                <c:pt idx="2">
                  <c:v>10.516707</c:v>
                </c:pt>
                <c:pt idx="3">
                  <c:v>10.827529</c:v>
                </c:pt>
                <c:pt idx="4">
                  <c:v>10.849668798389079</c:v>
                </c:pt>
                <c:pt idx="5">
                  <c:v>10.837572440724783</c:v>
                </c:pt>
                <c:pt idx="6">
                  <c:v>10.824740589552542</c:v>
                </c:pt>
                <c:pt idx="7">
                  <c:v>10.811159822175053</c:v>
                </c:pt>
                <c:pt idx="8">
                  <c:v>10.796876962917471</c:v>
                </c:pt>
                <c:pt idx="9">
                  <c:v>10.781997449034064</c:v>
                </c:pt>
                <c:pt idx="10">
                  <c:v>10.766660147596554</c:v>
                </c:pt>
                <c:pt idx="11">
                  <c:v>10.75102975786791</c:v>
                </c:pt>
                <c:pt idx="12">
                  <c:v>10.735302670939008</c:v>
                </c:pt>
                <c:pt idx="13">
                  <c:v>10.719700437084079</c:v>
                </c:pt>
                <c:pt idx="14">
                  <c:v>10.704462284666597</c:v>
                </c:pt>
                <c:pt idx="15">
                  <c:v>10.702323641290972</c:v>
                </c:pt>
                <c:pt idx="16">
                  <c:v>10.700033833038891</c:v>
                </c:pt>
                <c:pt idx="17">
                  <c:v>10.697882075765632</c:v>
                </c:pt>
                <c:pt idx="18">
                  <c:v>10.696082501247899</c:v>
                </c:pt>
                <c:pt idx="19">
                  <c:v>10.694754338625581</c:v>
                </c:pt>
                <c:pt idx="20">
                  <c:v>10.693926344346762</c:v>
                </c:pt>
                <c:pt idx="21">
                  <c:v>10.693561763997101</c:v>
                </c:pt>
                <c:pt idx="22">
                  <c:v>10.693584106933249</c:v>
                </c:pt>
                <c:pt idx="23">
                  <c:v>10.693932570364582</c:v>
                </c:pt>
                <c:pt idx="24">
                  <c:v>10.694568109109552</c:v>
                </c:pt>
                <c:pt idx="25">
                  <c:v>10.695468779878537</c:v>
                </c:pt>
                <c:pt idx="26">
                  <c:v>10.696615500659634</c:v>
                </c:pt>
                <c:pt idx="27">
                  <c:v>10.697957393830489</c:v>
                </c:pt>
                <c:pt idx="28">
                  <c:v>10.699414848658488</c:v>
                </c:pt>
                <c:pt idx="29">
                  <c:v>10.700848864714175</c:v>
                </c:pt>
                <c:pt idx="30">
                  <c:v>10.702070453796027</c:v>
                </c:pt>
                <c:pt idx="31">
                  <c:v>10.702864447277618</c:v>
                </c:pt>
                <c:pt idx="32">
                  <c:v>10.702935213149129</c:v>
                </c:pt>
                <c:pt idx="33">
                  <c:v>10.702055970100886</c:v>
                </c:pt>
                <c:pt idx="34">
                  <c:v>10.700021052225598</c:v>
                </c:pt>
                <c:pt idx="35">
                  <c:v>10.696661205409356</c:v>
                </c:pt>
                <c:pt idx="36">
                  <c:v>10.691844640238509</c:v>
                </c:pt>
                <c:pt idx="37">
                  <c:v>10.685488099488685</c:v>
                </c:pt>
                <c:pt idx="38">
                  <c:v>10.677537252287692</c:v>
                </c:pt>
                <c:pt idx="39">
                  <c:v>10.667988768558674</c:v>
                </c:pt>
                <c:pt idx="40">
                  <c:v>10.656893262159175</c:v>
                </c:pt>
                <c:pt idx="41">
                  <c:v>10.644344652884714</c:v>
                </c:pt>
                <c:pt idx="42">
                  <c:v>10.630479387229222</c:v>
                </c:pt>
                <c:pt idx="43">
                  <c:v>10.615477205749809</c:v>
                </c:pt>
                <c:pt idx="44">
                  <c:v>10.599562264063549</c:v>
                </c:pt>
                <c:pt idx="45">
                  <c:v>10.582985158743188</c:v>
                </c:pt>
                <c:pt idx="46">
                  <c:v>10.566023586867415</c:v>
                </c:pt>
                <c:pt idx="47">
                  <c:v>10.548975307479035</c:v>
                </c:pt>
                <c:pt idx="48">
                  <c:v>10.532149127670264</c:v>
                </c:pt>
                <c:pt idx="49">
                  <c:v>10.515855305993506</c:v>
                </c:pt>
                <c:pt idx="50">
                  <c:v>10.500391320662294</c:v>
                </c:pt>
                <c:pt idx="51">
                  <c:v>10.486028121416259</c:v>
                </c:pt>
                <c:pt idx="52">
                  <c:v>10.47299616423199</c:v>
                </c:pt>
                <c:pt idx="53">
                  <c:v>10.461476600955114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83-4C89-8155-A061C897DAE4}"/>
            </c:ext>
          </c:extLst>
        </c:ser>
        <c:ser>
          <c:idx val="1"/>
          <c:order val="3"/>
          <c:tx>
            <c:strRef>
              <c:f>'G B2.1.2'!$A$4</c:f>
              <c:strCache>
                <c:ptCount val="1"/>
                <c:pt idx="0">
                  <c:v>Projekce 2022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B2.1.2'!$B$2:$BC$2</c:f>
              <c:strCache>
                <c:ptCount val="5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</c:strCache>
            </c:strRef>
          </c:cat>
          <c:val>
            <c:numRef>
              <c:f>'G B2.1.2'!$B$4:$BC$4</c:f>
              <c:numCache>
                <c:formatCode>0.0</c:formatCode>
                <c:ptCount val="54"/>
                <c:pt idx="0">
                  <c:v>10.693939</c:v>
                </c:pt>
                <c:pt idx="1">
                  <c:v>10.494835999999999</c:v>
                </c:pt>
                <c:pt idx="2">
                  <c:v>10.516707</c:v>
                </c:pt>
                <c:pt idx="3">
                  <c:v>10.535297189190777</c:v>
                </c:pt>
                <c:pt idx="4">
                  <c:v>10.551207550996599</c:v>
                </c:pt>
                <c:pt idx="5">
                  <c:v>10.564412522023602</c:v>
                </c:pt>
                <c:pt idx="6">
                  <c:v>10.574937291087339</c:v>
                </c:pt>
                <c:pt idx="7">
                  <c:v>10.582880819001904</c:v>
                </c:pt>
                <c:pt idx="8">
                  <c:v>10.588398472759255</c:v>
                </c:pt>
                <c:pt idx="9">
                  <c:v>10.591699760906923</c:v>
                </c:pt>
                <c:pt idx="10">
                  <c:v>10.593022525127681</c:v>
                </c:pt>
                <c:pt idx="11">
                  <c:v>10.592628540721085</c:v>
                </c:pt>
                <c:pt idx="12">
                  <c:v>10.590811055264389</c:v>
                </c:pt>
                <c:pt idx="13">
                  <c:v>10.587889765829958</c:v>
                </c:pt>
                <c:pt idx="14">
                  <c:v>10.584202314279253</c:v>
                </c:pt>
                <c:pt idx="15">
                  <c:v>10.580093741907303</c:v>
                </c:pt>
                <c:pt idx="16">
                  <c:v>10.575904036991707</c:v>
                </c:pt>
                <c:pt idx="17">
                  <c:v>10.571936514113226</c:v>
                </c:pt>
                <c:pt idx="18">
                  <c:v>10.568417281280585</c:v>
                </c:pt>
                <c:pt idx="19">
                  <c:v>10.5654721455686</c:v>
                </c:pt>
                <c:pt idx="20">
                  <c:v>10.563133017039565</c:v>
                </c:pt>
                <c:pt idx="21">
                  <c:v>10.561364451781941</c:v>
                </c:pt>
                <c:pt idx="22">
                  <c:v>10.560088901400642</c:v>
                </c:pt>
                <c:pt idx="23">
                  <c:v>10.559239401822502</c:v>
                </c:pt>
                <c:pt idx="24">
                  <c:v>10.558771968420947</c:v>
                </c:pt>
                <c:pt idx="25">
                  <c:v>10.558662132858819</c:v>
                </c:pt>
                <c:pt idx="26">
                  <c:v>10.558889431284284</c:v>
                </c:pt>
                <c:pt idx="27">
                  <c:v>10.559402841179645</c:v>
                </c:pt>
                <c:pt idx="28">
                  <c:v>10.560120315875309</c:v>
                </c:pt>
                <c:pt idx="29">
                  <c:v>10.560905425148807</c:v>
                </c:pt>
                <c:pt idx="30">
                  <c:v>10.561570638447142</c:v>
                </c:pt>
                <c:pt idx="31">
                  <c:v>10.561894980182149</c:v>
                </c:pt>
                <c:pt idx="32">
                  <c:v>10.561571557619967</c:v>
                </c:pt>
                <c:pt idx="33">
                  <c:v>10.560356221271434</c:v>
                </c:pt>
                <c:pt idx="34">
                  <c:v>10.558017401344632</c:v>
                </c:pt>
                <c:pt idx="35">
                  <c:v>10.554359207726771</c:v>
                </c:pt>
                <c:pt idx="36">
                  <c:v>10.549230913989181</c:v>
                </c:pt>
                <c:pt idx="37">
                  <c:v>10.542540015230973</c:v>
                </c:pt>
                <c:pt idx="38">
                  <c:v>10.53423571316034</c:v>
                </c:pt>
                <c:pt idx="39">
                  <c:v>10.524318734268729</c:v>
                </c:pt>
                <c:pt idx="40">
                  <c:v>10.512847363612094</c:v>
                </c:pt>
                <c:pt idx="41">
                  <c:v>10.499928831784203</c:v>
                </c:pt>
                <c:pt idx="42">
                  <c:v>10.485713271065974</c:v>
                </c:pt>
                <c:pt idx="43">
                  <c:v>10.470391936802562</c:v>
                </c:pt>
                <c:pt idx="44">
                  <c:v>10.454199561004975</c:v>
                </c:pt>
                <c:pt idx="45">
                  <c:v>10.437400367712039</c:v>
                </c:pt>
                <c:pt idx="46">
                  <c:v>10.420282923712046</c:v>
                </c:pt>
                <c:pt idx="47">
                  <c:v>10.403153009229163</c:v>
                </c:pt>
                <c:pt idx="48">
                  <c:v>10.386324375580667</c:v>
                </c:pt>
                <c:pt idx="49">
                  <c:v>10.370109326479891</c:v>
                </c:pt>
                <c:pt idx="50">
                  <c:v>10.354805711180695</c:v>
                </c:pt>
                <c:pt idx="51">
                  <c:v>10.340683190315865</c:v>
                </c:pt>
                <c:pt idx="52">
                  <c:v>10.327969484965754</c:v>
                </c:pt>
                <c:pt idx="53">
                  <c:v>10.31684105603809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83-4C89-8155-A061C897D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0001855"/>
        <c:axId val="1420003103"/>
      </c:lineChart>
      <c:dateAx>
        <c:axId val="1420001855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20003103"/>
        <c:crosses val="autoZero"/>
        <c:auto val="0"/>
        <c:lblOffset val="100"/>
        <c:baseTimeUnit val="days"/>
        <c:majorUnit val="10"/>
      </c:dateAx>
      <c:valAx>
        <c:axId val="1420003103"/>
        <c:scaling>
          <c:orientation val="minMax"/>
          <c:min val="10.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Počet obyvatel (milliony)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1355937065243892E-3"/>
              <c:y val="0.30823328535545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20001855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445000096495283"/>
          <c:y val="0.17060452120904246"/>
          <c:w val="0.14554999903504709"/>
          <c:h val="0.6689845624135692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709731782442596E-2"/>
          <c:y val="2.2107546474046117E-2"/>
          <c:w val="0.75361276695076895"/>
          <c:h val="0.91353477967152841"/>
        </c:manualLayout>
      </c:layout>
      <c:lineChart>
        <c:grouping val="standard"/>
        <c:varyColors val="0"/>
        <c:ser>
          <c:idx val="1"/>
          <c:order val="0"/>
          <c:tx>
            <c:strRef>
              <c:f>'G B2.1.3'!$A$6</c:f>
              <c:strCache>
                <c:ptCount val="1"/>
                <c:pt idx="0">
                  <c:v>Projekce Eurostatu 2023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B2.1.3'!$B$2:$BC$2</c:f>
              <c:strCache>
                <c:ptCount val="5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</c:strCache>
            </c:strRef>
          </c:cat>
          <c:val>
            <c:numRef>
              <c:f>'G B2.1.3'!$B$6:$BC$6</c:f>
              <c:numCache>
                <c:formatCode>0.00</c:formatCode>
                <c:ptCount val="54"/>
                <c:pt idx="0">
                  <c:v>2.9466009579523651</c:v>
                </c:pt>
                <c:pt idx="1">
                  <c:v>2.8243163738466817</c:v>
                </c:pt>
                <c:pt idx="2">
                  <c:v>2.791659616921049</c:v>
                </c:pt>
                <c:pt idx="3">
                  <c:v>2.8480324146850431</c:v>
                </c:pt>
                <c:pt idx="4">
                  <c:v>2.8321539107300207</c:v>
                </c:pt>
                <c:pt idx="5">
                  <c:v>2.8038637526320556</c:v>
                </c:pt>
                <c:pt idx="6">
                  <c:v>2.7779496380347579</c:v>
                </c:pt>
                <c:pt idx="7">
                  <c:v>2.754236815871109</c:v>
                </c:pt>
                <c:pt idx="8">
                  <c:v>2.7297548523392456</c:v>
                </c:pt>
                <c:pt idx="9">
                  <c:v>2.6915338194410849</c:v>
                </c:pt>
                <c:pt idx="10">
                  <c:v>2.6520697448559742</c:v>
                </c:pt>
                <c:pt idx="11">
                  <c:v>2.6231188535528775</c:v>
                </c:pt>
                <c:pt idx="12">
                  <c:v>2.60406118805603</c:v>
                </c:pt>
                <c:pt idx="13">
                  <c:v>2.5859008634191976</c:v>
                </c:pt>
                <c:pt idx="14">
                  <c:v>2.5695097970882257</c:v>
                </c:pt>
                <c:pt idx="15">
                  <c:v>2.5463999788556104</c:v>
                </c:pt>
                <c:pt idx="16">
                  <c:v>2.5181921058092884</c:v>
                </c:pt>
                <c:pt idx="17">
                  <c:v>2.4834808736626006</c:v>
                </c:pt>
                <c:pt idx="18">
                  <c:v>2.4396834081074212</c:v>
                </c:pt>
                <c:pt idx="19">
                  <c:v>2.3773347959931823</c:v>
                </c:pt>
                <c:pt idx="20">
                  <c:v>2.3038022188197949</c:v>
                </c:pt>
                <c:pt idx="21">
                  <c:v>2.2353326134616012</c:v>
                </c:pt>
                <c:pt idx="22">
                  <c:v>2.1725451273162086</c:v>
                </c:pt>
                <c:pt idx="23">
                  <c:v>2.1190926843483728</c:v>
                </c:pt>
                <c:pt idx="24">
                  <c:v>2.0658055075507673</c:v>
                </c:pt>
                <c:pt idx="25">
                  <c:v>2.0216078258837995</c:v>
                </c:pt>
                <c:pt idx="26">
                  <c:v>1.9929330023489966</c:v>
                </c:pt>
                <c:pt idx="27">
                  <c:v>1.9713913471918201</c:v>
                </c:pt>
                <c:pt idx="28">
                  <c:v>1.9497147391901166</c:v>
                </c:pt>
                <c:pt idx="29">
                  <c:v>1.9299860071693065</c:v>
                </c:pt>
                <c:pt idx="30">
                  <c:v>1.9096204516552908</c:v>
                </c:pt>
                <c:pt idx="31">
                  <c:v>1.8886493707022409</c:v>
                </c:pt>
                <c:pt idx="32">
                  <c:v>1.8697876341112709</c:v>
                </c:pt>
                <c:pt idx="33">
                  <c:v>1.8522789246842979</c:v>
                </c:pt>
                <c:pt idx="34">
                  <c:v>1.8290860327637011</c:v>
                </c:pt>
                <c:pt idx="35">
                  <c:v>1.8120882894799155</c:v>
                </c:pt>
                <c:pt idx="36">
                  <c:v>1.7938008044420797</c:v>
                </c:pt>
                <c:pt idx="37">
                  <c:v>1.7765317780147749</c:v>
                </c:pt>
                <c:pt idx="38">
                  <c:v>1.7652390343012272</c:v>
                </c:pt>
                <c:pt idx="39">
                  <c:v>1.7547588407283119</c:v>
                </c:pt>
                <c:pt idx="40">
                  <c:v>1.755162086302992</c:v>
                </c:pt>
                <c:pt idx="41">
                  <c:v>1.7645170264438079</c:v>
                </c:pt>
                <c:pt idx="42">
                  <c:v>1.7790831893492798</c:v>
                </c:pt>
                <c:pt idx="43">
                  <c:v>1.7941666942394865</c:v>
                </c:pt>
                <c:pt idx="44">
                  <c:v>1.8102273011094479</c:v>
                </c:pt>
                <c:pt idx="45">
                  <c:v>1.8282583029790773</c:v>
                </c:pt>
                <c:pt idx="46">
                  <c:v>1.844543961432572</c:v>
                </c:pt>
                <c:pt idx="47">
                  <c:v>1.8609611094403355</c:v>
                </c:pt>
                <c:pt idx="48">
                  <c:v>1.8755625637936917</c:v>
                </c:pt>
                <c:pt idx="49">
                  <c:v>1.8900797274660226</c:v>
                </c:pt>
                <c:pt idx="50">
                  <c:v>1.901445565452903</c:v>
                </c:pt>
                <c:pt idx="51">
                  <c:v>1.9054734084243352</c:v>
                </c:pt>
                <c:pt idx="52">
                  <c:v>1.9064502010435622</c:v>
                </c:pt>
                <c:pt idx="53">
                  <c:v>1.8990476197063662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6C-4D36-BDF0-48D8A4F4EB6C}"/>
            </c:ext>
          </c:extLst>
        </c:ser>
        <c:ser>
          <c:idx val="0"/>
          <c:order val="1"/>
          <c:tx>
            <c:strRef>
              <c:f>'G B2.1.3'!$A$4</c:f>
              <c:strCache>
                <c:ptCount val="1"/>
                <c:pt idx="0">
                  <c:v>Projekce 2022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'G B2.1.3'!$B$2:$BC$2</c:f>
              <c:strCache>
                <c:ptCount val="5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</c:strCache>
            </c:strRef>
          </c:cat>
          <c:val>
            <c:numRef>
              <c:f>'G B2.1.3'!$B$4:$BC$4</c:f>
              <c:numCache>
                <c:formatCode>0.00</c:formatCode>
                <c:ptCount val="54"/>
                <c:pt idx="0">
                  <c:v>2.9466009579523651</c:v>
                </c:pt>
                <c:pt idx="1">
                  <c:v>2.8243163738466817</c:v>
                </c:pt>
                <c:pt idx="2">
                  <c:v>2.791659616921049</c:v>
                </c:pt>
                <c:pt idx="3">
                  <c:v>2.7300551875515602</c:v>
                </c:pt>
                <c:pt idx="4">
                  <c:v>2.6877001186927449</c:v>
                </c:pt>
                <c:pt idx="5">
                  <c:v>2.6628515061583395</c:v>
                </c:pt>
                <c:pt idx="6">
                  <c:v>2.6396129678396458</c:v>
                </c:pt>
                <c:pt idx="7">
                  <c:v>2.6164886987928377</c:v>
                </c:pt>
                <c:pt idx="8">
                  <c:v>2.5928061355342145</c:v>
                </c:pt>
                <c:pt idx="9">
                  <c:v>2.554779834850363</c:v>
                </c:pt>
                <c:pt idx="10">
                  <c:v>2.5147099018112402</c:v>
                </c:pt>
                <c:pt idx="11">
                  <c:v>2.4852325322917914</c:v>
                </c:pt>
                <c:pt idx="12">
                  <c:v>2.4643481263426139</c:v>
                </c:pt>
                <c:pt idx="13">
                  <c:v>2.4442456879475771</c:v>
                </c:pt>
                <c:pt idx="14">
                  <c:v>2.4263137239027874</c:v>
                </c:pt>
                <c:pt idx="15">
                  <c:v>2.4005183777762604</c:v>
                </c:pt>
                <c:pt idx="16">
                  <c:v>2.3704707842415935</c:v>
                </c:pt>
                <c:pt idx="17">
                  <c:v>2.3350864098047728</c:v>
                </c:pt>
                <c:pt idx="18">
                  <c:v>2.2918705846908587</c:v>
                </c:pt>
                <c:pt idx="19">
                  <c:v>2.2318956349021795</c:v>
                </c:pt>
                <c:pt idx="20">
                  <c:v>2.1616638279052687</c:v>
                </c:pt>
                <c:pt idx="21">
                  <c:v>2.0964703847162296</c:v>
                </c:pt>
                <c:pt idx="22">
                  <c:v>2.0371512671276526</c:v>
                </c:pt>
                <c:pt idx="23">
                  <c:v>1.9866978127500015</c:v>
                </c:pt>
                <c:pt idx="24">
                  <c:v>1.9374266935007287</c:v>
                </c:pt>
                <c:pt idx="25">
                  <c:v>1.8942945722019457</c:v>
                </c:pt>
                <c:pt idx="26">
                  <c:v>1.8658903710015478</c:v>
                </c:pt>
                <c:pt idx="27">
                  <c:v>1.8446423177989035</c:v>
                </c:pt>
                <c:pt idx="28">
                  <c:v>1.8238529195527917</c:v>
                </c:pt>
                <c:pt idx="29">
                  <c:v>1.8049546457409436</c:v>
                </c:pt>
                <c:pt idx="30">
                  <c:v>1.7859416962191172</c:v>
                </c:pt>
                <c:pt idx="31">
                  <c:v>1.7670620401299795</c:v>
                </c:pt>
                <c:pt idx="32">
                  <c:v>1.7501440526139349</c:v>
                </c:pt>
                <c:pt idx="33">
                  <c:v>1.7346892634193121</c:v>
                </c:pt>
                <c:pt idx="34">
                  <c:v>1.7179210370510152</c:v>
                </c:pt>
                <c:pt idx="35">
                  <c:v>1.7048930241970794</c:v>
                </c:pt>
                <c:pt idx="36">
                  <c:v>1.6905228586782879</c:v>
                </c:pt>
                <c:pt idx="37">
                  <c:v>1.6771523086085018</c:v>
                </c:pt>
                <c:pt idx="38">
                  <c:v>1.6698660641840177</c:v>
                </c:pt>
                <c:pt idx="39">
                  <c:v>1.6636590653921435</c:v>
                </c:pt>
                <c:pt idx="40">
                  <c:v>1.6682773983142112</c:v>
                </c:pt>
                <c:pt idx="41">
                  <c:v>1.6816952159470253</c:v>
                </c:pt>
                <c:pt idx="42">
                  <c:v>1.7003257781993426</c:v>
                </c:pt>
                <c:pt idx="43">
                  <c:v>1.7196473132878198</c:v>
                </c:pt>
                <c:pt idx="44">
                  <c:v>1.7399408728658563</c:v>
                </c:pt>
                <c:pt idx="45">
                  <c:v>1.761895432695691</c:v>
                </c:pt>
                <c:pt idx="46">
                  <c:v>1.7820953122103398</c:v>
                </c:pt>
                <c:pt idx="47">
                  <c:v>1.8022885880685893</c:v>
                </c:pt>
                <c:pt idx="48">
                  <c:v>1.8209981656191989</c:v>
                </c:pt>
                <c:pt idx="49">
                  <c:v>1.8394196001972234</c:v>
                </c:pt>
                <c:pt idx="50">
                  <c:v>1.8552636038246231</c:v>
                </c:pt>
                <c:pt idx="51">
                  <c:v>1.8664169882482862</c:v>
                </c:pt>
                <c:pt idx="52">
                  <c:v>1.8731656709104552</c:v>
                </c:pt>
                <c:pt idx="53">
                  <c:v>1.8705675272335025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C-4D36-BDF0-48D8A4F4EB6C}"/>
            </c:ext>
          </c:extLst>
        </c:ser>
        <c:ser>
          <c:idx val="3"/>
          <c:order val="2"/>
          <c:tx>
            <c:strRef>
              <c:f>'G B2.1.3'!$A$3</c:f>
              <c:strCache>
                <c:ptCount val="1"/>
                <c:pt idx="0">
                  <c:v>Projekce 2023</c:v>
                </c:pt>
              </c:strCache>
            </c:strRef>
          </c:tx>
          <c:spPr>
            <a:ln w="28575" cap="rnd" cmpd="sng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'G B2.1.3'!$B$2:$BC$2</c:f>
              <c:strCache>
                <c:ptCount val="5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</c:strCache>
            </c:strRef>
          </c:cat>
          <c:val>
            <c:numRef>
              <c:f>'G B2.1.3'!$B$3:$BC$3</c:f>
              <c:numCache>
                <c:formatCode>0.00</c:formatCode>
                <c:ptCount val="54"/>
                <c:pt idx="0">
                  <c:v>2.9466009579523651</c:v>
                </c:pt>
                <c:pt idx="1">
                  <c:v>2.8243163738466817</c:v>
                </c:pt>
                <c:pt idx="2">
                  <c:v>2.791659616921049</c:v>
                </c:pt>
                <c:pt idx="3">
                  <c:v>2.812407913765842</c:v>
                </c:pt>
                <c:pt idx="4">
                  <c:v>2.7681261078736958</c:v>
                </c:pt>
                <c:pt idx="5">
                  <c:v>2.7351486410565182</c:v>
                </c:pt>
                <c:pt idx="6">
                  <c:v>2.7055934744199632</c:v>
                </c:pt>
                <c:pt idx="7">
                  <c:v>2.6760539975947495</c:v>
                </c:pt>
                <c:pt idx="8">
                  <c:v>2.6462170114670811</c:v>
                </c:pt>
                <c:pt idx="9">
                  <c:v>2.6027125137468907</c:v>
                </c:pt>
                <c:pt idx="10">
                  <c:v>2.5577566285260698</c:v>
                </c:pt>
                <c:pt idx="11">
                  <c:v>2.5241499929946003</c:v>
                </c:pt>
                <c:pt idx="12">
                  <c:v>2.499419857941819</c:v>
                </c:pt>
                <c:pt idx="13">
                  <c:v>2.4759987840267623</c:v>
                </c:pt>
                <c:pt idx="14">
                  <c:v>2.4551548909403622</c:v>
                </c:pt>
                <c:pt idx="15">
                  <c:v>2.4284614320707179</c:v>
                </c:pt>
                <c:pt idx="16">
                  <c:v>2.3975659631899831</c:v>
                </c:pt>
                <c:pt idx="17">
                  <c:v>2.3609942797733439</c:v>
                </c:pt>
                <c:pt idx="18">
                  <c:v>2.3165943902672463</c:v>
                </c:pt>
                <c:pt idx="19">
                  <c:v>2.2552553491789511</c:v>
                </c:pt>
                <c:pt idx="20">
                  <c:v>2.1835936423205227</c:v>
                </c:pt>
                <c:pt idx="21">
                  <c:v>2.1170197797822436</c:v>
                </c:pt>
                <c:pt idx="22">
                  <c:v>2.0562837925752735</c:v>
                </c:pt>
                <c:pt idx="23">
                  <c:v>2.0044916644976731</c:v>
                </c:pt>
                <c:pt idx="24">
                  <c:v>1.9524843015943765</c:v>
                </c:pt>
                <c:pt idx="25">
                  <c:v>1.9085879991225883</c:v>
                </c:pt>
                <c:pt idx="26">
                  <c:v>1.8792650333178629</c:v>
                </c:pt>
                <c:pt idx="27">
                  <c:v>1.8572029040846176</c:v>
                </c:pt>
                <c:pt idx="28">
                  <c:v>1.8354227141724568</c:v>
                </c:pt>
                <c:pt idx="29">
                  <c:v>1.8154108729757412</c:v>
                </c:pt>
                <c:pt idx="30">
                  <c:v>1.7955224405113359</c:v>
                </c:pt>
                <c:pt idx="31">
                  <c:v>1.7758203471804821</c:v>
                </c:pt>
                <c:pt idx="32">
                  <c:v>1.7579734038290575</c:v>
                </c:pt>
                <c:pt idx="33">
                  <c:v>1.7418779793859291</c:v>
                </c:pt>
                <c:pt idx="34">
                  <c:v>1.7245393584487694</c:v>
                </c:pt>
                <c:pt idx="35">
                  <c:v>1.7110863239897076</c:v>
                </c:pt>
                <c:pt idx="36">
                  <c:v>1.6962946332327324</c:v>
                </c:pt>
                <c:pt idx="37">
                  <c:v>1.6824241120244148</c:v>
                </c:pt>
                <c:pt idx="38">
                  <c:v>1.6747513172376343</c:v>
                </c:pt>
                <c:pt idx="39">
                  <c:v>1.6681726280718983</c:v>
                </c:pt>
                <c:pt idx="40">
                  <c:v>1.6724381580316563</c:v>
                </c:pt>
                <c:pt idx="41">
                  <c:v>1.6854620611042259</c:v>
                </c:pt>
                <c:pt idx="42">
                  <c:v>1.7035439576639215</c:v>
                </c:pt>
                <c:pt idx="43">
                  <c:v>1.722525825907435</c:v>
                </c:pt>
                <c:pt idx="44">
                  <c:v>1.7424143052657302</c:v>
                </c:pt>
                <c:pt idx="45">
                  <c:v>1.7641310098141094</c:v>
                </c:pt>
                <c:pt idx="46">
                  <c:v>1.7839646381054719</c:v>
                </c:pt>
                <c:pt idx="47">
                  <c:v>1.8038622553364341</c:v>
                </c:pt>
                <c:pt idx="48">
                  <c:v>1.821679536873581</c:v>
                </c:pt>
                <c:pt idx="49">
                  <c:v>1.838425402570864</c:v>
                </c:pt>
                <c:pt idx="50">
                  <c:v>1.8515583945618637</c:v>
                </c:pt>
                <c:pt idx="51">
                  <c:v>1.8617049509114023</c:v>
                </c:pt>
                <c:pt idx="52">
                  <c:v>1.8681832003576668</c:v>
                </c:pt>
                <c:pt idx="53">
                  <c:v>1.8655047361881718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C-4D36-BDF0-48D8A4F4EB6C}"/>
            </c:ext>
          </c:extLst>
        </c:ser>
        <c:ser>
          <c:idx val="2"/>
          <c:order val="3"/>
          <c:tx>
            <c:strRef>
              <c:f>'G B2.1.3'!$A$5</c:f>
              <c:strCache>
                <c:ptCount val="1"/>
                <c:pt idx="0">
                  <c:v>Projekce 2021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B2.1.3'!$B$2:$BC$2</c:f>
              <c:strCache>
                <c:ptCount val="5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  <c:pt idx="30">
                  <c:v>2050</c:v>
                </c:pt>
                <c:pt idx="31">
                  <c:v>2051</c:v>
                </c:pt>
                <c:pt idx="32">
                  <c:v>2052</c:v>
                </c:pt>
                <c:pt idx="33">
                  <c:v>2053</c:v>
                </c:pt>
                <c:pt idx="34">
                  <c:v>2054</c:v>
                </c:pt>
                <c:pt idx="35">
                  <c:v>2055</c:v>
                </c:pt>
                <c:pt idx="36">
                  <c:v>2056</c:v>
                </c:pt>
                <c:pt idx="37">
                  <c:v>2057</c:v>
                </c:pt>
                <c:pt idx="38">
                  <c:v>2058</c:v>
                </c:pt>
                <c:pt idx="39">
                  <c:v>2059</c:v>
                </c:pt>
                <c:pt idx="40">
                  <c:v>2060</c:v>
                </c:pt>
                <c:pt idx="41">
                  <c:v>2061</c:v>
                </c:pt>
                <c:pt idx="42">
                  <c:v>2062</c:v>
                </c:pt>
                <c:pt idx="43">
                  <c:v>2063</c:v>
                </c:pt>
                <c:pt idx="44">
                  <c:v>2064</c:v>
                </c:pt>
                <c:pt idx="45">
                  <c:v>2065</c:v>
                </c:pt>
                <c:pt idx="46">
                  <c:v>2066</c:v>
                </c:pt>
                <c:pt idx="47">
                  <c:v>2067</c:v>
                </c:pt>
                <c:pt idx="48">
                  <c:v>2068</c:v>
                </c:pt>
                <c:pt idx="49">
                  <c:v>2069</c:v>
                </c:pt>
                <c:pt idx="50">
                  <c:v>2070</c:v>
                </c:pt>
                <c:pt idx="51">
                  <c:v>2071</c:v>
                </c:pt>
                <c:pt idx="52">
                  <c:v>2072</c:v>
                </c:pt>
                <c:pt idx="53">
                  <c:v>2073</c:v>
                </c:pt>
              </c:strCache>
            </c:strRef>
          </c:cat>
          <c:val>
            <c:numRef>
              <c:f>'G B2.1.3'!$B$5:$BC$5</c:f>
              <c:numCache>
                <c:formatCode>0.00</c:formatCode>
                <c:ptCount val="54"/>
                <c:pt idx="0">
                  <c:v>2.9466009579523651</c:v>
                </c:pt>
                <c:pt idx="1">
                  <c:v>2.8903092309673903</c:v>
                </c:pt>
                <c:pt idx="2">
                  <c:v>2.8173084800009054</c:v>
                </c:pt>
                <c:pt idx="3">
                  <c:v>2.7577105570764839</c:v>
                </c:pt>
                <c:pt idx="4">
                  <c:v>2.7161991861278643</c:v>
                </c:pt>
                <c:pt idx="5">
                  <c:v>2.6918248379834147</c:v>
                </c:pt>
                <c:pt idx="6">
                  <c:v>2.6689173954086067</c:v>
                </c:pt>
                <c:pt idx="7">
                  <c:v>2.6462996729707844</c:v>
                </c:pt>
                <c:pt idx="8">
                  <c:v>2.6234623544771734</c:v>
                </c:pt>
                <c:pt idx="9">
                  <c:v>2.586988164531717</c:v>
                </c:pt>
                <c:pt idx="10">
                  <c:v>2.5481056501289685</c:v>
                </c:pt>
                <c:pt idx="11">
                  <c:v>2.5198088837769923</c:v>
                </c:pt>
                <c:pt idx="12">
                  <c:v>2.4996887103768617</c:v>
                </c:pt>
                <c:pt idx="13">
                  <c:v>2.4791786456568525</c:v>
                </c:pt>
                <c:pt idx="14">
                  <c:v>2.4606361990617476</c:v>
                </c:pt>
                <c:pt idx="15">
                  <c:v>2.4345901622349047</c:v>
                </c:pt>
                <c:pt idx="16">
                  <c:v>2.4038386447290891</c:v>
                </c:pt>
                <c:pt idx="17">
                  <c:v>2.3674453244607703</c:v>
                </c:pt>
                <c:pt idx="18">
                  <c:v>2.3222585974620613</c:v>
                </c:pt>
                <c:pt idx="19">
                  <c:v>2.2605984242663211</c:v>
                </c:pt>
                <c:pt idx="20">
                  <c:v>2.1884347630778986</c:v>
                </c:pt>
                <c:pt idx="21">
                  <c:v>2.121148802495779</c:v>
                </c:pt>
                <c:pt idx="22">
                  <c:v>2.0595464565454908</c:v>
                </c:pt>
                <c:pt idx="23">
                  <c:v>2.004229012100061</c:v>
                </c:pt>
                <c:pt idx="24">
                  <c:v>1.9523655621204017</c:v>
                </c:pt>
                <c:pt idx="25">
                  <c:v>1.9063562631766642</c:v>
                </c:pt>
                <c:pt idx="26">
                  <c:v>1.8748674883075862</c:v>
                </c:pt>
                <c:pt idx="27">
                  <c:v>1.8502764253570496</c:v>
                </c:pt>
                <c:pt idx="28">
                  <c:v>1.8256349426540206</c:v>
                </c:pt>
                <c:pt idx="29">
                  <c:v>1.8029934109745991</c:v>
                </c:pt>
                <c:pt idx="30">
                  <c:v>1.7800393224059452</c:v>
                </c:pt>
                <c:pt idx="31">
                  <c:v>1.756943474290215</c:v>
                </c:pt>
                <c:pt idx="32">
                  <c:v>1.7360787726828422</c:v>
                </c:pt>
                <c:pt idx="33">
                  <c:v>1.7167908579659434</c:v>
                </c:pt>
                <c:pt idx="34">
                  <c:v>1.696533219540068</c:v>
                </c:pt>
                <c:pt idx="35">
                  <c:v>1.6805322955165451</c:v>
                </c:pt>
                <c:pt idx="36">
                  <c:v>1.6638763149719471</c:v>
                </c:pt>
                <c:pt idx="37">
                  <c:v>1.64907344219967</c:v>
                </c:pt>
                <c:pt idx="38">
                  <c:v>1.6410041497220358</c:v>
                </c:pt>
                <c:pt idx="39">
                  <c:v>1.6344500554019918</c:v>
                </c:pt>
                <c:pt idx="40">
                  <c:v>1.6389977827440629</c:v>
                </c:pt>
                <c:pt idx="41">
                  <c:v>1.6522771287120483</c:v>
                </c:pt>
                <c:pt idx="42">
                  <c:v>1.6708769633961105</c:v>
                </c:pt>
                <c:pt idx="43">
                  <c:v>1.6907672893958547</c:v>
                </c:pt>
                <c:pt idx="44">
                  <c:v>1.7118972056610167</c:v>
                </c:pt>
                <c:pt idx="45">
                  <c:v>1.734460575394249</c:v>
                </c:pt>
                <c:pt idx="46">
                  <c:v>1.7560408310098612</c:v>
                </c:pt>
                <c:pt idx="47">
                  <c:v>1.77721845198255</c:v>
                </c:pt>
                <c:pt idx="48">
                  <c:v>1.7981703246726886</c:v>
                </c:pt>
                <c:pt idx="49">
                  <c:v>1.819154648832547</c:v>
                </c:pt>
                <c:pt idx="50">
                  <c:v>1.8368515131223342</c:v>
                </c:pt>
                <c:pt idx="51">
                  <c:v>1.8498295456877418</c:v>
                </c:pt>
                <c:pt idx="52">
                  <c:v>1.856785803938946</c:v>
                </c:pt>
                <c:pt idx="53">
                  <c:v>1.8537902335688918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6C-4D36-BDF0-48D8A4F4E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0001855"/>
        <c:axId val="1420003103"/>
      </c:lineChart>
      <c:catAx>
        <c:axId val="1420001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20003103"/>
        <c:crosses val="autoZero"/>
        <c:auto val="1"/>
        <c:lblAlgn val="ctr"/>
        <c:lblOffset val="100"/>
        <c:tickLblSkip val="10"/>
        <c:noMultiLvlLbl val="0"/>
      </c:catAx>
      <c:valAx>
        <c:axId val="1420003103"/>
        <c:scaling>
          <c:orientation val="minMax"/>
          <c:max val="3"/>
          <c:min val="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Index závislosti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4.3050882197209076E-3"/>
              <c:y val="0.356929435544694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20001855"/>
        <c:crosses val="autoZero"/>
        <c:crossBetween val="midCat"/>
        <c:majorUnit val="0.2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84865435746779"/>
          <c:y val="0.15626765008804283"/>
          <c:w val="0.1515134564253221"/>
          <c:h val="0.64914924427550014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523129472144056E-2"/>
          <c:y val="2.0855228917280862E-2"/>
          <c:w val="0.77733763121641686"/>
          <c:h val="0.91317750490978833"/>
        </c:manualLayout>
      </c:layout>
      <c:lineChart>
        <c:grouping val="standard"/>
        <c:varyColors val="0"/>
        <c:ser>
          <c:idx val="2"/>
          <c:order val="0"/>
          <c:tx>
            <c:strRef>
              <c:f>'G 3.1.1'!$B$2</c:f>
              <c:strCache>
                <c:ptCount val="1"/>
                <c:pt idx="0">
                  <c:v>Celkem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3.1.1'!$A$3:$A$53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'G 3.1.1'!$B$3:$B$53</c:f>
              <c:numCache>
                <c:formatCode>0.00</c:formatCode>
                <c:ptCount val="51"/>
                <c:pt idx="0">
                  <c:v>2.3569294663946811</c:v>
                </c:pt>
                <c:pt idx="1">
                  <c:v>2.3616622060664052</c:v>
                </c:pt>
                <c:pt idx="2">
                  <c:v>2.3468139081183792</c:v>
                </c:pt>
                <c:pt idx="3">
                  <c:v>2.344775460347333</c:v>
                </c:pt>
                <c:pt idx="4">
                  <c:v>2.3495790429237129</c:v>
                </c:pt>
                <c:pt idx="5">
                  <c:v>2.3397552263089012</c:v>
                </c:pt>
                <c:pt idx="6">
                  <c:v>2.3465001905176455</c:v>
                </c:pt>
                <c:pt idx="7">
                  <c:v>2.3626637253358349</c:v>
                </c:pt>
                <c:pt idx="8">
                  <c:v>2.3776822942211799</c:v>
                </c:pt>
                <c:pt idx="9">
                  <c:v>2.3982144298145398</c:v>
                </c:pt>
                <c:pt idx="10">
                  <c:v>2.417022503557166</c:v>
                </c:pt>
                <c:pt idx="11">
                  <c:v>2.436203541950305</c:v>
                </c:pt>
                <c:pt idx="12">
                  <c:v>2.45972176756921</c:v>
                </c:pt>
                <c:pt idx="13">
                  <c:v>2.4874114674844816</c:v>
                </c:pt>
                <c:pt idx="14">
                  <c:v>2.5204089657933384</c:v>
                </c:pt>
                <c:pt idx="15">
                  <c:v>2.5604336722838434</c:v>
                </c:pt>
                <c:pt idx="16">
                  <c:v>2.6090493936644807</c:v>
                </c:pt>
                <c:pt idx="17">
                  <c:v>2.6631626698169981</c:v>
                </c:pt>
                <c:pt idx="18">
                  <c:v>2.7170501801554616</c:v>
                </c:pt>
                <c:pt idx="19">
                  <c:v>2.7682869601610118</c:v>
                </c:pt>
                <c:pt idx="20">
                  <c:v>2.8156541554900985</c:v>
                </c:pt>
                <c:pt idx="21">
                  <c:v>2.8589543890442819</c:v>
                </c:pt>
                <c:pt idx="22">
                  <c:v>2.896482205201929</c:v>
                </c:pt>
                <c:pt idx="23">
                  <c:v>2.925702309431129</c:v>
                </c:pt>
                <c:pt idx="24">
                  <c:v>2.9491364155501292</c:v>
                </c:pt>
                <c:pt idx="25">
                  <c:v>2.9702511051077414</c:v>
                </c:pt>
                <c:pt idx="26">
                  <c:v>2.9898362626018087</c:v>
                </c:pt>
                <c:pt idx="27">
                  <c:v>3.0085719311809256</c:v>
                </c:pt>
                <c:pt idx="28">
                  <c:v>3.0263581427390882</c:v>
                </c:pt>
                <c:pt idx="29">
                  <c:v>3.0427766643041587</c:v>
                </c:pt>
                <c:pt idx="30">
                  <c:v>3.0582132002537521</c:v>
                </c:pt>
                <c:pt idx="31">
                  <c:v>3.0730128166820667</c:v>
                </c:pt>
                <c:pt idx="32">
                  <c:v>3.0861544533511935</c:v>
                </c:pt>
                <c:pt idx="33">
                  <c:v>3.0983839822198735</c:v>
                </c:pt>
                <c:pt idx="34">
                  <c:v>3.1083242190944964</c:v>
                </c:pt>
                <c:pt idx="35">
                  <c:v>3.1133506407713378</c:v>
                </c:pt>
                <c:pt idx="36">
                  <c:v>3.1133304437061224</c:v>
                </c:pt>
                <c:pt idx="37">
                  <c:v>3.1051702738655163</c:v>
                </c:pt>
                <c:pt idx="38">
                  <c:v>3.0896084848640011</c:v>
                </c:pt>
                <c:pt idx="39">
                  <c:v>3.06934192011982</c:v>
                </c:pt>
                <c:pt idx="40">
                  <c:v>3.0468473243028247</c:v>
                </c:pt>
                <c:pt idx="41">
                  <c:v>3.0232458009027758</c:v>
                </c:pt>
                <c:pt idx="42">
                  <c:v>2.9987067745746061</c:v>
                </c:pt>
                <c:pt idx="43">
                  <c:v>2.9748288650386154</c:v>
                </c:pt>
                <c:pt idx="44">
                  <c:v>2.9518164873209884</c:v>
                </c:pt>
                <c:pt idx="45">
                  <c:v>2.9305375560771636</c:v>
                </c:pt>
                <c:pt idx="46">
                  <c:v>2.9113912839492873</c:v>
                </c:pt>
                <c:pt idx="47">
                  <c:v>2.8956539466095159</c:v>
                </c:pt>
                <c:pt idx="48">
                  <c:v>2.8836441361501128</c:v>
                </c:pt>
                <c:pt idx="49">
                  <c:v>2.8761239021442542</c:v>
                </c:pt>
                <c:pt idx="50">
                  <c:v>2.8742493052693363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6-4BF9-A91C-2387523D05A4}"/>
            </c:ext>
          </c:extLst>
        </c:ser>
        <c:ser>
          <c:idx val="1"/>
          <c:order val="1"/>
          <c:tx>
            <c:strRef>
              <c:f>'G 3.1.1'!$C$2</c:f>
              <c:strCache>
                <c:ptCount val="1"/>
                <c:pt idx="0">
                  <c:v>Ženy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3.1.1'!$A$3:$A$53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'G 3.1.1'!$C$3:$C$53</c:f>
              <c:numCache>
                <c:formatCode>0.00</c:formatCode>
                <c:ptCount val="51"/>
                <c:pt idx="0">
                  <c:v>1.4022700918685631</c:v>
                </c:pt>
                <c:pt idx="1">
                  <c:v>1.4030112370814434</c:v>
                </c:pt>
                <c:pt idx="2">
                  <c:v>1.3868083545388892</c:v>
                </c:pt>
                <c:pt idx="3">
                  <c:v>1.3775046678060678</c:v>
                </c:pt>
                <c:pt idx="4">
                  <c:v>1.3776468334664951</c:v>
                </c:pt>
                <c:pt idx="5">
                  <c:v>1.3619658550984168</c:v>
                </c:pt>
                <c:pt idx="6">
                  <c:v>1.3613369687004995</c:v>
                </c:pt>
                <c:pt idx="7">
                  <c:v>1.3679417408550396</c:v>
                </c:pt>
                <c:pt idx="8">
                  <c:v>1.3653529594665834</c:v>
                </c:pt>
                <c:pt idx="9">
                  <c:v>1.3742057184615275</c:v>
                </c:pt>
                <c:pt idx="10">
                  <c:v>1.3819703464269419</c:v>
                </c:pt>
                <c:pt idx="11">
                  <c:v>1.3898029894207775</c:v>
                </c:pt>
                <c:pt idx="12">
                  <c:v>1.3997163017429266</c:v>
                </c:pt>
                <c:pt idx="13">
                  <c:v>1.4116262015374155</c:v>
                </c:pt>
                <c:pt idx="14">
                  <c:v>1.4261861244424656</c:v>
                </c:pt>
                <c:pt idx="15">
                  <c:v>1.4441859454842878</c:v>
                </c:pt>
                <c:pt idx="16">
                  <c:v>1.466056474369458</c:v>
                </c:pt>
                <c:pt idx="17">
                  <c:v>1.4906765078089972</c:v>
                </c:pt>
                <c:pt idx="18">
                  <c:v>1.5155644270765927</c:v>
                </c:pt>
                <c:pt idx="19">
                  <c:v>1.5392544098574603</c:v>
                </c:pt>
                <c:pt idx="20">
                  <c:v>1.5610573552783722</c:v>
                </c:pt>
                <c:pt idx="21">
                  <c:v>1.5806152452403524</c:v>
                </c:pt>
                <c:pt idx="22">
                  <c:v>1.5972093511101455</c:v>
                </c:pt>
                <c:pt idx="23">
                  <c:v>1.6100445938176802</c:v>
                </c:pt>
                <c:pt idx="24">
                  <c:v>1.6202991703125429</c:v>
                </c:pt>
                <c:pt idx="25">
                  <c:v>1.6294105045164269</c:v>
                </c:pt>
                <c:pt idx="26">
                  <c:v>1.6377940145436882</c:v>
                </c:pt>
                <c:pt idx="27">
                  <c:v>1.645747695379929</c:v>
                </c:pt>
                <c:pt idx="28">
                  <c:v>1.6532740660340355</c:v>
                </c:pt>
                <c:pt idx="29">
                  <c:v>1.6603520087182619</c:v>
                </c:pt>
                <c:pt idx="30">
                  <c:v>1.6670819527149821</c:v>
                </c:pt>
                <c:pt idx="31">
                  <c:v>1.6736768752030771</c:v>
                </c:pt>
                <c:pt idx="32">
                  <c:v>1.6795394611563885</c:v>
                </c:pt>
                <c:pt idx="33">
                  <c:v>1.6847558267120559</c:v>
                </c:pt>
                <c:pt idx="34">
                  <c:v>1.6886630859380967</c:v>
                </c:pt>
                <c:pt idx="35">
                  <c:v>1.6901783686993523</c:v>
                </c:pt>
                <c:pt idx="36">
                  <c:v>1.6890673453717973</c:v>
                </c:pt>
                <c:pt idx="37">
                  <c:v>1.6841056881441112</c:v>
                </c:pt>
                <c:pt idx="38">
                  <c:v>1.6755358534389893</c:v>
                </c:pt>
                <c:pt idx="39">
                  <c:v>1.6645563051661887</c:v>
                </c:pt>
                <c:pt idx="40">
                  <c:v>1.6522158245722207</c:v>
                </c:pt>
                <c:pt idx="41">
                  <c:v>1.6391217585022357</c:v>
                </c:pt>
                <c:pt idx="42">
                  <c:v>1.6254820914255439</c:v>
                </c:pt>
                <c:pt idx="43">
                  <c:v>1.6118721945912569</c:v>
                </c:pt>
                <c:pt idx="44">
                  <c:v>1.5986510843694082</c:v>
                </c:pt>
                <c:pt idx="45">
                  <c:v>1.5861413094635974</c:v>
                </c:pt>
                <c:pt idx="46">
                  <c:v>1.5745706909995332</c:v>
                </c:pt>
                <c:pt idx="47">
                  <c:v>1.5642972902916645</c:v>
                </c:pt>
                <c:pt idx="48">
                  <c:v>1.555948305275356</c:v>
                </c:pt>
                <c:pt idx="49">
                  <c:v>1.5499549493074576</c:v>
                </c:pt>
                <c:pt idx="50">
                  <c:v>1.54678558023094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6-4BF9-A91C-2387523D05A4}"/>
            </c:ext>
          </c:extLst>
        </c:ser>
        <c:ser>
          <c:idx val="0"/>
          <c:order val="2"/>
          <c:tx>
            <c:strRef>
              <c:f>'G 3.1.1'!$D$2</c:f>
              <c:strCache>
                <c:ptCount val="1"/>
                <c:pt idx="0">
                  <c:v>Muži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3.1.1'!$A$3:$A$53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'G 3.1.1'!$D$3:$D$53</c:f>
              <c:numCache>
                <c:formatCode>0.00</c:formatCode>
                <c:ptCount val="51"/>
                <c:pt idx="0">
                  <c:v>0.95465937452611793</c:v>
                </c:pt>
                <c:pt idx="1">
                  <c:v>0.95865096898496194</c:v>
                </c:pt>
                <c:pt idx="2">
                  <c:v>0.96000555357948991</c:v>
                </c:pt>
                <c:pt idx="3">
                  <c:v>0.96727079254126502</c:v>
                </c:pt>
                <c:pt idx="4">
                  <c:v>0.9719322094572177</c:v>
                </c:pt>
                <c:pt idx="5">
                  <c:v>0.97778937121048448</c:v>
                </c:pt>
                <c:pt idx="6">
                  <c:v>0.98516322181714588</c:v>
                </c:pt>
                <c:pt idx="7">
                  <c:v>0.99472198448079541</c:v>
                </c:pt>
                <c:pt idx="8">
                  <c:v>1.0123293347545965</c:v>
                </c:pt>
                <c:pt idx="9">
                  <c:v>1.0240087113530121</c:v>
                </c:pt>
                <c:pt idx="10">
                  <c:v>1.035052157130224</c:v>
                </c:pt>
                <c:pt idx="11">
                  <c:v>1.0464005525295277</c:v>
                </c:pt>
                <c:pt idx="12">
                  <c:v>1.0600054658262832</c:v>
                </c:pt>
                <c:pt idx="13">
                  <c:v>1.0757852659470661</c:v>
                </c:pt>
                <c:pt idx="14">
                  <c:v>1.094222841350873</c:v>
                </c:pt>
                <c:pt idx="15">
                  <c:v>1.1162477267995559</c:v>
                </c:pt>
                <c:pt idx="16">
                  <c:v>1.1429929192950228</c:v>
                </c:pt>
                <c:pt idx="17">
                  <c:v>1.1724861620080009</c:v>
                </c:pt>
                <c:pt idx="18">
                  <c:v>1.2014857530788694</c:v>
                </c:pt>
                <c:pt idx="19">
                  <c:v>1.2290325503035511</c:v>
                </c:pt>
                <c:pt idx="20">
                  <c:v>1.2545968002117263</c:v>
                </c:pt>
                <c:pt idx="21">
                  <c:v>1.2783391438039295</c:v>
                </c:pt>
                <c:pt idx="22">
                  <c:v>1.2992728540917835</c:v>
                </c:pt>
                <c:pt idx="23">
                  <c:v>1.315657715613449</c:v>
                </c:pt>
                <c:pt idx="24">
                  <c:v>1.3288372452375861</c:v>
                </c:pt>
                <c:pt idx="25">
                  <c:v>1.3408406005913145</c:v>
                </c:pt>
                <c:pt idx="26">
                  <c:v>1.3520422480581207</c:v>
                </c:pt>
                <c:pt idx="27">
                  <c:v>1.3628242358009963</c:v>
                </c:pt>
                <c:pt idx="28">
                  <c:v>1.3730840767050525</c:v>
                </c:pt>
                <c:pt idx="29">
                  <c:v>1.3824246555858966</c:v>
                </c:pt>
                <c:pt idx="30">
                  <c:v>1.3911312475387698</c:v>
                </c:pt>
                <c:pt idx="31">
                  <c:v>1.3993359414789897</c:v>
                </c:pt>
                <c:pt idx="32">
                  <c:v>1.406614992194805</c:v>
                </c:pt>
                <c:pt idx="33">
                  <c:v>1.4136281555078176</c:v>
                </c:pt>
                <c:pt idx="34">
                  <c:v>1.4196611331563997</c:v>
                </c:pt>
                <c:pt idx="35">
                  <c:v>1.4231722720719853</c:v>
                </c:pt>
                <c:pt idx="36">
                  <c:v>1.4242630983343247</c:v>
                </c:pt>
                <c:pt idx="37">
                  <c:v>1.4210645857214053</c:v>
                </c:pt>
                <c:pt idx="38">
                  <c:v>1.414072631425012</c:v>
                </c:pt>
                <c:pt idx="39">
                  <c:v>1.4047856149536317</c:v>
                </c:pt>
                <c:pt idx="40">
                  <c:v>1.394631499730604</c:v>
                </c:pt>
                <c:pt idx="41">
                  <c:v>1.3841240424005403</c:v>
                </c:pt>
                <c:pt idx="42">
                  <c:v>1.3732246831490624</c:v>
                </c:pt>
                <c:pt idx="43">
                  <c:v>1.362956670447359</c:v>
                </c:pt>
                <c:pt idx="44">
                  <c:v>1.3531654029515805</c:v>
                </c:pt>
                <c:pt idx="45">
                  <c:v>1.3443962466135664</c:v>
                </c:pt>
                <c:pt idx="46">
                  <c:v>1.3368205929497539</c:v>
                </c:pt>
                <c:pt idx="47">
                  <c:v>1.3313566563178514</c:v>
                </c:pt>
                <c:pt idx="48">
                  <c:v>1.3276958308747568</c:v>
                </c:pt>
                <c:pt idx="49">
                  <c:v>1.3261689528367966</c:v>
                </c:pt>
                <c:pt idx="50">
                  <c:v>1.3274637250383965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B6-4BF9-A91C-2387523D0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167504"/>
        <c:axId val="512173776"/>
      </c:lineChart>
      <c:catAx>
        <c:axId val="51216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12173776"/>
        <c:crosses val="autoZero"/>
        <c:auto val="1"/>
        <c:lblAlgn val="ctr"/>
        <c:lblOffset val="100"/>
        <c:tickLblSkip val="10"/>
        <c:noMultiLvlLbl val="0"/>
      </c:catAx>
      <c:valAx>
        <c:axId val="512173776"/>
        <c:scaling>
          <c:orientation val="minMax"/>
          <c:max val="3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m</a:t>
                </a:r>
                <a:r>
                  <a:rPr lang="en-US"/>
                  <a:t>ili</a:t>
                </a:r>
                <a:r>
                  <a:rPr lang="cs-CZ"/>
                  <a:t>o</a:t>
                </a:r>
                <a:r>
                  <a:rPr lang="en-US"/>
                  <a:t>ny osob</a:t>
                </a:r>
              </a:p>
            </c:rich>
          </c:tx>
          <c:layout>
            <c:manualLayout>
              <c:xMode val="edge"/>
              <c:yMode val="edge"/>
              <c:x val="3.5648445132668021E-3"/>
              <c:y val="0.372233171452370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121675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7125435909814142"/>
          <c:y val="0.29110997047699133"/>
          <c:w val="0.12634201937785228"/>
          <c:h val="0.435607078241433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35668248487134"/>
          <c:y val="3.0240549828178694E-2"/>
          <c:w val="0.86087501247026232"/>
          <c:h val="0.8967613925549317"/>
        </c:manualLayout>
      </c:layout>
      <c:lineChart>
        <c:grouping val="standard"/>
        <c:varyColors val="0"/>
        <c:ser>
          <c:idx val="0"/>
          <c:order val="0"/>
          <c:tx>
            <c:strRef>
              <c:f>'G 3.1.2'!$B$2</c:f>
              <c:strCache>
                <c:ptCount val="1"/>
                <c:pt idx="0">
                  <c:v>Poměr starodního důchodu k průměrné mzdě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3.1.2'!$A$3:$A$53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'G 3.1.2'!$B$3:$B$53</c:f>
              <c:numCache>
                <c:formatCode>0.00</c:formatCode>
                <c:ptCount val="51"/>
                <c:pt idx="0">
                  <c:v>45.773463705111084</c:v>
                </c:pt>
                <c:pt idx="1">
                  <c:v>45.338797008838775</c:v>
                </c:pt>
                <c:pt idx="2">
                  <c:v>44.462684076750733</c:v>
                </c:pt>
                <c:pt idx="3">
                  <c:v>43.666880162468544</c:v>
                </c:pt>
                <c:pt idx="4">
                  <c:v>42.946253062069992</c:v>
                </c:pt>
                <c:pt idx="5">
                  <c:v>42.276948095510036</c:v>
                </c:pt>
                <c:pt idx="6">
                  <c:v>41.697992272056695</c:v>
                </c:pt>
                <c:pt idx="7">
                  <c:v>41.583059991631302</c:v>
                </c:pt>
                <c:pt idx="8">
                  <c:v>41.573660588532199</c:v>
                </c:pt>
                <c:pt idx="9">
                  <c:v>41.598685332535773</c:v>
                </c:pt>
                <c:pt idx="10">
                  <c:v>41.633619562243638</c:v>
                </c:pt>
                <c:pt idx="11">
                  <c:v>41.676651599135639</c:v>
                </c:pt>
                <c:pt idx="12">
                  <c:v>41.733320545562123</c:v>
                </c:pt>
                <c:pt idx="13">
                  <c:v>41.807340911976951</c:v>
                </c:pt>
                <c:pt idx="14">
                  <c:v>41.898232812093909</c:v>
                </c:pt>
                <c:pt idx="15">
                  <c:v>42.004622808499043</c:v>
                </c:pt>
                <c:pt idx="16">
                  <c:v>42.125386809861332</c:v>
                </c:pt>
                <c:pt idx="17">
                  <c:v>42.252200309365954</c:v>
                </c:pt>
                <c:pt idx="18">
                  <c:v>42.373739266522108</c:v>
                </c:pt>
                <c:pt idx="19">
                  <c:v>42.485666053086454</c:v>
                </c:pt>
                <c:pt idx="20">
                  <c:v>42.584886655107518</c:v>
                </c:pt>
                <c:pt idx="21">
                  <c:v>42.670603840355106</c:v>
                </c:pt>
                <c:pt idx="22">
                  <c:v>42.740912241523532</c:v>
                </c:pt>
                <c:pt idx="23">
                  <c:v>42.797910652715153</c:v>
                </c:pt>
                <c:pt idx="24">
                  <c:v>42.847697767146805</c:v>
                </c:pt>
                <c:pt idx="25">
                  <c:v>42.894096111723769</c:v>
                </c:pt>
                <c:pt idx="26">
                  <c:v>42.942941220858131</c:v>
                </c:pt>
                <c:pt idx="27">
                  <c:v>42.979926636262967</c:v>
                </c:pt>
                <c:pt idx="28">
                  <c:v>43.000787776676894</c:v>
                </c:pt>
                <c:pt idx="29">
                  <c:v>43.00606176433854</c:v>
                </c:pt>
                <c:pt idx="30">
                  <c:v>42.99808997400828</c:v>
                </c:pt>
                <c:pt idx="31">
                  <c:v>42.977743905559421</c:v>
                </c:pt>
                <c:pt idx="32">
                  <c:v>42.948008748515107</c:v>
                </c:pt>
                <c:pt idx="33">
                  <c:v>42.918896681625178</c:v>
                </c:pt>
                <c:pt idx="34">
                  <c:v>42.889812200045881</c:v>
                </c:pt>
                <c:pt idx="35">
                  <c:v>42.86014001448892</c:v>
                </c:pt>
                <c:pt idx="36">
                  <c:v>42.831115455783518</c:v>
                </c:pt>
                <c:pt idx="37">
                  <c:v>42.797658788312127</c:v>
                </c:pt>
                <c:pt idx="38">
                  <c:v>42.757483805480426</c:v>
                </c:pt>
                <c:pt idx="39">
                  <c:v>42.713416929912157</c:v>
                </c:pt>
                <c:pt idx="40">
                  <c:v>42.665150522132613</c:v>
                </c:pt>
                <c:pt idx="41">
                  <c:v>42.611716274140754</c:v>
                </c:pt>
                <c:pt idx="42">
                  <c:v>42.546592234518634</c:v>
                </c:pt>
                <c:pt idx="43">
                  <c:v>42.473594831472916</c:v>
                </c:pt>
                <c:pt idx="44">
                  <c:v>42.400023533754506</c:v>
                </c:pt>
                <c:pt idx="45">
                  <c:v>42.334789794337276</c:v>
                </c:pt>
                <c:pt idx="46">
                  <c:v>42.278119421528629</c:v>
                </c:pt>
                <c:pt idx="47">
                  <c:v>42.227612665376292</c:v>
                </c:pt>
                <c:pt idx="48">
                  <c:v>42.183396586263214</c:v>
                </c:pt>
                <c:pt idx="49">
                  <c:v>42.144931066986338</c:v>
                </c:pt>
                <c:pt idx="50">
                  <c:v>42.11304350110666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1-4085-B06B-18C761CA1394}"/>
            </c:ext>
          </c:extLst>
        </c:ser>
        <c:ser>
          <c:idx val="1"/>
          <c:order val="1"/>
          <c:tx>
            <c:strRef>
              <c:f>'G 3.1.2'!#REF!</c:f>
              <c:strCache>
                <c:ptCount val="1"/>
                <c:pt idx="0">
                  <c:v>#ODKAZ!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 3.1.2'!$A$3:$A$53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'G 3.1.2'!#REF!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01-4085-B06B-18C761CA1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7988744"/>
        <c:axId val="647989072"/>
      </c:lineChart>
      <c:catAx>
        <c:axId val="647988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7989072"/>
        <c:crosses val="autoZero"/>
        <c:auto val="1"/>
        <c:lblAlgn val="ctr"/>
        <c:lblOffset val="100"/>
        <c:tickLblSkip val="10"/>
        <c:noMultiLvlLbl val="0"/>
      </c:catAx>
      <c:valAx>
        <c:axId val="647989072"/>
        <c:scaling>
          <c:orientation val="minMax"/>
          <c:max val="46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8.3331725641400192E-3"/>
              <c:y val="0.41441987111278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7988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091430498700016E-2"/>
          <c:y val="1.4971448776677714E-2"/>
          <c:w val="0.87084149489551044"/>
          <c:h val="0.93388359967068457"/>
        </c:manualLayout>
      </c:layout>
      <c:lineChart>
        <c:grouping val="standard"/>
        <c:varyColors val="0"/>
        <c:ser>
          <c:idx val="0"/>
          <c:order val="0"/>
          <c:tx>
            <c:strRef>
              <c:f>'G 3.1.3'!$B$1</c:f>
              <c:strCache>
                <c:ptCount val="1"/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3.1.3'!$A$2:$A$52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'G 3.1.3'!$B$2:$B$52</c:f>
              <c:numCache>
                <c:formatCode>0.00</c:formatCode>
                <c:ptCount val="51"/>
                <c:pt idx="0">
                  <c:v>7.684797148177565</c:v>
                </c:pt>
                <c:pt idx="1">
                  <c:v>7.6397562505890626</c:v>
                </c:pt>
                <c:pt idx="2">
                  <c:v>7.4710220540005716</c:v>
                </c:pt>
                <c:pt idx="3">
                  <c:v>7.3589826939415151</c:v>
                </c:pt>
                <c:pt idx="4">
                  <c:v>7.2589764446556408</c:v>
                </c:pt>
                <c:pt idx="5">
                  <c:v>7.1393066491677484</c:v>
                </c:pt>
                <c:pt idx="6">
                  <c:v>7.0860395977499575</c:v>
                </c:pt>
                <c:pt idx="7">
                  <c:v>7.1327836012787014</c:v>
                </c:pt>
                <c:pt idx="8">
                  <c:v>7.2028890294882784</c:v>
                </c:pt>
                <c:pt idx="9">
                  <c:v>7.295781360035579</c:v>
                </c:pt>
                <c:pt idx="10">
                  <c:v>7.396269953077006</c:v>
                </c:pt>
                <c:pt idx="11">
                  <c:v>7.4952124339092094</c:v>
                </c:pt>
                <c:pt idx="12">
                  <c:v>7.6200090338580662</c:v>
                </c:pt>
                <c:pt idx="13">
                  <c:v>7.7669155517136668</c:v>
                </c:pt>
                <c:pt idx="14">
                  <c:v>7.9453246585603976</c:v>
                </c:pt>
                <c:pt idx="15">
                  <c:v>8.1619053400348776</c:v>
                </c:pt>
                <c:pt idx="16">
                  <c:v>8.4207862044196986</c:v>
                </c:pt>
                <c:pt idx="17">
                  <c:v>8.7057903952530111</c:v>
                </c:pt>
                <c:pt idx="18">
                  <c:v>8.9947823652371728</c:v>
                </c:pt>
                <c:pt idx="19">
                  <c:v>9.2765045442927665</c:v>
                </c:pt>
                <c:pt idx="20">
                  <c:v>9.5336124593716978</c:v>
                </c:pt>
                <c:pt idx="21">
                  <c:v>9.791688578900791</c:v>
                </c:pt>
                <c:pt idx="22">
                  <c:v>10.008767759412558</c:v>
                </c:pt>
                <c:pt idx="23">
                  <c:v>10.18829804530599</c:v>
                </c:pt>
                <c:pt idx="24">
                  <c:v>10.345822498194446</c:v>
                </c:pt>
                <c:pt idx="25">
                  <c:v>10.49513553077754</c:v>
                </c:pt>
                <c:pt idx="26">
                  <c:v>10.641262918295181</c:v>
                </c:pt>
                <c:pt idx="27">
                  <c:v>10.782403413719365</c:v>
                </c:pt>
                <c:pt idx="28">
                  <c:v>10.915695712930619</c:v>
                </c:pt>
                <c:pt idx="29">
                  <c:v>11.039921633983509</c:v>
                </c:pt>
                <c:pt idx="30">
                  <c:v>11.157197115126122</c:v>
                </c:pt>
                <c:pt idx="31">
                  <c:v>11.266289786566206</c:v>
                </c:pt>
                <c:pt idx="32">
                  <c:v>11.365475686322947</c:v>
                </c:pt>
                <c:pt idx="33">
                  <c:v>11.456681259364814</c:v>
                </c:pt>
                <c:pt idx="34">
                  <c:v>11.528189278066851</c:v>
                </c:pt>
                <c:pt idx="35">
                  <c:v>11.569291188978928</c:v>
                </c:pt>
                <c:pt idx="36">
                  <c:v>11.572710311398028</c:v>
                </c:pt>
                <c:pt idx="37">
                  <c:v>11.527425130244112</c:v>
                </c:pt>
                <c:pt idx="38">
                  <c:v>11.442226176631053</c:v>
                </c:pt>
                <c:pt idx="39">
                  <c:v>11.334132374338674</c:v>
                </c:pt>
                <c:pt idx="40">
                  <c:v>11.215319473322953</c:v>
                </c:pt>
                <c:pt idx="41">
                  <c:v>11.090433837707145</c:v>
                </c:pt>
                <c:pt idx="42">
                  <c:v>10.961923977068691</c:v>
                </c:pt>
                <c:pt idx="43">
                  <c:v>10.836929700241042</c:v>
                </c:pt>
                <c:pt idx="44">
                  <c:v>10.719468454818834</c:v>
                </c:pt>
                <c:pt idx="45">
                  <c:v>10.615222692383687</c:v>
                </c:pt>
                <c:pt idx="46">
                  <c:v>10.527599886782699</c:v>
                </c:pt>
                <c:pt idx="47">
                  <c:v>10.460652471636287</c:v>
                </c:pt>
                <c:pt idx="48">
                  <c:v>10.416583452079111</c:v>
                </c:pt>
                <c:pt idx="49">
                  <c:v>10.399931155624472</c:v>
                </c:pt>
                <c:pt idx="50">
                  <c:v>10.411782899313565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E5-406D-AF8D-2E8BC5B0A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069840"/>
        <c:axId val="707059016"/>
      </c:lineChart>
      <c:catAx>
        <c:axId val="70706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07059016"/>
        <c:crosses val="autoZero"/>
        <c:auto val="1"/>
        <c:lblAlgn val="ctr"/>
        <c:lblOffset val="100"/>
        <c:tickLblSkip val="10"/>
        <c:noMultiLvlLbl val="0"/>
      </c:catAx>
      <c:valAx>
        <c:axId val="707059016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layout>
            <c:manualLayout>
              <c:xMode val="edge"/>
              <c:yMode val="edge"/>
              <c:x val="7.7660694446465917E-3"/>
              <c:y val="0.427005318852054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07069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50963301386355"/>
          <c:y val="2.3199290337974618E-2"/>
          <c:w val="0.85425222373945553"/>
          <c:h val="0.82846700848440458"/>
        </c:manualLayout>
      </c:layout>
      <c:lineChart>
        <c:grouping val="standard"/>
        <c:varyColors val="0"/>
        <c:ser>
          <c:idx val="0"/>
          <c:order val="0"/>
          <c:tx>
            <c:strRef>
              <c:f>'G B3.1.1'!$B$3</c:f>
              <c:strCache>
                <c:ptCount val="1"/>
                <c:pt idx="0">
                  <c:v>2020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 B3.1.1'!$A$4:$A$40</c:f>
              <c:strCache>
                <c:ptCount val="37"/>
                <c:pt idx="0">
                  <c:v>64</c:v>
                </c:pt>
                <c:pt idx="1">
                  <c:v>65</c:v>
                </c:pt>
                <c:pt idx="2">
                  <c:v>66</c:v>
                </c:pt>
                <c:pt idx="3">
                  <c:v>67</c:v>
                </c:pt>
                <c:pt idx="4">
                  <c:v>68</c:v>
                </c:pt>
                <c:pt idx="5">
                  <c:v>69</c:v>
                </c:pt>
                <c:pt idx="6">
                  <c:v>70</c:v>
                </c:pt>
                <c:pt idx="7">
                  <c:v>71</c:v>
                </c:pt>
                <c:pt idx="8">
                  <c:v>72</c:v>
                </c:pt>
                <c:pt idx="9">
                  <c:v>73</c:v>
                </c:pt>
                <c:pt idx="10">
                  <c:v>74</c:v>
                </c:pt>
                <c:pt idx="11">
                  <c:v>75</c:v>
                </c:pt>
                <c:pt idx="12">
                  <c:v>76</c:v>
                </c:pt>
                <c:pt idx="13">
                  <c:v>77</c:v>
                </c:pt>
                <c:pt idx="14">
                  <c:v>78</c:v>
                </c:pt>
                <c:pt idx="15">
                  <c:v>79</c:v>
                </c:pt>
                <c:pt idx="16">
                  <c:v>80</c:v>
                </c:pt>
                <c:pt idx="17">
                  <c:v>81</c:v>
                </c:pt>
                <c:pt idx="18">
                  <c:v>82</c:v>
                </c:pt>
                <c:pt idx="19">
                  <c:v>83</c:v>
                </c:pt>
                <c:pt idx="20">
                  <c:v>84</c:v>
                </c:pt>
                <c:pt idx="21">
                  <c:v>85</c:v>
                </c:pt>
                <c:pt idx="22">
                  <c:v>86</c:v>
                </c:pt>
                <c:pt idx="23">
                  <c:v>87</c:v>
                </c:pt>
                <c:pt idx="24">
                  <c:v>88</c:v>
                </c:pt>
                <c:pt idx="25">
                  <c:v>89</c:v>
                </c:pt>
                <c:pt idx="26">
                  <c:v>90</c:v>
                </c:pt>
                <c:pt idx="27">
                  <c:v>91</c:v>
                </c:pt>
                <c:pt idx="28">
                  <c:v>92</c:v>
                </c:pt>
                <c:pt idx="29">
                  <c:v>93</c:v>
                </c:pt>
                <c:pt idx="30">
                  <c:v>94</c:v>
                </c:pt>
                <c:pt idx="31">
                  <c:v>95</c:v>
                </c:pt>
                <c:pt idx="32">
                  <c:v>96</c:v>
                </c:pt>
                <c:pt idx="33">
                  <c:v>97</c:v>
                </c:pt>
                <c:pt idx="34">
                  <c:v>98</c:v>
                </c:pt>
                <c:pt idx="35">
                  <c:v>99</c:v>
                </c:pt>
                <c:pt idx="36">
                  <c:v>100</c:v>
                </c:pt>
              </c:strCache>
            </c:strRef>
          </c:cat>
          <c:val>
            <c:numRef>
              <c:f>'G B3.1.1'!$B$4:$B$40</c:f>
              <c:numCache>
                <c:formatCode>0.00</c:formatCode>
                <c:ptCount val="37"/>
                <c:pt idx="0">
                  <c:v>47.68648808292042</c:v>
                </c:pt>
                <c:pt idx="1">
                  <c:v>45.942848689695182</c:v>
                </c:pt>
                <c:pt idx="2">
                  <c:v>44.931823525703706</c:v>
                </c:pt>
                <c:pt idx="3">
                  <c:v>44.268322616535805</c:v>
                </c:pt>
                <c:pt idx="4">
                  <c:v>43.659300277575674</c:v>
                </c:pt>
                <c:pt idx="5">
                  <c:v>42.998888846071367</c:v>
                </c:pt>
                <c:pt idx="6">
                  <c:v>43.114993778302996</c:v>
                </c:pt>
                <c:pt idx="7">
                  <c:v>43.546511294007914</c:v>
                </c:pt>
                <c:pt idx="8">
                  <c:v>43.677736237952708</c:v>
                </c:pt>
                <c:pt idx="9">
                  <c:v>43.729313712517367</c:v>
                </c:pt>
                <c:pt idx="10">
                  <c:v>43.937372121254917</c:v>
                </c:pt>
                <c:pt idx="11">
                  <c:v>43.428515102930774</c:v>
                </c:pt>
                <c:pt idx="12">
                  <c:v>43.3599221677838</c:v>
                </c:pt>
                <c:pt idx="13">
                  <c:v>42.857284914609366</c:v>
                </c:pt>
                <c:pt idx="14">
                  <c:v>42.04958335170582</c:v>
                </c:pt>
                <c:pt idx="15">
                  <c:v>41.96831428565109</c:v>
                </c:pt>
                <c:pt idx="16">
                  <c:v>41.902696206279153</c:v>
                </c:pt>
                <c:pt idx="17">
                  <c:v>41.628535130647023</c:v>
                </c:pt>
                <c:pt idx="18">
                  <c:v>41.373006445350001</c:v>
                </c:pt>
                <c:pt idx="19">
                  <c:v>41.68141819817626</c:v>
                </c:pt>
                <c:pt idx="20">
                  <c:v>41.816995538353829</c:v>
                </c:pt>
                <c:pt idx="21">
                  <c:v>43.177357159558277</c:v>
                </c:pt>
                <c:pt idx="22">
                  <c:v>42.848362473341012</c:v>
                </c:pt>
                <c:pt idx="23">
                  <c:v>42.788324987539603</c:v>
                </c:pt>
                <c:pt idx="24">
                  <c:v>42.844711488802588</c:v>
                </c:pt>
                <c:pt idx="25">
                  <c:v>42.761520661200066</c:v>
                </c:pt>
                <c:pt idx="26">
                  <c:v>43.10397089435795</c:v>
                </c:pt>
                <c:pt idx="27">
                  <c:v>43.25685027487431</c:v>
                </c:pt>
                <c:pt idx="28">
                  <c:v>43.621377541349851</c:v>
                </c:pt>
                <c:pt idx="29">
                  <c:v>43.256880062466053</c:v>
                </c:pt>
                <c:pt idx="30">
                  <c:v>42.995979773957352</c:v>
                </c:pt>
                <c:pt idx="31">
                  <c:v>43.407935872107601</c:v>
                </c:pt>
                <c:pt idx="32">
                  <c:v>43.066758659135559</c:v>
                </c:pt>
                <c:pt idx="33">
                  <c:v>43.124870593756263</c:v>
                </c:pt>
                <c:pt idx="34">
                  <c:v>43.045516796022113</c:v>
                </c:pt>
                <c:pt idx="35">
                  <c:v>42.794261179243584</c:v>
                </c:pt>
                <c:pt idx="36">
                  <c:v>48.101889673212554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3B-4E6A-A6DC-CFC466E1EDAD}"/>
            </c:ext>
          </c:extLst>
        </c:ser>
        <c:ser>
          <c:idx val="6"/>
          <c:order val="1"/>
          <c:tx>
            <c:strRef>
              <c:f>'G B3.1.1'!$C$3</c:f>
              <c:strCache>
                <c:ptCount val="1"/>
                <c:pt idx="0">
                  <c:v>2021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 B3.1.1'!$A$4:$A$40</c:f>
              <c:strCache>
                <c:ptCount val="37"/>
                <c:pt idx="0">
                  <c:v>64</c:v>
                </c:pt>
                <c:pt idx="1">
                  <c:v>65</c:v>
                </c:pt>
                <c:pt idx="2">
                  <c:v>66</c:v>
                </c:pt>
                <c:pt idx="3">
                  <c:v>67</c:v>
                </c:pt>
                <c:pt idx="4">
                  <c:v>68</c:v>
                </c:pt>
                <c:pt idx="5">
                  <c:v>69</c:v>
                </c:pt>
                <c:pt idx="6">
                  <c:v>70</c:v>
                </c:pt>
                <c:pt idx="7">
                  <c:v>71</c:v>
                </c:pt>
                <c:pt idx="8">
                  <c:v>72</c:v>
                </c:pt>
                <c:pt idx="9">
                  <c:v>73</c:v>
                </c:pt>
                <c:pt idx="10">
                  <c:v>74</c:v>
                </c:pt>
                <c:pt idx="11">
                  <c:v>75</c:v>
                </c:pt>
                <c:pt idx="12">
                  <c:v>76</c:v>
                </c:pt>
                <c:pt idx="13">
                  <c:v>77</c:v>
                </c:pt>
                <c:pt idx="14">
                  <c:v>78</c:v>
                </c:pt>
                <c:pt idx="15">
                  <c:v>79</c:v>
                </c:pt>
                <c:pt idx="16">
                  <c:v>80</c:v>
                </c:pt>
                <c:pt idx="17">
                  <c:v>81</c:v>
                </c:pt>
                <c:pt idx="18">
                  <c:v>82</c:v>
                </c:pt>
                <c:pt idx="19">
                  <c:v>83</c:v>
                </c:pt>
                <c:pt idx="20">
                  <c:v>84</c:v>
                </c:pt>
                <c:pt idx="21">
                  <c:v>85</c:v>
                </c:pt>
                <c:pt idx="22">
                  <c:v>86</c:v>
                </c:pt>
                <c:pt idx="23">
                  <c:v>87</c:v>
                </c:pt>
                <c:pt idx="24">
                  <c:v>88</c:v>
                </c:pt>
                <c:pt idx="25">
                  <c:v>89</c:v>
                </c:pt>
                <c:pt idx="26">
                  <c:v>90</c:v>
                </c:pt>
                <c:pt idx="27">
                  <c:v>91</c:v>
                </c:pt>
                <c:pt idx="28">
                  <c:v>92</c:v>
                </c:pt>
                <c:pt idx="29">
                  <c:v>93</c:v>
                </c:pt>
                <c:pt idx="30">
                  <c:v>94</c:v>
                </c:pt>
                <c:pt idx="31">
                  <c:v>95</c:v>
                </c:pt>
                <c:pt idx="32">
                  <c:v>96</c:v>
                </c:pt>
                <c:pt idx="33">
                  <c:v>97</c:v>
                </c:pt>
                <c:pt idx="34">
                  <c:v>98</c:v>
                </c:pt>
                <c:pt idx="35">
                  <c:v>99</c:v>
                </c:pt>
                <c:pt idx="36">
                  <c:v>100</c:v>
                </c:pt>
              </c:strCache>
            </c:strRef>
          </c:cat>
          <c:val>
            <c:numRef>
              <c:f>'G B3.1.1'!$C$4:$C$40</c:f>
              <c:numCache>
                <c:formatCode>0.00</c:formatCode>
                <c:ptCount val="37"/>
                <c:pt idx="0">
                  <c:v>47.322030796053951</c:v>
                </c:pt>
                <c:pt idx="1">
                  <c:v>47.173595576496446</c:v>
                </c:pt>
                <c:pt idx="2">
                  <c:v>46.194878972209189</c:v>
                </c:pt>
                <c:pt idx="3">
                  <c:v>45.182737626110701</c:v>
                </c:pt>
                <c:pt idx="4">
                  <c:v>44.249178399472434</c:v>
                </c:pt>
                <c:pt idx="5">
                  <c:v>43.828804038851537</c:v>
                </c:pt>
                <c:pt idx="6">
                  <c:v>43.199697670654018</c:v>
                </c:pt>
                <c:pt idx="7">
                  <c:v>43.32741466971774</c:v>
                </c:pt>
                <c:pt idx="8">
                  <c:v>43.754752242016615</c:v>
                </c:pt>
                <c:pt idx="9">
                  <c:v>43.87769365909773</c:v>
                </c:pt>
                <c:pt idx="10">
                  <c:v>43.935343883034662</c:v>
                </c:pt>
                <c:pt idx="11">
                  <c:v>44.131840479391613</c:v>
                </c:pt>
                <c:pt idx="12">
                  <c:v>43.631995052968051</c:v>
                </c:pt>
                <c:pt idx="13">
                  <c:v>43.586993353252076</c:v>
                </c:pt>
                <c:pt idx="14">
                  <c:v>43.073150998305067</c:v>
                </c:pt>
                <c:pt idx="15">
                  <c:v>42.233225327635175</c:v>
                </c:pt>
                <c:pt idx="16">
                  <c:v>42.158837410227534</c:v>
                </c:pt>
                <c:pt idx="17">
                  <c:v>42.105114007691839</c:v>
                </c:pt>
                <c:pt idx="18">
                  <c:v>41.823950944384251</c:v>
                </c:pt>
                <c:pt idx="19">
                  <c:v>41.544994780201648</c:v>
                </c:pt>
                <c:pt idx="20">
                  <c:v>41.858625887405502</c:v>
                </c:pt>
                <c:pt idx="21">
                  <c:v>44.592490309682447</c:v>
                </c:pt>
                <c:pt idx="22">
                  <c:v>43.376125708860449</c:v>
                </c:pt>
                <c:pt idx="23">
                  <c:v>43.039787592195985</c:v>
                </c:pt>
                <c:pt idx="24">
                  <c:v>43.008009635065292</c:v>
                </c:pt>
                <c:pt idx="25">
                  <c:v>43.053137503524589</c:v>
                </c:pt>
                <c:pt idx="26">
                  <c:v>42.910105486741607</c:v>
                </c:pt>
                <c:pt idx="27">
                  <c:v>43.319371194423304</c:v>
                </c:pt>
                <c:pt idx="28">
                  <c:v>43.456989789364521</c:v>
                </c:pt>
                <c:pt idx="29">
                  <c:v>43.855217180586862</c:v>
                </c:pt>
                <c:pt idx="30">
                  <c:v>43.341968249688655</c:v>
                </c:pt>
                <c:pt idx="31">
                  <c:v>43.179394958005126</c:v>
                </c:pt>
                <c:pt idx="32">
                  <c:v>43.527475161530397</c:v>
                </c:pt>
                <c:pt idx="33">
                  <c:v>43.546880664465007</c:v>
                </c:pt>
                <c:pt idx="34">
                  <c:v>43.474198342770492</c:v>
                </c:pt>
                <c:pt idx="35">
                  <c:v>42.976944950008914</c:v>
                </c:pt>
                <c:pt idx="36">
                  <c:v>46.85503544354043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3B-4E6A-A6DC-CFC466E1EDAD}"/>
            </c:ext>
          </c:extLst>
        </c:ser>
        <c:ser>
          <c:idx val="7"/>
          <c:order val="2"/>
          <c:tx>
            <c:strRef>
              <c:f>'G B3.1.1'!$D$3</c:f>
              <c:strCache>
                <c:ptCount val="1"/>
                <c:pt idx="0">
                  <c:v>2022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B3.1.1'!$A$4:$A$40</c:f>
              <c:strCache>
                <c:ptCount val="37"/>
                <c:pt idx="0">
                  <c:v>64</c:v>
                </c:pt>
                <c:pt idx="1">
                  <c:v>65</c:v>
                </c:pt>
                <c:pt idx="2">
                  <c:v>66</c:v>
                </c:pt>
                <c:pt idx="3">
                  <c:v>67</c:v>
                </c:pt>
                <c:pt idx="4">
                  <c:v>68</c:v>
                </c:pt>
                <c:pt idx="5">
                  <c:v>69</c:v>
                </c:pt>
                <c:pt idx="6">
                  <c:v>70</c:v>
                </c:pt>
                <c:pt idx="7">
                  <c:v>71</c:v>
                </c:pt>
                <c:pt idx="8">
                  <c:v>72</c:v>
                </c:pt>
                <c:pt idx="9">
                  <c:v>73</c:v>
                </c:pt>
                <c:pt idx="10">
                  <c:v>74</c:v>
                </c:pt>
                <c:pt idx="11">
                  <c:v>75</c:v>
                </c:pt>
                <c:pt idx="12">
                  <c:v>76</c:v>
                </c:pt>
                <c:pt idx="13">
                  <c:v>77</c:v>
                </c:pt>
                <c:pt idx="14">
                  <c:v>78</c:v>
                </c:pt>
                <c:pt idx="15">
                  <c:v>79</c:v>
                </c:pt>
                <c:pt idx="16">
                  <c:v>80</c:v>
                </c:pt>
                <c:pt idx="17">
                  <c:v>81</c:v>
                </c:pt>
                <c:pt idx="18">
                  <c:v>82</c:v>
                </c:pt>
                <c:pt idx="19">
                  <c:v>83</c:v>
                </c:pt>
                <c:pt idx="20">
                  <c:v>84</c:v>
                </c:pt>
                <c:pt idx="21">
                  <c:v>85</c:v>
                </c:pt>
                <c:pt idx="22">
                  <c:v>86</c:v>
                </c:pt>
                <c:pt idx="23">
                  <c:v>87</c:v>
                </c:pt>
                <c:pt idx="24">
                  <c:v>88</c:v>
                </c:pt>
                <c:pt idx="25">
                  <c:v>89</c:v>
                </c:pt>
                <c:pt idx="26">
                  <c:v>90</c:v>
                </c:pt>
                <c:pt idx="27">
                  <c:v>91</c:v>
                </c:pt>
                <c:pt idx="28">
                  <c:v>92</c:v>
                </c:pt>
                <c:pt idx="29">
                  <c:v>93</c:v>
                </c:pt>
                <c:pt idx="30">
                  <c:v>94</c:v>
                </c:pt>
                <c:pt idx="31">
                  <c:v>95</c:v>
                </c:pt>
                <c:pt idx="32">
                  <c:v>96</c:v>
                </c:pt>
                <c:pt idx="33">
                  <c:v>97</c:v>
                </c:pt>
                <c:pt idx="34">
                  <c:v>98</c:v>
                </c:pt>
                <c:pt idx="35">
                  <c:v>99</c:v>
                </c:pt>
                <c:pt idx="36">
                  <c:v>100</c:v>
                </c:pt>
              </c:strCache>
            </c:strRef>
          </c:cat>
          <c:val>
            <c:numRef>
              <c:f>'G B3.1.1'!$D$4:$D$40</c:f>
              <c:numCache>
                <c:formatCode>0.00</c:formatCode>
                <c:ptCount val="37"/>
                <c:pt idx="0">
                  <c:v>46.810732168560243</c:v>
                </c:pt>
                <c:pt idx="1">
                  <c:v>50.58511904139327</c:v>
                </c:pt>
                <c:pt idx="2">
                  <c:v>50.429507422127259</c:v>
                </c:pt>
                <c:pt idx="3">
                  <c:v>49.403472792005864</c:v>
                </c:pt>
                <c:pt idx="4">
                  <c:v>48.342397433597071</c:v>
                </c:pt>
                <c:pt idx="5">
                  <c:v>47.363703405515487</c:v>
                </c:pt>
                <c:pt idx="6">
                  <c:v>46.923005199596837</c:v>
                </c:pt>
                <c:pt idx="7">
                  <c:v>46.263483416709946</c:v>
                </c:pt>
                <c:pt idx="8">
                  <c:v>46.39737515137606</c:v>
                </c:pt>
                <c:pt idx="9">
                  <c:v>46.84537321946847</c:v>
                </c:pt>
                <c:pt idx="10">
                  <c:v>46.974258487020755</c:v>
                </c:pt>
                <c:pt idx="11">
                  <c:v>47.034695927168826</c:v>
                </c:pt>
                <c:pt idx="12">
                  <c:v>47.240692547314097</c:v>
                </c:pt>
                <c:pt idx="13">
                  <c:v>46.71668108682411</c:v>
                </c:pt>
                <c:pt idx="14">
                  <c:v>46.669503689280567</c:v>
                </c:pt>
                <c:pt idx="15">
                  <c:v>46.130818590561198</c:v>
                </c:pt>
                <c:pt idx="16">
                  <c:v>45.250285021333738</c:v>
                </c:pt>
                <c:pt idx="17">
                  <c:v>45.172300670206432</c:v>
                </c:pt>
                <c:pt idx="18">
                  <c:v>45.11597990155073</c:v>
                </c:pt>
                <c:pt idx="19">
                  <c:v>44.821223443551638</c:v>
                </c:pt>
                <c:pt idx="20">
                  <c:v>44.528780581661479</c:v>
                </c:pt>
                <c:pt idx="21">
                  <c:v>47.529819558885649</c:v>
                </c:pt>
                <c:pt idx="22">
                  <c:v>47.654542382733695</c:v>
                </c:pt>
                <c:pt idx="23">
                  <c:v>46.379370184949195</c:v>
                </c:pt>
                <c:pt idx="24">
                  <c:v>46.026771124489933</c:v>
                </c:pt>
                <c:pt idx="25">
                  <c:v>45.99345679800588</c:v>
                </c:pt>
                <c:pt idx="26">
                  <c:v>46.040766464174801</c:v>
                </c:pt>
                <c:pt idx="27">
                  <c:v>45.890819276406056</c:v>
                </c:pt>
                <c:pt idx="28">
                  <c:v>46.319871759181055</c:v>
                </c:pt>
                <c:pt idx="29">
                  <c:v>46.464143802323882</c:v>
                </c:pt>
                <c:pt idx="30">
                  <c:v>46.881624298993898</c:v>
                </c:pt>
                <c:pt idx="31">
                  <c:v>46.343561314604415</c:v>
                </c:pt>
                <c:pt idx="32">
                  <c:v>46.173128089634645</c:v>
                </c:pt>
                <c:pt idx="33">
                  <c:v>46.538036931798118</c:v>
                </c:pt>
                <c:pt idx="34">
                  <c:v>46.558380632864008</c:v>
                </c:pt>
                <c:pt idx="35">
                  <c:v>46.482184337910468</c:v>
                </c:pt>
                <c:pt idx="36">
                  <c:v>51.305379712852663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3B-4E6A-A6DC-CFC466E1EDAD}"/>
            </c:ext>
          </c:extLst>
        </c:ser>
        <c:ser>
          <c:idx val="8"/>
          <c:order val="3"/>
          <c:tx>
            <c:strRef>
              <c:f>'G B3.1.1'!$E$3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B3.1.1'!$A$4:$A$40</c:f>
              <c:strCache>
                <c:ptCount val="37"/>
                <c:pt idx="0">
                  <c:v>64</c:v>
                </c:pt>
                <c:pt idx="1">
                  <c:v>65</c:v>
                </c:pt>
                <c:pt idx="2">
                  <c:v>66</c:v>
                </c:pt>
                <c:pt idx="3">
                  <c:v>67</c:v>
                </c:pt>
                <c:pt idx="4">
                  <c:v>68</c:v>
                </c:pt>
                <c:pt idx="5">
                  <c:v>69</c:v>
                </c:pt>
                <c:pt idx="6">
                  <c:v>70</c:v>
                </c:pt>
                <c:pt idx="7">
                  <c:v>71</c:v>
                </c:pt>
                <c:pt idx="8">
                  <c:v>72</c:v>
                </c:pt>
                <c:pt idx="9">
                  <c:v>73</c:v>
                </c:pt>
                <c:pt idx="10">
                  <c:v>74</c:v>
                </c:pt>
                <c:pt idx="11">
                  <c:v>75</c:v>
                </c:pt>
                <c:pt idx="12">
                  <c:v>76</c:v>
                </c:pt>
                <c:pt idx="13">
                  <c:v>77</c:v>
                </c:pt>
                <c:pt idx="14">
                  <c:v>78</c:v>
                </c:pt>
                <c:pt idx="15">
                  <c:v>79</c:v>
                </c:pt>
                <c:pt idx="16">
                  <c:v>80</c:v>
                </c:pt>
                <c:pt idx="17">
                  <c:v>81</c:v>
                </c:pt>
                <c:pt idx="18">
                  <c:v>82</c:v>
                </c:pt>
                <c:pt idx="19">
                  <c:v>83</c:v>
                </c:pt>
                <c:pt idx="20">
                  <c:v>84</c:v>
                </c:pt>
                <c:pt idx="21">
                  <c:v>85</c:v>
                </c:pt>
                <c:pt idx="22">
                  <c:v>86</c:v>
                </c:pt>
                <c:pt idx="23">
                  <c:v>87</c:v>
                </c:pt>
                <c:pt idx="24">
                  <c:v>88</c:v>
                </c:pt>
                <c:pt idx="25">
                  <c:v>89</c:v>
                </c:pt>
                <c:pt idx="26">
                  <c:v>90</c:v>
                </c:pt>
                <c:pt idx="27">
                  <c:v>91</c:v>
                </c:pt>
                <c:pt idx="28">
                  <c:v>92</c:v>
                </c:pt>
                <c:pt idx="29">
                  <c:v>93</c:v>
                </c:pt>
                <c:pt idx="30">
                  <c:v>94</c:v>
                </c:pt>
                <c:pt idx="31">
                  <c:v>95</c:v>
                </c:pt>
                <c:pt idx="32">
                  <c:v>96</c:v>
                </c:pt>
                <c:pt idx="33">
                  <c:v>97</c:v>
                </c:pt>
                <c:pt idx="34">
                  <c:v>98</c:v>
                </c:pt>
                <c:pt idx="35">
                  <c:v>99</c:v>
                </c:pt>
                <c:pt idx="36">
                  <c:v>100</c:v>
                </c:pt>
              </c:strCache>
            </c:strRef>
          </c:cat>
          <c:val>
            <c:numRef>
              <c:f>'G B3.1.1'!$E$4:$E$40</c:f>
              <c:numCache>
                <c:formatCode>0.00</c:formatCode>
                <c:ptCount val="37"/>
                <c:pt idx="0">
                  <c:v>44.650733635028381</c:v>
                </c:pt>
                <c:pt idx="1">
                  <c:v>48.568498380555283</c:v>
                </c:pt>
                <c:pt idx="2">
                  <c:v>52.514642380346245</c:v>
                </c:pt>
                <c:pt idx="3">
                  <c:v>52.352518057173391</c:v>
                </c:pt>
                <c:pt idx="4">
                  <c:v>51.278847491577274</c:v>
                </c:pt>
                <c:pt idx="5">
                  <c:v>50.169707081045679</c:v>
                </c:pt>
                <c:pt idx="6">
                  <c:v>49.146316622337388</c:v>
                </c:pt>
                <c:pt idx="7">
                  <c:v>48.686144098322572</c:v>
                </c:pt>
                <c:pt idx="8">
                  <c:v>47.995861059153924</c:v>
                </c:pt>
                <c:pt idx="9">
                  <c:v>48.136404472026463</c:v>
                </c:pt>
                <c:pt idx="10">
                  <c:v>48.603796386712162</c:v>
                </c:pt>
                <c:pt idx="11">
                  <c:v>48.739466726641645</c:v>
                </c:pt>
                <c:pt idx="12">
                  <c:v>48.802179171445324</c:v>
                </c:pt>
                <c:pt idx="13">
                  <c:v>49.017252808591465</c:v>
                </c:pt>
                <c:pt idx="14">
                  <c:v>48.469569370850763</c:v>
                </c:pt>
                <c:pt idx="15">
                  <c:v>48.420719719638569</c:v>
                </c:pt>
                <c:pt idx="16">
                  <c:v>47.857205434819299</c:v>
                </c:pt>
                <c:pt idx="17">
                  <c:v>46.935871073622273</c:v>
                </c:pt>
                <c:pt idx="18">
                  <c:v>46.854732149241869</c:v>
                </c:pt>
                <c:pt idx="19">
                  <c:v>46.796510215342977</c:v>
                </c:pt>
                <c:pt idx="20">
                  <c:v>46.487503079418168</c:v>
                </c:pt>
                <c:pt idx="21">
                  <c:v>48.705941611699117</c:v>
                </c:pt>
                <c:pt idx="22">
                  <c:v>49.049987379903698</c:v>
                </c:pt>
                <c:pt idx="23">
                  <c:v>49.179787242525826</c:v>
                </c:pt>
                <c:pt idx="24">
                  <c:v>47.84664940876047</c:v>
                </c:pt>
                <c:pt idx="25">
                  <c:v>47.477405749124223</c:v>
                </c:pt>
                <c:pt idx="26">
                  <c:v>47.442678159799826</c:v>
                </c:pt>
                <c:pt idx="27">
                  <c:v>47.492944966004266</c:v>
                </c:pt>
                <c:pt idx="28">
                  <c:v>47.335976603428158</c:v>
                </c:pt>
                <c:pt idx="29">
                  <c:v>47.784340687291092</c:v>
                </c:pt>
                <c:pt idx="30">
                  <c:v>47.934788196300474</c:v>
                </c:pt>
                <c:pt idx="31">
                  <c:v>48.371375542788122</c:v>
                </c:pt>
                <c:pt idx="32">
                  <c:v>47.809489019044818</c:v>
                </c:pt>
                <c:pt idx="33">
                  <c:v>47.63010994417963</c:v>
                </c:pt>
                <c:pt idx="34">
                  <c:v>48.012807838702251</c:v>
                </c:pt>
                <c:pt idx="35">
                  <c:v>48.033797067536497</c:v>
                </c:pt>
                <c:pt idx="36">
                  <c:v>53.000887663148866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3B-4E6A-A6DC-CFC466E1EDAD}"/>
            </c:ext>
          </c:extLst>
        </c:ser>
        <c:ser>
          <c:idx val="1"/>
          <c:order val="4"/>
          <c:tx>
            <c:strRef>
              <c:f>'G B3.1.1'!$F$3</c:f>
              <c:strCache>
                <c:ptCount val="1"/>
                <c:pt idx="0">
                  <c:v>2030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B3.1.1'!$A$4:$A$40</c:f>
              <c:strCache>
                <c:ptCount val="37"/>
                <c:pt idx="0">
                  <c:v>64</c:v>
                </c:pt>
                <c:pt idx="1">
                  <c:v>65</c:v>
                </c:pt>
                <c:pt idx="2">
                  <c:v>66</c:v>
                </c:pt>
                <c:pt idx="3">
                  <c:v>67</c:v>
                </c:pt>
                <c:pt idx="4">
                  <c:v>68</c:v>
                </c:pt>
                <c:pt idx="5">
                  <c:v>69</c:v>
                </c:pt>
                <c:pt idx="6">
                  <c:v>70</c:v>
                </c:pt>
                <c:pt idx="7">
                  <c:v>71</c:v>
                </c:pt>
                <c:pt idx="8">
                  <c:v>72</c:v>
                </c:pt>
                <c:pt idx="9">
                  <c:v>73</c:v>
                </c:pt>
                <c:pt idx="10">
                  <c:v>74</c:v>
                </c:pt>
                <c:pt idx="11">
                  <c:v>75</c:v>
                </c:pt>
                <c:pt idx="12">
                  <c:v>76</c:v>
                </c:pt>
                <c:pt idx="13">
                  <c:v>77</c:v>
                </c:pt>
                <c:pt idx="14">
                  <c:v>78</c:v>
                </c:pt>
                <c:pt idx="15">
                  <c:v>79</c:v>
                </c:pt>
                <c:pt idx="16">
                  <c:v>80</c:v>
                </c:pt>
                <c:pt idx="17">
                  <c:v>81</c:v>
                </c:pt>
                <c:pt idx="18">
                  <c:v>82</c:v>
                </c:pt>
                <c:pt idx="19">
                  <c:v>83</c:v>
                </c:pt>
                <c:pt idx="20">
                  <c:v>84</c:v>
                </c:pt>
                <c:pt idx="21">
                  <c:v>85</c:v>
                </c:pt>
                <c:pt idx="22">
                  <c:v>86</c:v>
                </c:pt>
                <c:pt idx="23">
                  <c:v>87</c:v>
                </c:pt>
                <c:pt idx="24">
                  <c:v>88</c:v>
                </c:pt>
                <c:pt idx="25">
                  <c:v>89</c:v>
                </c:pt>
                <c:pt idx="26">
                  <c:v>90</c:v>
                </c:pt>
                <c:pt idx="27">
                  <c:v>91</c:v>
                </c:pt>
                <c:pt idx="28">
                  <c:v>92</c:v>
                </c:pt>
                <c:pt idx="29">
                  <c:v>93</c:v>
                </c:pt>
                <c:pt idx="30">
                  <c:v>94</c:v>
                </c:pt>
                <c:pt idx="31">
                  <c:v>95</c:v>
                </c:pt>
                <c:pt idx="32">
                  <c:v>96</c:v>
                </c:pt>
                <c:pt idx="33">
                  <c:v>97</c:v>
                </c:pt>
                <c:pt idx="34">
                  <c:v>98</c:v>
                </c:pt>
                <c:pt idx="35">
                  <c:v>99</c:v>
                </c:pt>
                <c:pt idx="36">
                  <c:v>100</c:v>
                </c:pt>
              </c:strCache>
            </c:strRef>
          </c:cat>
          <c:val>
            <c:numRef>
              <c:f>'G B3.1.1'!$F$4:$F$40</c:f>
              <c:numCache>
                <c:formatCode>0.00</c:formatCode>
                <c:ptCount val="37"/>
                <c:pt idx="0">
                  <c:v>45.63954013389165</c:v>
                </c:pt>
                <c:pt idx="1">
                  <c:v>45.811857700877759</c:v>
                </c:pt>
                <c:pt idx="2">
                  <c:v>45.261744810936761</c:v>
                </c:pt>
                <c:pt idx="3">
                  <c:v>44.347070339068942</c:v>
                </c:pt>
                <c:pt idx="4">
                  <c:v>43.736227923898674</c:v>
                </c:pt>
                <c:pt idx="5">
                  <c:v>42.57956990710413</c:v>
                </c:pt>
                <c:pt idx="6">
                  <c:v>42.004958025396306</c:v>
                </c:pt>
                <c:pt idx="7">
                  <c:v>40.119173816837538</c:v>
                </c:pt>
                <c:pt idx="8">
                  <c:v>42.143076369428123</c:v>
                </c:pt>
                <c:pt idx="9">
                  <c:v>45.426580586936481</c:v>
                </c:pt>
                <c:pt idx="10">
                  <c:v>45.30010751849882</c:v>
                </c:pt>
                <c:pt idx="11">
                  <c:v>44.418992570120629</c:v>
                </c:pt>
                <c:pt idx="12">
                  <c:v>43.463019741801126</c:v>
                </c:pt>
                <c:pt idx="13">
                  <c:v>42.576436137903343</c:v>
                </c:pt>
                <c:pt idx="14">
                  <c:v>42.177779485123203</c:v>
                </c:pt>
                <c:pt idx="15">
                  <c:v>41.57977349496759</c:v>
                </c:pt>
                <c:pt idx="16">
                  <c:v>41.701529061895492</c:v>
                </c:pt>
                <c:pt idx="17">
                  <c:v>42.106440017072607</c:v>
                </c:pt>
                <c:pt idx="18">
                  <c:v>42.223973943535569</c:v>
                </c:pt>
                <c:pt idx="19">
                  <c:v>42.27830298759708</c:v>
                </c:pt>
                <c:pt idx="20">
                  <c:v>42.464625577085648</c:v>
                </c:pt>
                <c:pt idx="21">
                  <c:v>44.291728047053034</c:v>
                </c:pt>
                <c:pt idx="22">
                  <c:v>44.249408618087941</c:v>
                </c:pt>
                <c:pt idx="23">
                  <c:v>43.761224932934631</c:v>
                </c:pt>
                <c:pt idx="24">
                  <c:v>42.963054565608836</c:v>
                </c:pt>
                <c:pt idx="25">
                  <c:v>42.892762294089735</c:v>
                </c:pt>
                <c:pt idx="26">
                  <c:v>42.842323469355001</c:v>
                </c:pt>
                <c:pt idx="27">
                  <c:v>42.57462441288331</c:v>
                </c:pt>
                <c:pt idx="28">
                  <c:v>42.502604595966886</c:v>
                </c:pt>
                <c:pt idx="29">
                  <c:v>42.800658319728981</c:v>
                </c:pt>
                <c:pt idx="30">
                  <c:v>42.913106534395951</c:v>
                </c:pt>
                <c:pt idx="31">
                  <c:v>41.758182590074654</c:v>
                </c:pt>
                <c:pt idx="32">
                  <c:v>41.438299429457814</c:v>
                </c:pt>
                <c:pt idx="33">
                  <c:v>41.408214224894976</c:v>
                </c:pt>
                <c:pt idx="34">
                  <c:v>41.451761363547611</c:v>
                </c:pt>
                <c:pt idx="35">
                  <c:v>41.315776534486091</c:v>
                </c:pt>
                <c:pt idx="36">
                  <c:v>46.307346451529931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3B-4E6A-A6DC-CFC466E1EDAD}"/>
            </c:ext>
          </c:extLst>
        </c:ser>
        <c:ser>
          <c:idx val="2"/>
          <c:order val="5"/>
          <c:tx>
            <c:strRef>
              <c:f>'G B3.1.1'!$G$3</c:f>
              <c:strCache>
                <c:ptCount val="1"/>
                <c:pt idx="0">
                  <c:v>2040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B3.1.1'!$A$4:$A$40</c:f>
              <c:strCache>
                <c:ptCount val="37"/>
                <c:pt idx="0">
                  <c:v>64</c:v>
                </c:pt>
                <c:pt idx="1">
                  <c:v>65</c:v>
                </c:pt>
                <c:pt idx="2">
                  <c:v>66</c:v>
                </c:pt>
                <c:pt idx="3">
                  <c:v>67</c:v>
                </c:pt>
                <c:pt idx="4">
                  <c:v>68</c:v>
                </c:pt>
                <c:pt idx="5">
                  <c:v>69</c:v>
                </c:pt>
                <c:pt idx="6">
                  <c:v>70</c:v>
                </c:pt>
                <c:pt idx="7">
                  <c:v>71</c:v>
                </c:pt>
                <c:pt idx="8">
                  <c:v>72</c:v>
                </c:pt>
                <c:pt idx="9">
                  <c:v>73</c:v>
                </c:pt>
                <c:pt idx="10">
                  <c:v>74</c:v>
                </c:pt>
                <c:pt idx="11">
                  <c:v>75</c:v>
                </c:pt>
                <c:pt idx="12">
                  <c:v>76</c:v>
                </c:pt>
                <c:pt idx="13">
                  <c:v>77</c:v>
                </c:pt>
                <c:pt idx="14">
                  <c:v>78</c:v>
                </c:pt>
                <c:pt idx="15">
                  <c:v>79</c:v>
                </c:pt>
                <c:pt idx="16">
                  <c:v>80</c:v>
                </c:pt>
                <c:pt idx="17">
                  <c:v>81</c:v>
                </c:pt>
                <c:pt idx="18">
                  <c:v>82</c:v>
                </c:pt>
                <c:pt idx="19">
                  <c:v>83</c:v>
                </c:pt>
                <c:pt idx="20">
                  <c:v>84</c:v>
                </c:pt>
                <c:pt idx="21">
                  <c:v>85</c:v>
                </c:pt>
                <c:pt idx="22">
                  <c:v>86</c:v>
                </c:pt>
                <c:pt idx="23">
                  <c:v>87</c:v>
                </c:pt>
                <c:pt idx="24">
                  <c:v>88</c:v>
                </c:pt>
                <c:pt idx="25">
                  <c:v>89</c:v>
                </c:pt>
                <c:pt idx="26">
                  <c:v>90</c:v>
                </c:pt>
                <c:pt idx="27">
                  <c:v>91</c:v>
                </c:pt>
                <c:pt idx="28">
                  <c:v>92</c:v>
                </c:pt>
                <c:pt idx="29">
                  <c:v>93</c:v>
                </c:pt>
                <c:pt idx="30">
                  <c:v>94</c:v>
                </c:pt>
                <c:pt idx="31">
                  <c:v>95</c:v>
                </c:pt>
                <c:pt idx="32">
                  <c:v>96</c:v>
                </c:pt>
                <c:pt idx="33">
                  <c:v>97</c:v>
                </c:pt>
                <c:pt idx="34">
                  <c:v>98</c:v>
                </c:pt>
                <c:pt idx="35">
                  <c:v>99</c:v>
                </c:pt>
                <c:pt idx="36">
                  <c:v>100</c:v>
                </c:pt>
              </c:strCache>
            </c:strRef>
          </c:cat>
          <c:val>
            <c:numRef>
              <c:f>'G B3.1.1'!$G$4:$G$40</c:f>
              <c:numCache>
                <c:formatCode>0.00</c:formatCode>
                <c:ptCount val="37"/>
                <c:pt idx="0">
                  <c:v>45.870280453558365</c:v>
                </c:pt>
                <c:pt idx="1">
                  <c:v>45.93189117997634</c:v>
                </c:pt>
                <c:pt idx="2">
                  <c:v>45.668853619312912</c:v>
                </c:pt>
                <c:pt idx="3">
                  <c:v>45.319109432277251</c:v>
                </c:pt>
                <c:pt idx="4">
                  <c:v>44.978914445224738</c:v>
                </c:pt>
                <c:pt idx="5">
                  <c:v>44.622342290324177</c:v>
                </c:pt>
                <c:pt idx="6">
                  <c:v>44.29538122890196</c:v>
                </c:pt>
                <c:pt idx="7">
                  <c:v>43.919880067685732</c:v>
                </c:pt>
                <c:pt idx="8">
                  <c:v>43.542343885402964</c:v>
                </c:pt>
                <c:pt idx="9">
                  <c:v>43.157009315152642</c:v>
                </c:pt>
                <c:pt idx="10">
                  <c:v>42.781925634993087</c:v>
                </c:pt>
                <c:pt idx="11">
                  <c:v>42.396493394997023</c:v>
                </c:pt>
                <c:pt idx="12">
                  <c:v>41.768549460339258</c:v>
                </c:pt>
                <c:pt idx="13">
                  <c:v>40.922769169408376</c:v>
                </c:pt>
                <c:pt idx="14">
                  <c:v>40.34148418380159</c:v>
                </c:pt>
                <c:pt idx="15">
                  <c:v>39.256864851633225</c:v>
                </c:pt>
                <c:pt idx="16">
                  <c:v>38.675177477581862</c:v>
                </c:pt>
                <c:pt idx="17">
                  <c:v>36.938881516844653</c:v>
                </c:pt>
                <c:pt idx="18">
                  <c:v>38.802347024212764</c:v>
                </c:pt>
                <c:pt idx="19">
                  <c:v>41.825564147385371</c:v>
                </c:pt>
                <c:pt idx="20">
                  <c:v>41.709116742176597</c:v>
                </c:pt>
                <c:pt idx="21">
                  <c:v>43.199420348627669</c:v>
                </c:pt>
                <c:pt idx="22">
                  <c:v>42.319228568013365</c:v>
                </c:pt>
                <c:pt idx="23">
                  <c:v>41.5029254494927</c:v>
                </c:pt>
                <c:pt idx="24">
                  <c:v>41.135870760625522</c:v>
                </c:pt>
                <c:pt idx="25">
                  <c:v>40.585269381903935</c:v>
                </c:pt>
                <c:pt idx="26">
                  <c:v>40.697373247285086</c:v>
                </c:pt>
                <c:pt idx="27">
                  <c:v>41.070186452922016</c:v>
                </c:pt>
                <c:pt idx="28">
                  <c:v>41.178403332054316</c:v>
                </c:pt>
                <c:pt idx="29">
                  <c:v>41.228425651324251</c:v>
                </c:pt>
                <c:pt idx="30">
                  <c:v>41.399978238335422</c:v>
                </c:pt>
                <c:pt idx="31">
                  <c:v>40.963120835195156</c:v>
                </c:pt>
                <c:pt idx="32">
                  <c:v>40.924156115245061</c:v>
                </c:pt>
                <c:pt idx="33">
                  <c:v>40.474671303153364</c:v>
                </c:pt>
                <c:pt idx="34">
                  <c:v>39.739772803909368</c:v>
                </c:pt>
                <c:pt idx="35">
                  <c:v>39.675052680283486</c:v>
                </c:pt>
                <c:pt idx="36">
                  <c:v>44.231755350177835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3B-4E6A-A6DC-CFC466E1EDAD}"/>
            </c:ext>
          </c:extLst>
        </c:ser>
        <c:ser>
          <c:idx val="3"/>
          <c:order val="6"/>
          <c:tx>
            <c:strRef>
              <c:f>'G B3.1.1'!$H$3</c:f>
              <c:strCache>
                <c:ptCount val="1"/>
                <c:pt idx="0">
                  <c:v>2050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B3.1.1'!$A$4:$A$40</c:f>
              <c:strCache>
                <c:ptCount val="37"/>
                <c:pt idx="0">
                  <c:v>64</c:v>
                </c:pt>
                <c:pt idx="1">
                  <c:v>65</c:v>
                </c:pt>
                <c:pt idx="2">
                  <c:v>66</c:v>
                </c:pt>
                <c:pt idx="3">
                  <c:v>67</c:v>
                </c:pt>
                <c:pt idx="4">
                  <c:v>68</c:v>
                </c:pt>
                <c:pt idx="5">
                  <c:v>69</c:v>
                </c:pt>
                <c:pt idx="6">
                  <c:v>70</c:v>
                </c:pt>
                <c:pt idx="7">
                  <c:v>71</c:v>
                </c:pt>
                <c:pt idx="8">
                  <c:v>72</c:v>
                </c:pt>
                <c:pt idx="9">
                  <c:v>73</c:v>
                </c:pt>
                <c:pt idx="10">
                  <c:v>74</c:v>
                </c:pt>
                <c:pt idx="11">
                  <c:v>75</c:v>
                </c:pt>
                <c:pt idx="12">
                  <c:v>76</c:v>
                </c:pt>
                <c:pt idx="13">
                  <c:v>77</c:v>
                </c:pt>
                <c:pt idx="14">
                  <c:v>78</c:v>
                </c:pt>
                <c:pt idx="15">
                  <c:v>79</c:v>
                </c:pt>
                <c:pt idx="16">
                  <c:v>80</c:v>
                </c:pt>
                <c:pt idx="17">
                  <c:v>81</c:v>
                </c:pt>
                <c:pt idx="18">
                  <c:v>82</c:v>
                </c:pt>
                <c:pt idx="19">
                  <c:v>83</c:v>
                </c:pt>
                <c:pt idx="20">
                  <c:v>84</c:v>
                </c:pt>
                <c:pt idx="21">
                  <c:v>85</c:v>
                </c:pt>
                <c:pt idx="22">
                  <c:v>86</c:v>
                </c:pt>
                <c:pt idx="23">
                  <c:v>87</c:v>
                </c:pt>
                <c:pt idx="24">
                  <c:v>88</c:v>
                </c:pt>
                <c:pt idx="25">
                  <c:v>89</c:v>
                </c:pt>
                <c:pt idx="26">
                  <c:v>90</c:v>
                </c:pt>
                <c:pt idx="27">
                  <c:v>91</c:v>
                </c:pt>
                <c:pt idx="28">
                  <c:v>92</c:v>
                </c:pt>
                <c:pt idx="29">
                  <c:v>93</c:v>
                </c:pt>
                <c:pt idx="30">
                  <c:v>94</c:v>
                </c:pt>
                <c:pt idx="31">
                  <c:v>95</c:v>
                </c:pt>
                <c:pt idx="32">
                  <c:v>96</c:v>
                </c:pt>
                <c:pt idx="33">
                  <c:v>97</c:v>
                </c:pt>
                <c:pt idx="34">
                  <c:v>98</c:v>
                </c:pt>
                <c:pt idx="35">
                  <c:v>99</c:v>
                </c:pt>
                <c:pt idx="36">
                  <c:v>100</c:v>
                </c:pt>
              </c:strCache>
            </c:strRef>
          </c:cat>
          <c:val>
            <c:numRef>
              <c:f>'G B3.1.1'!$H$4:$H$40</c:f>
              <c:numCache>
                <c:formatCode>0.00</c:formatCode>
                <c:ptCount val="37"/>
                <c:pt idx="0">
                  <c:v>45.761067322576963</c:v>
                </c:pt>
                <c:pt idx="1">
                  <c:v>45.809417095957251</c:v>
                </c:pt>
                <c:pt idx="2">
                  <c:v>45.681510233988064</c:v>
                </c:pt>
                <c:pt idx="3">
                  <c:v>45.402247889963348</c:v>
                </c:pt>
                <c:pt idx="4">
                  <c:v>45.097454119970934</c:v>
                </c:pt>
                <c:pt idx="5">
                  <c:v>44.78550470252295</c:v>
                </c:pt>
                <c:pt idx="6">
                  <c:v>44.495387632257227</c:v>
                </c:pt>
                <c:pt idx="7">
                  <c:v>44.175777700384117</c:v>
                </c:pt>
                <c:pt idx="8">
                  <c:v>43.849994605788268</c:v>
                </c:pt>
                <c:pt idx="9">
                  <c:v>43.523265618357996</c:v>
                </c:pt>
                <c:pt idx="10">
                  <c:v>43.194604659518681</c:v>
                </c:pt>
                <c:pt idx="11">
                  <c:v>42.866268790085925</c:v>
                </c:pt>
                <c:pt idx="12">
                  <c:v>42.53426626950295</c:v>
                </c:pt>
                <c:pt idx="13">
                  <c:v>42.201403982434691</c:v>
                </c:pt>
                <c:pt idx="14">
                  <c:v>41.867442413843406</c:v>
                </c:pt>
                <c:pt idx="15">
                  <c:v>41.527955427990726</c:v>
                </c:pt>
                <c:pt idx="16">
                  <c:v>41.185176218443019</c:v>
                </c:pt>
                <c:pt idx="17">
                  <c:v>40.836040912100295</c:v>
                </c:pt>
                <c:pt idx="18">
                  <c:v>40.485013473916538</c:v>
                </c:pt>
                <c:pt idx="19">
                  <c:v>40.126735212424521</c:v>
                </c:pt>
                <c:pt idx="20">
                  <c:v>39.777988073660673</c:v>
                </c:pt>
                <c:pt idx="21">
                  <c:v>41.721190576277237</c:v>
                </c:pt>
                <c:pt idx="22">
                  <c:v>41.137337793285312</c:v>
                </c:pt>
                <c:pt idx="23">
                  <c:v>40.350944057467395</c:v>
                </c:pt>
                <c:pt idx="24">
                  <c:v>39.810474060344326</c:v>
                </c:pt>
                <c:pt idx="25">
                  <c:v>38.802011392545069</c:v>
                </c:pt>
                <c:pt idx="26">
                  <c:v>38.261167260725784</c:v>
                </c:pt>
                <c:pt idx="27">
                  <c:v>36.646785509707613</c:v>
                </c:pt>
                <c:pt idx="28">
                  <c:v>38.379407583809311</c:v>
                </c:pt>
                <c:pt idx="29">
                  <c:v>41.190349187879683</c:v>
                </c:pt>
                <c:pt idx="30">
                  <c:v>41.082078149892197</c:v>
                </c:pt>
                <c:pt idx="31">
                  <c:v>40.327773449091808</c:v>
                </c:pt>
                <c:pt idx="32">
                  <c:v>39.50938443008112</c:v>
                </c:pt>
                <c:pt idx="33">
                  <c:v>38.750398123806782</c:v>
                </c:pt>
                <c:pt idx="34">
                  <c:v>38.409116219838502</c:v>
                </c:pt>
                <c:pt idx="35">
                  <c:v>37.897175376806082</c:v>
                </c:pt>
                <c:pt idx="36">
                  <c:v>42.60455100901234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63B-4E6A-A6DC-CFC466E1E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0255295"/>
        <c:axId val="570261119"/>
      </c:lineChart>
      <c:catAx>
        <c:axId val="5702552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Věk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0261119"/>
        <c:crosses val="autoZero"/>
        <c:auto val="1"/>
        <c:lblAlgn val="ctr"/>
        <c:lblOffset val="100"/>
        <c:tickLblSkip val="3"/>
        <c:noMultiLvlLbl val="0"/>
      </c:catAx>
      <c:valAx>
        <c:axId val="570261119"/>
        <c:scaling>
          <c:orientation val="minMax"/>
          <c:max val="55"/>
          <c:min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3.4059388314316156E-4"/>
              <c:y val="0.421279662256294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0255295"/>
        <c:crosses val="autoZero"/>
        <c:crossBetween val="midCat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259319286871962E-2"/>
          <c:y val="0.93155303261510924"/>
          <c:w val="0.96758508914100483"/>
          <c:h val="6.198701906447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70917249205238E-2"/>
          <c:y val="2.3089840470193114E-2"/>
          <c:w val="0.86836945505574192"/>
          <c:h val="0.82548861739374513"/>
        </c:manualLayout>
      </c:layout>
      <c:lineChart>
        <c:grouping val="standard"/>
        <c:varyColors val="0"/>
        <c:ser>
          <c:idx val="0"/>
          <c:order val="0"/>
          <c:tx>
            <c:strRef>
              <c:f>'G B3.1.1'!$B$44</c:f>
              <c:strCache>
                <c:ptCount val="1"/>
                <c:pt idx="0">
                  <c:v>2020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 B3.1.1'!$A$45:$A$84</c:f>
              <c:strCache>
                <c:ptCount val="40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64</c:v>
                </c:pt>
                <c:pt idx="4">
                  <c:v>65</c:v>
                </c:pt>
                <c:pt idx="5">
                  <c:v>66</c:v>
                </c:pt>
                <c:pt idx="6">
                  <c:v>67</c:v>
                </c:pt>
                <c:pt idx="7">
                  <c:v>68</c:v>
                </c:pt>
                <c:pt idx="8">
                  <c:v>69</c:v>
                </c:pt>
                <c:pt idx="9">
                  <c:v>70</c:v>
                </c:pt>
                <c:pt idx="10">
                  <c:v>71</c:v>
                </c:pt>
                <c:pt idx="11">
                  <c:v>72</c:v>
                </c:pt>
                <c:pt idx="12">
                  <c:v>73</c:v>
                </c:pt>
                <c:pt idx="13">
                  <c:v>74</c:v>
                </c:pt>
                <c:pt idx="14">
                  <c:v>75</c:v>
                </c:pt>
                <c:pt idx="15">
                  <c:v>76</c:v>
                </c:pt>
                <c:pt idx="16">
                  <c:v>77</c:v>
                </c:pt>
                <c:pt idx="17">
                  <c:v>78</c:v>
                </c:pt>
                <c:pt idx="18">
                  <c:v>79</c:v>
                </c:pt>
                <c:pt idx="19">
                  <c:v>80</c:v>
                </c:pt>
                <c:pt idx="20">
                  <c:v>81</c:v>
                </c:pt>
                <c:pt idx="21">
                  <c:v>82</c:v>
                </c:pt>
                <c:pt idx="22">
                  <c:v>83</c:v>
                </c:pt>
                <c:pt idx="23">
                  <c:v>84</c:v>
                </c:pt>
                <c:pt idx="24">
                  <c:v>85</c:v>
                </c:pt>
                <c:pt idx="25">
                  <c:v>86</c:v>
                </c:pt>
                <c:pt idx="26">
                  <c:v>87</c:v>
                </c:pt>
                <c:pt idx="27">
                  <c:v>88</c:v>
                </c:pt>
                <c:pt idx="28">
                  <c:v>89</c:v>
                </c:pt>
                <c:pt idx="29">
                  <c:v>90</c:v>
                </c:pt>
                <c:pt idx="30">
                  <c:v>91</c:v>
                </c:pt>
                <c:pt idx="31">
                  <c:v>92</c:v>
                </c:pt>
                <c:pt idx="32">
                  <c:v>93</c:v>
                </c:pt>
                <c:pt idx="33">
                  <c:v>94</c:v>
                </c:pt>
                <c:pt idx="34">
                  <c:v>95</c:v>
                </c:pt>
                <c:pt idx="35">
                  <c:v>96</c:v>
                </c:pt>
                <c:pt idx="36">
                  <c:v>97</c:v>
                </c:pt>
                <c:pt idx="37">
                  <c:v>98</c:v>
                </c:pt>
                <c:pt idx="38">
                  <c:v>99</c:v>
                </c:pt>
                <c:pt idx="39">
                  <c:v>100</c:v>
                </c:pt>
              </c:strCache>
            </c:strRef>
          </c:cat>
          <c:val>
            <c:numRef>
              <c:f>'G B3.1.1'!$B$45:$B$84</c:f>
              <c:numCache>
                <c:formatCode>#,##0.00</c:formatCode>
                <c:ptCount val="40"/>
                <c:pt idx="0">
                  <c:v>40.363709381448317</c:v>
                </c:pt>
                <c:pt idx="1">
                  <c:v>41.652406080086855</c:v>
                </c:pt>
                <c:pt idx="2">
                  <c:v>40.491143515951379</c:v>
                </c:pt>
                <c:pt idx="3">
                  <c:v>39.460502940710121</c:v>
                </c:pt>
                <c:pt idx="4">
                  <c:v>38.346157011410789</c:v>
                </c:pt>
                <c:pt idx="5">
                  <c:v>37.745400423297873</c:v>
                </c:pt>
                <c:pt idx="6">
                  <c:v>37.562831406740855</c:v>
                </c:pt>
                <c:pt idx="7">
                  <c:v>37.599749268129415</c:v>
                </c:pt>
                <c:pt idx="8">
                  <c:v>37.522075331707413</c:v>
                </c:pt>
                <c:pt idx="9">
                  <c:v>37.418232852042841</c:v>
                </c:pt>
                <c:pt idx="10">
                  <c:v>37.087854267735544</c:v>
                </c:pt>
                <c:pt idx="11">
                  <c:v>36.595680890878704</c:v>
                </c:pt>
                <c:pt idx="12">
                  <c:v>35.949789850636584</c:v>
                </c:pt>
                <c:pt idx="13">
                  <c:v>36.031511695657869</c:v>
                </c:pt>
                <c:pt idx="14">
                  <c:v>35.678609982967217</c:v>
                </c:pt>
                <c:pt idx="15">
                  <c:v>35.578900792500292</c:v>
                </c:pt>
                <c:pt idx="16">
                  <c:v>35.777572024691636</c:v>
                </c:pt>
                <c:pt idx="17">
                  <c:v>35.661930633600406</c:v>
                </c:pt>
                <c:pt idx="18">
                  <c:v>35.19870317726496</c:v>
                </c:pt>
                <c:pt idx="19">
                  <c:v>34.279216739855556</c:v>
                </c:pt>
                <c:pt idx="20">
                  <c:v>33.822232598741131</c:v>
                </c:pt>
                <c:pt idx="21">
                  <c:v>33.923228827825078</c:v>
                </c:pt>
                <c:pt idx="22">
                  <c:v>33.881910370521304</c:v>
                </c:pt>
                <c:pt idx="23">
                  <c:v>33.908986756752682</c:v>
                </c:pt>
                <c:pt idx="24">
                  <c:v>36.638109039101131</c:v>
                </c:pt>
                <c:pt idx="25">
                  <c:v>36.773535647624641</c:v>
                </c:pt>
                <c:pt idx="26">
                  <c:v>36.854022380794298</c:v>
                </c:pt>
                <c:pt idx="27">
                  <c:v>36.74808863934166</c:v>
                </c:pt>
                <c:pt idx="28">
                  <c:v>36.498186196839868</c:v>
                </c:pt>
                <c:pt idx="29">
                  <c:v>36.144111996852892</c:v>
                </c:pt>
                <c:pt idx="30">
                  <c:v>35.854039489589567</c:v>
                </c:pt>
                <c:pt idx="31">
                  <c:v>35.748268085493955</c:v>
                </c:pt>
                <c:pt idx="32">
                  <c:v>35.566254476927369</c:v>
                </c:pt>
                <c:pt idx="33">
                  <c:v>35.515984509118645</c:v>
                </c:pt>
                <c:pt idx="34">
                  <c:v>35.599939597165886</c:v>
                </c:pt>
                <c:pt idx="35">
                  <c:v>35.130384871085603</c:v>
                </c:pt>
                <c:pt idx="36">
                  <c:v>35.17172130204559</c:v>
                </c:pt>
                <c:pt idx="37">
                  <c:v>34.911616393706744</c:v>
                </c:pt>
                <c:pt idx="38">
                  <c:v>35.279755996649271</c:v>
                </c:pt>
                <c:pt idx="39">
                  <c:v>38.801553372121887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F-4DBF-9C67-0E3982BFFA73}"/>
            </c:ext>
          </c:extLst>
        </c:ser>
        <c:ser>
          <c:idx val="6"/>
          <c:order val="1"/>
          <c:tx>
            <c:strRef>
              <c:f>'G B3.1.1'!$C$44</c:f>
              <c:strCache>
                <c:ptCount val="1"/>
                <c:pt idx="0">
                  <c:v>2021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 B3.1.1'!$A$45:$A$84</c:f>
              <c:strCache>
                <c:ptCount val="40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64</c:v>
                </c:pt>
                <c:pt idx="4">
                  <c:v>65</c:v>
                </c:pt>
                <c:pt idx="5">
                  <c:v>66</c:v>
                </c:pt>
                <c:pt idx="6">
                  <c:v>67</c:v>
                </c:pt>
                <c:pt idx="7">
                  <c:v>68</c:v>
                </c:pt>
                <c:pt idx="8">
                  <c:v>69</c:v>
                </c:pt>
                <c:pt idx="9">
                  <c:v>70</c:v>
                </c:pt>
                <c:pt idx="10">
                  <c:v>71</c:v>
                </c:pt>
                <c:pt idx="11">
                  <c:v>72</c:v>
                </c:pt>
                <c:pt idx="12">
                  <c:v>73</c:v>
                </c:pt>
                <c:pt idx="13">
                  <c:v>74</c:v>
                </c:pt>
                <c:pt idx="14">
                  <c:v>75</c:v>
                </c:pt>
                <c:pt idx="15">
                  <c:v>76</c:v>
                </c:pt>
                <c:pt idx="16">
                  <c:v>77</c:v>
                </c:pt>
                <c:pt idx="17">
                  <c:v>78</c:v>
                </c:pt>
                <c:pt idx="18">
                  <c:v>79</c:v>
                </c:pt>
                <c:pt idx="19">
                  <c:v>80</c:v>
                </c:pt>
                <c:pt idx="20">
                  <c:v>81</c:v>
                </c:pt>
                <c:pt idx="21">
                  <c:v>82</c:v>
                </c:pt>
                <c:pt idx="22">
                  <c:v>83</c:v>
                </c:pt>
                <c:pt idx="23">
                  <c:v>84</c:v>
                </c:pt>
                <c:pt idx="24">
                  <c:v>85</c:v>
                </c:pt>
                <c:pt idx="25">
                  <c:v>86</c:v>
                </c:pt>
                <c:pt idx="26">
                  <c:v>87</c:v>
                </c:pt>
                <c:pt idx="27">
                  <c:v>88</c:v>
                </c:pt>
                <c:pt idx="28">
                  <c:v>89</c:v>
                </c:pt>
                <c:pt idx="29">
                  <c:v>90</c:v>
                </c:pt>
                <c:pt idx="30">
                  <c:v>91</c:v>
                </c:pt>
                <c:pt idx="31">
                  <c:v>92</c:v>
                </c:pt>
                <c:pt idx="32">
                  <c:v>93</c:v>
                </c:pt>
                <c:pt idx="33">
                  <c:v>94</c:v>
                </c:pt>
                <c:pt idx="34">
                  <c:v>95</c:v>
                </c:pt>
                <c:pt idx="35">
                  <c:v>96</c:v>
                </c:pt>
                <c:pt idx="36">
                  <c:v>97</c:v>
                </c:pt>
                <c:pt idx="37">
                  <c:v>98</c:v>
                </c:pt>
                <c:pt idx="38">
                  <c:v>99</c:v>
                </c:pt>
                <c:pt idx="39">
                  <c:v>100</c:v>
                </c:pt>
              </c:strCache>
            </c:strRef>
          </c:cat>
          <c:val>
            <c:numRef>
              <c:f>'G B3.1.1'!$C$45:$C$84</c:f>
              <c:numCache>
                <c:formatCode>#,##0.00</c:formatCode>
                <c:ptCount val="40"/>
                <c:pt idx="0">
                  <c:v>38.032508510924124</c:v>
                </c:pt>
                <c:pt idx="1">
                  <c:v>41.583751994607312</c:v>
                </c:pt>
                <c:pt idx="2">
                  <c:v>41.519459628572122</c:v>
                </c:pt>
                <c:pt idx="3">
                  <c:v>40.148160163192379</c:v>
                </c:pt>
                <c:pt idx="4">
                  <c:v>38.694288021571268</c:v>
                </c:pt>
                <c:pt idx="5">
                  <c:v>37.866275993675849</c:v>
                </c:pt>
                <c:pt idx="6">
                  <c:v>37.250404777195847</c:v>
                </c:pt>
                <c:pt idx="7">
                  <c:v>36.997323156728626</c:v>
                </c:pt>
                <c:pt idx="8">
                  <c:v>37.087956050572252</c:v>
                </c:pt>
                <c:pt idx="9">
                  <c:v>37.029637129848695</c:v>
                </c:pt>
                <c:pt idx="10">
                  <c:v>36.94108075758227</c:v>
                </c:pt>
                <c:pt idx="11">
                  <c:v>36.591839968493431</c:v>
                </c:pt>
                <c:pt idx="12">
                  <c:v>36.108129785819003</c:v>
                </c:pt>
                <c:pt idx="13">
                  <c:v>35.453548927970132</c:v>
                </c:pt>
                <c:pt idx="14">
                  <c:v>35.531966244687545</c:v>
                </c:pt>
                <c:pt idx="15">
                  <c:v>35.194642281491454</c:v>
                </c:pt>
                <c:pt idx="16">
                  <c:v>35.093536991383928</c:v>
                </c:pt>
                <c:pt idx="17">
                  <c:v>35.301685014973529</c:v>
                </c:pt>
                <c:pt idx="18">
                  <c:v>35.177348487775596</c:v>
                </c:pt>
                <c:pt idx="19">
                  <c:v>34.722658825970449</c:v>
                </c:pt>
                <c:pt idx="20">
                  <c:v>33.784264015975054</c:v>
                </c:pt>
                <c:pt idx="21">
                  <c:v>33.33758082017107</c:v>
                </c:pt>
                <c:pt idx="22">
                  <c:v>33.412514153152856</c:v>
                </c:pt>
                <c:pt idx="23">
                  <c:v>33.402664361971773</c:v>
                </c:pt>
                <c:pt idx="24">
                  <c:v>36.120219378992104</c:v>
                </c:pt>
                <c:pt idx="25">
                  <c:v>36.1610828711351</c:v>
                </c:pt>
                <c:pt idx="26">
                  <c:v>36.333298026570993</c:v>
                </c:pt>
                <c:pt idx="27">
                  <c:v>36.38516225623777</c:v>
                </c:pt>
                <c:pt idx="28">
                  <c:v>36.292663553461438</c:v>
                </c:pt>
                <c:pt idx="29">
                  <c:v>36.059240313508397</c:v>
                </c:pt>
                <c:pt idx="30">
                  <c:v>35.704231522410893</c:v>
                </c:pt>
                <c:pt idx="31">
                  <c:v>35.393319771767381</c:v>
                </c:pt>
                <c:pt idx="32">
                  <c:v>35.308926088157122</c:v>
                </c:pt>
                <c:pt idx="33">
                  <c:v>35.15709822877632</c:v>
                </c:pt>
                <c:pt idx="34">
                  <c:v>35.064584153630015</c:v>
                </c:pt>
                <c:pt idx="35">
                  <c:v>35.190255736792608</c:v>
                </c:pt>
                <c:pt idx="36">
                  <c:v>34.793441787629881</c:v>
                </c:pt>
                <c:pt idx="37">
                  <c:v>34.555615569744639</c:v>
                </c:pt>
                <c:pt idx="38">
                  <c:v>34.418326012181907</c:v>
                </c:pt>
                <c:pt idx="39">
                  <c:v>39.761534360714549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F-4DBF-9C67-0E3982BFFA73}"/>
            </c:ext>
          </c:extLst>
        </c:ser>
        <c:ser>
          <c:idx val="7"/>
          <c:order val="2"/>
          <c:tx>
            <c:strRef>
              <c:f>'G B3.1.1'!$D$44</c:f>
              <c:strCache>
                <c:ptCount val="1"/>
                <c:pt idx="0">
                  <c:v>2022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B3.1.1'!$A$45:$A$84</c:f>
              <c:strCache>
                <c:ptCount val="40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64</c:v>
                </c:pt>
                <c:pt idx="4">
                  <c:v>65</c:v>
                </c:pt>
                <c:pt idx="5">
                  <c:v>66</c:v>
                </c:pt>
                <c:pt idx="6">
                  <c:v>67</c:v>
                </c:pt>
                <c:pt idx="7">
                  <c:v>68</c:v>
                </c:pt>
                <c:pt idx="8">
                  <c:v>69</c:v>
                </c:pt>
                <c:pt idx="9">
                  <c:v>70</c:v>
                </c:pt>
                <c:pt idx="10">
                  <c:v>71</c:v>
                </c:pt>
                <c:pt idx="11">
                  <c:v>72</c:v>
                </c:pt>
                <c:pt idx="12">
                  <c:v>73</c:v>
                </c:pt>
                <c:pt idx="13">
                  <c:v>74</c:v>
                </c:pt>
                <c:pt idx="14">
                  <c:v>75</c:v>
                </c:pt>
                <c:pt idx="15">
                  <c:v>76</c:v>
                </c:pt>
                <c:pt idx="16">
                  <c:v>77</c:v>
                </c:pt>
                <c:pt idx="17">
                  <c:v>78</c:v>
                </c:pt>
                <c:pt idx="18">
                  <c:v>79</c:v>
                </c:pt>
                <c:pt idx="19">
                  <c:v>80</c:v>
                </c:pt>
                <c:pt idx="20">
                  <c:v>81</c:v>
                </c:pt>
                <c:pt idx="21">
                  <c:v>82</c:v>
                </c:pt>
                <c:pt idx="22">
                  <c:v>83</c:v>
                </c:pt>
                <c:pt idx="23">
                  <c:v>84</c:v>
                </c:pt>
                <c:pt idx="24">
                  <c:v>85</c:v>
                </c:pt>
                <c:pt idx="25">
                  <c:v>86</c:v>
                </c:pt>
                <c:pt idx="26">
                  <c:v>87</c:v>
                </c:pt>
                <c:pt idx="27">
                  <c:v>88</c:v>
                </c:pt>
                <c:pt idx="28">
                  <c:v>89</c:v>
                </c:pt>
                <c:pt idx="29">
                  <c:v>90</c:v>
                </c:pt>
                <c:pt idx="30">
                  <c:v>91</c:v>
                </c:pt>
                <c:pt idx="31">
                  <c:v>92</c:v>
                </c:pt>
                <c:pt idx="32">
                  <c:v>93</c:v>
                </c:pt>
                <c:pt idx="33">
                  <c:v>94</c:v>
                </c:pt>
                <c:pt idx="34">
                  <c:v>95</c:v>
                </c:pt>
                <c:pt idx="35">
                  <c:v>96</c:v>
                </c:pt>
                <c:pt idx="36">
                  <c:v>97</c:v>
                </c:pt>
                <c:pt idx="37">
                  <c:v>98</c:v>
                </c:pt>
                <c:pt idx="38">
                  <c:v>99</c:v>
                </c:pt>
                <c:pt idx="39">
                  <c:v>100</c:v>
                </c:pt>
              </c:strCache>
            </c:strRef>
          </c:cat>
          <c:val>
            <c:numRef>
              <c:f>'G B3.1.1'!$D$45:$D$84</c:f>
              <c:numCache>
                <c:formatCode>#,##0.00</c:formatCode>
                <c:ptCount val="40"/>
                <c:pt idx="0">
                  <c:v>36.305799806550866</c:v>
                </c:pt>
                <c:pt idx="1">
                  <c:v>40.693852993777043</c:v>
                </c:pt>
                <c:pt idx="2">
                  <c:v>44.400607933569802</c:v>
                </c:pt>
                <c:pt idx="3">
                  <c:v>44.333500159493802</c:v>
                </c:pt>
                <c:pt idx="4">
                  <c:v>42.902150523630588</c:v>
                </c:pt>
                <c:pt idx="5">
                  <c:v>41.384612295811927</c:v>
                </c:pt>
                <c:pt idx="6">
                  <c:v>40.520341037388988</c:v>
                </c:pt>
                <c:pt idx="7">
                  <c:v>39.877500386092464</c:v>
                </c:pt>
                <c:pt idx="8">
                  <c:v>39.613336143018749</c:v>
                </c:pt>
                <c:pt idx="9">
                  <c:v>39.707937915188459</c:v>
                </c:pt>
                <c:pt idx="10">
                  <c:v>39.647065167806126</c:v>
                </c:pt>
                <c:pt idx="11">
                  <c:v>39.554630849557626</c:v>
                </c:pt>
                <c:pt idx="12">
                  <c:v>39.190096560067126</c:v>
                </c:pt>
                <c:pt idx="13">
                  <c:v>38.685204367432434</c:v>
                </c:pt>
                <c:pt idx="14">
                  <c:v>38.001958952277583</c:v>
                </c:pt>
                <c:pt idx="15">
                  <c:v>38.083810218585597</c:v>
                </c:pt>
                <c:pt idx="16">
                  <c:v>37.731714601196174</c:v>
                </c:pt>
                <c:pt idx="17">
                  <c:v>37.626181839146156</c:v>
                </c:pt>
                <c:pt idx="18">
                  <c:v>37.843444811452578</c:v>
                </c:pt>
                <c:pt idx="19">
                  <c:v>37.713663500059766</c:v>
                </c:pt>
                <c:pt idx="20">
                  <c:v>37.239062657365388</c:v>
                </c:pt>
                <c:pt idx="21">
                  <c:v>36.259574876984111</c:v>
                </c:pt>
                <c:pt idx="22">
                  <c:v>35.793331109082402</c:v>
                </c:pt>
                <c:pt idx="23">
                  <c:v>35.87154582555047</c:v>
                </c:pt>
                <c:pt idx="24">
                  <c:v>38.590134574779242</c:v>
                </c:pt>
                <c:pt idx="25">
                  <c:v>38.627288711463386</c:v>
                </c:pt>
                <c:pt idx="26">
                  <c:v>38.6699416447399</c:v>
                </c:pt>
                <c:pt idx="27">
                  <c:v>38.849698223260141</c:v>
                </c:pt>
                <c:pt idx="28">
                  <c:v>38.903833624113176</c:v>
                </c:pt>
                <c:pt idx="29">
                  <c:v>38.807284337922027</c:v>
                </c:pt>
                <c:pt idx="30">
                  <c:v>38.563639329706206</c:v>
                </c:pt>
                <c:pt idx="31">
                  <c:v>38.193084453332105</c:v>
                </c:pt>
                <c:pt idx="32">
                  <c:v>37.868557657906024</c:v>
                </c:pt>
                <c:pt idx="33">
                  <c:v>37.780468315385022</c:v>
                </c:pt>
                <c:pt idx="34">
                  <c:v>37.621991806989087</c:v>
                </c:pt>
                <c:pt idx="35">
                  <c:v>37.525426475261057</c:v>
                </c:pt>
                <c:pt idx="36">
                  <c:v>37.656601305660551</c:v>
                </c:pt>
                <c:pt idx="37">
                  <c:v>37.242410593873011</c:v>
                </c:pt>
                <c:pt idx="38">
                  <c:v>36.994169798216831</c:v>
                </c:pt>
                <c:pt idx="39">
                  <c:v>42.308607973547815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AF-4DBF-9C67-0E3982BFFA73}"/>
            </c:ext>
          </c:extLst>
        </c:ser>
        <c:ser>
          <c:idx val="8"/>
          <c:order val="3"/>
          <c:tx>
            <c:strRef>
              <c:f>'G B3.1.1'!$E$44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B3.1.1'!$A$45:$A$84</c:f>
              <c:strCache>
                <c:ptCount val="40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64</c:v>
                </c:pt>
                <c:pt idx="4">
                  <c:v>65</c:v>
                </c:pt>
                <c:pt idx="5">
                  <c:v>66</c:v>
                </c:pt>
                <c:pt idx="6">
                  <c:v>67</c:v>
                </c:pt>
                <c:pt idx="7">
                  <c:v>68</c:v>
                </c:pt>
                <c:pt idx="8">
                  <c:v>69</c:v>
                </c:pt>
                <c:pt idx="9">
                  <c:v>70</c:v>
                </c:pt>
                <c:pt idx="10">
                  <c:v>71</c:v>
                </c:pt>
                <c:pt idx="11">
                  <c:v>72</c:v>
                </c:pt>
                <c:pt idx="12">
                  <c:v>73</c:v>
                </c:pt>
                <c:pt idx="13">
                  <c:v>74</c:v>
                </c:pt>
                <c:pt idx="14">
                  <c:v>75</c:v>
                </c:pt>
                <c:pt idx="15">
                  <c:v>76</c:v>
                </c:pt>
                <c:pt idx="16">
                  <c:v>77</c:v>
                </c:pt>
                <c:pt idx="17">
                  <c:v>78</c:v>
                </c:pt>
                <c:pt idx="18">
                  <c:v>79</c:v>
                </c:pt>
                <c:pt idx="19">
                  <c:v>80</c:v>
                </c:pt>
                <c:pt idx="20">
                  <c:v>81</c:v>
                </c:pt>
                <c:pt idx="21">
                  <c:v>82</c:v>
                </c:pt>
                <c:pt idx="22">
                  <c:v>83</c:v>
                </c:pt>
                <c:pt idx="23">
                  <c:v>84</c:v>
                </c:pt>
                <c:pt idx="24">
                  <c:v>85</c:v>
                </c:pt>
                <c:pt idx="25">
                  <c:v>86</c:v>
                </c:pt>
                <c:pt idx="26">
                  <c:v>87</c:v>
                </c:pt>
                <c:pt idx="27">
                  <c:v>88</c:v>
                </c:pt>
                <c:pt idx="28">
                  <c:v>89</c:v>
                </c:pt>
                <c:pt idx="29">
                  <c:v>90</c:v>
                </c:pt>
                <c:pt idx="30">
                  <c:v>91</c:v>
                </c:pt>
                <c:pt idx="31">
                  <c:v>92</c:v>
                </c:pt>
                <c:pt idx="32">
                  <c:v>93</c:v>
                </c:pt>
                <c:pt idx="33">
                  <c:v>94</c:v>
                </c:pt>
                <c:pt idx="34">
                  <c:v>95</c:v>
                </c:pt>
                <c:pt idx="35">
                  <c:v>96</c:v>
                </c:pt>
                <c:pt idx="36">
                  <c:v>97</c:v>
                </c:pt>
                <c:pt idx="37">
                  <c:v>98</c:v>
                </c:pt>
                <c:pt idx="38">
                  <c:v>99</c:v>
                </c:pt>
                <c:pt idx="39">
                  <c:v>100</c:v>
                </c:pt>
              </c:strCache>
            </c:strRef>
          </c:cat>
          <c:val>
            <c:numRef>
              <c:f>'G B3.1.1'!$E$45:$E$84</c:f>
              <c:numCache>
                <c:formatCode>#,##0.00</c:formatCode>
                <c:ptCount val="40"/>
                <c:pt idx="0">
                  <c:v>36.455860831393522</c:v>
                </c:pt>
                <c:pt idx="1">
                  <c:v>39.608418306753599</c:v>
                </c:pt>
                <c:pt idx="2">
                  <c:v>44.205178201392386</c:v>
                </c:pt>
                <c:pt idx="3">
                  <c:v>48.087039171355187</c:v>
                </c:pt>
                <c:pt idx="4">
                  <c:v>48.016406729840192</c:v>
                </c:pt>
                <c:pt idx="5">
                  <c:v>46.516659165043791</c:v>
                </c:pt>
                <c:pt idx="6">
                  <c:v>44.928324620735779</c:v>
                </c:pt>
                <c:pt idx="7">
                  <c:v>44.023341987736245</c:v>
                </c:pt>
                <c:pt idx="8">
                  <c:v>43.350044416736807</c:v>
                </c:pt>
                <c:pt idx="9">
                  <c:v>43.073525557822386</c:v>
                </c:pt>
                <c:pt idx="10">
                  <c:v>43.172691244056054</c:v>
                </c:pt>
                <c:pt idx="11">
                  <c:v>43.108917191694786</c:v>
                </c:pt>
                <c:pt idx="12">
                  <c:v>43.012076006062181</c:v>
                </c:pt>
                <c:pt idx="13">
                  <c:v>42.629734052165873</c:v>
                </c:pt>
                <c:pt idx="14">
                  <c:v>42.100699939678663</c:v>
                </c:pt>
                <c:pt idx="15">
                  <c:v>41.384962577923019</c:v>
                </c:pt>
                <c:pt idx="16">
                  <c:v>41.471681934728394</c:v>
                </c:pt>
                <c:pt idx="17">
                  <c:v>41.101652036779598</c:v>
                </c:pt>
                <c:pt idx="18">
                  <c:v>40.992214702025763</c:v>
                </c:pt>
                <c:pt idx="19">
                  <c:v>41.219322789441108</c:v>
                </c:pt>
                <c:pt idx="20">
                  <c:v>41.082749677964252</c:v>
                </c:pt>
                <c:pt idx="21">
                  <c:v>40.586235750320746</c:v>
                </c:pt>
                <c:pt idx="22">
                  <c:v>39.56068997293454</c:v>
                </c:pt>
                <c:pt idx="23">
                  <c:v>39.071948173816793</c:v>
                </c:pt>
                <c:pt idx="24">
                  <c:v>39.154319237591054</c:v>
                </c:pt>
                <c:pt idx="25">
                  <c:v>39.14293620858809</c:v>
                </c:pt>
                <c:pt idx="26">
                  <c:v>39.182585091761965</c:v>
                </c:pt>
                <c:pt idx="27">
                  <c:v>39.227384138659197</c:v>
                </c:pt>
                <c:pt idx="28">
                  <c:v>39.41469166340606</c:v>
                </c:pt>
                <c:pt idx="29">
                  <c:v>39.471391031134054</c:v>
                </c:pt>
                <c:pt idx="30">
                  <c:v>39.371386758706322</c:v>
                </c:pt>
                <c:pt idx="31">
                  <c:v>39.116224229870163</c:v>
                </c:pt>
                <c:pt idx="32">
                  <c:v>38.727116223133088</c:v>
                </c:pt>
                <c:pt idx="33">
                  <c:v>38.388434208134747</c:v>
                </c:pt>
                <c:pt idx="34">
                  <c:v>38.294855149073506</c:v>
                </c:pt>
                <c:pt idx="35">
                  <c:v>38.129231564857719</c:v>
                </c:pt>
                <c:pt idx="36">
                  <c:v>38.027829173538656</c:v>
                </c:pt>
                <c:pt idx="37">
                  <c:v>38.166393534545044</c:v>
                </c:pt>
                <c:pt idx="38">
                  <c:v>37.732063249985018</c:v>
                </c:pt>
                <c:pt idx="39">
                  <c:v>37.4721393869793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AF-4DBF-9C67-0E3982BFFA73}"/>
            </c:ext>
          </c:extLst>
        </c:ser>
        <c:ser>
          <c:idx val="1"/>
          <c:order val="4"/>
          <c:tx>
            <c:strRef>
              <c:f>'G B3.1.1'!$F$44</c:f>
              <c:strCache>
                <c:ptCount val="1"/>
                <c:pt idx="0">
                  <c:v>2030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B3.1.1'!$A$45:$A$84</c:f>
              <c:strCache>
                <c:ptCount val="40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64</c:v>
                </c:pt>
                <c:pt idx="4">
                  <c:v>65</c:v>
                </c:pt>
                <c:pt idx="5">
                  <c:v>66</c:v>
                </c:pt>
                <c:pt idx="6">
                  <c:v>67</c:v>
                </c:pt>
                <c:pt idx="7">
                  <c:v>68</c:v>
                </c:pt>
                <c:pt idx="8">
                  <c:v>69</c:v>
                </c:pt>
                <c:pt idx="9">
                  <c:v>70</c:v>
                </c:pt>
                <c:pt idx="10">
                  <c:v>71</c:v>
                </c:pt>
                <c:pt idx="11">
                  <c:v>72</c:v>
                </c:pt>
                <c:pt idx="12">
                  <c:v>73</c:v>
                </c:pt>
                <c:pt idx="13">
                  <c:v>74</c:v>
                </c:pt>
                <c:pt idx="14">
                  <c:v>75</c:v>
                </c:pt>
                <c:pt idx="15">
                  <c:v>76</c:v>
                </c:pt>
                <c:pt idx="16">
                  <c:v>77</c:v>
                </c:pt>
                <c:pt idx="17">
                  <c:v>78</c:v>
                </c:pt>
                <c:pt idx="18">
                  <c:v>79</c:v>
                </c:pt>
                <c:pt idx="19">
                  <c:v>80</c:v>
                </c:pt>
                <c:pt idx="20">
                  <c:v>81</c:v>
                </c:pt>
                <c:pt idx="21">
                  <c:v>82</c:v>
                </c:pt>
                <c:pt idx="22">
                  <c:v>83</c:v>
                </c:pt>
                <c:pt idx="23">
                  <c:v>84</c:v>
                </c:pt>
                <c:pt idx="24">
                  <c:v>85</c:v>
                </c:pt>
                <c:pt idx="25">
                  <c:v>86</c:v>
                </c:pt>
                <c:pt idx="26">
                  <c:v>87</c:v>
                </c:pt>
                <c:pt idx="27">
                  <c:v>88</c:v>
                </c:pt>
                <c:pt idx="28">
                  <c:v>89</c:v>
                </c:pt>
                <c:pt idx="29">
                  <c:v>90</c:v>
                </c:pt>
                <c:pt idx="30">
                  <c:v>91</c:v>
                </c:pt>
                <c:pt idx="31">
                  <c:v>92</c:v>
                </c:pt>
                <c:pt idx="32">
                  <c:v>93</c:v>
                </c:pt>
                <c:pt idx="33">
                  <c:v>94</c:v>
                </c:pt>
                <c:pt idx="34">
                  <c:v>95</c:v>
                </c:pt>
                <c:pt idx="35">
                  <c:v>96</c:v>
                </c:pt>
                <c:pt idx="36">
                  <c:v>97</c:v>
                </c:pt>
                <c:pt idx="37">
                  <c:v>98</c:v>
                </c:pt>
                <c:pt idx="38">
                  <c:v>99</c:v>
                </c:pt>
                <c:pt idx="39">
                  <c:v>100</c:v>
                </c:pt>
              </c:strCache>
            </c:strRef>
          </c:cat>
          <c:val>
            <c:numRef>
              <c:f>'G B3.1.1'!$F$45:$F$84</c:f>
              <c:numCache>
                <c:formatCode>#,##0.00</c:formatCode>
                <c:ptCount val="40"/>
                <c:pt idx="0">
                  <c:v>39.232047958925328</c:v>
                </c:pt>
                <c:pt idx="1">
                  <c:v>44.893503504494511</c:v>
                </c:pt>
                <c:pt idx="2">
                  <c:v>45.179319943647798</c:v>
                </c:pt>
                <c:pt idx="3">
                  <c:v>44.865587515997909</c:v>
                </c:pt>
                <c:pt idx="4">
                  <c:v>44.298389295479886</c:v>
                </c:pt>
                <c:pt idx="5">
                  <c:v>42.837586347105947</c:v>
                </c:pt>
                <c:pt idx="6">
                  <c:v>41.686195222036588</c:v>
                </c:pt>
                <c:pt idx="7">
                  <c:v>39.570527797245155</c:v>
                </c:pt>
                <c:pt idx="8">
                  <c:v>38.257865240052936</c:v>
                </c:pt>
                <c:pt idx="9">
                  <c:v>39.715502148200542</c:v>
                </c:pt>
                <c:pt idx="10">
                  <c:v>42.337344600113198</c:v>
                </c:pt>
                <c:pt idx="11">
                  <c:v>42.333055112009284</c:v>
                </c:pt>
                <c:pt idx="12">
                  <c:v>41.059498798938733</c:v>
                </c:pt>
                <c:pt idx="13">
                  <c:v>39.696838655666106</c:v>
                </c:pt>
                <c:pt idx="14">
                  <c:v>38.879702622265164</c:v>
                </c:pt>
                <c:pt idx="15">
                  <c:v>38.28916524028633</c:v>
                </c:pt>
                <c:pt idx="16">
                  <c:v>38.046635443589295</c:v>
                </c:pt>
                <c:pt idx="17">
                  <c:v>38.133611911726021</c:v>
                </c:pt>
                <c:pt idx="18">
                  <c:v>38.077676819217508</c:v>
                </c:pt>
                <c:pt idx="19">
                  <c:v>37.992739129413714</c:v>
                </c:pt>
                <c:pt idx="20">
                  <c:v>37.657393769204816</c:v>
                </c:pt>
                <c:pt idx="21">
                  <c:v>37.193387313185724</c:v>
                </c:pt>
                <c:pt idx="22">
                  <c:v>36.565626741930132</c:v>
                </c:pt>
                <c:pt idx="23">
                  <c:v>36.641686754828598</c:v>
                </c:pt>
                <c:pt idx="24">
                  <c:v>38.618711656927125</c:v>
                </c:pt>
                <c:pt idx="25">
                  <c:v>38.52272610768425</c:v>
                </c:pt>
                <c:pt idx="26">
                  <c:v>38.721918591283149</c:v>
                </c:pt>
                <c:pt idx="27">
                  <c:v>38.602132732586931</c:v>
                </c:pt>
                <c:pt idx="28">
                  <c:v>38.16664915507841</c:v>
                </c:pt>
                <c:pt idx="29">
                  <c:v>37.267161106163989</c:v>
                </c:pt>
                <c:pt idx="30">
                  <c:v>36.838494325016683</c:v>
                </c:pt>
                <c:pt idx="31">
                  <c:v>36.910740527063517</c:v>
                </c:pt>
                <c:pt idx="32">
                  <c:v>36.900756673807642</c:v>
                </c:pt>
                <c:pt idx="33">
                  <c:v>36.935532007443754</c:v>
                </c:pt>
                <c:pt idx="34">
                  <c:v>36.974824458522356</c:v>
                </c:pt>
                <c:pt idx="35">
                  <c:v>37.139108573085181</c:v>
                </c:pt>
                <c:pt idx="36">
                  <c:v>37.188838584925641</c:v>
                </c:pt>
                <c:pt idx="37">
                  <c:v>37.101126607681309</c:v>
                </c:pt>
                <c:pt idx="38">
                  <c:v>36.87732807008323</c:v>
                </c:pt>
                <c:pt idx="39">
                  <c:v>41.139191476613604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AF-4DBF-9C67-0E3982BFFA73}"/>
            </c:ext>
          </c:extLst>
        </c:ser>
        <c:ser>
          <c:idx val="2"/>
          <c:order val="5"/>
          <c:tx>
            <c:strRef>
              <c:f>'G B3.1.1'!$G$44</c:f>
              <c:strCache>
                <c:ptCount val="1"/>
                <c:pt idx="0">
                  <c:v>2040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B3.1.1'!$A$45:$A$84</c:f>
              <c:strCache>
                <c:ptCount val="40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64</c:v>
                </c:pt>
                <c:pt idx="4">
                  <c:v>65</c:v>
                </c:pt>
                <c:pt idx="5">
                  <c:v>66</c:v>
                </c:pt>
                <c:pt idx="6">
                  <c:v>67</c:v>
                </c:pt>
                <c:pt idx="7">
                  <c:v>68</c:v>
                </c:pt>
                <c:pt idx="8">
                  <c:v>69</c:v>
                </c:pt>
                <c:pt idx="9">
                  <c:v>70</c:v>
                </c:pt>
                <c:pt idx="10">
                  <c:v>71</c:v>
                </c:pt>
                <c:pt idx="11">
                  <c:v>72</c:v>
                </c:pt>
                <c:pt idx="12">
                  <c:v>73</c:v>
                </c:pt>
                <c:pt idx="13">
                  <c:v>74</c:v>
                </c:pt>
                <c:pt idx="14">
                  <c:v>75</c:v>
                </c:pt>
                <c:pt idx="15">
                  <c:v>76</c:v>
                </c:pt>
                <c:pt idx="16">
                  <c:v>77</c:v>
                </c:pt>
                <c:pt idx="17">
                  <c:v>78</c:v>
                </c:pt>
                <c:pt idx="18">
                  <c:v>79</c:v>
                </c:pt>
                <c:pt idx="19">
                  <c:v>80</c:v>
                </c:pt>
                <c:pt idx="20">
                  <c:v>81</c:v>
                </c:pt>
                <c:pt idx="21">
                  <c:v>82</c:v>
                </c:pt>
                <c:pt idx="22">
                  <c:v>83</c:v>
                </c:pt>
                <c:pt idx="23">
                  <c:v>84</c:v>
                </c:pt>
                <c:pt idx="24">
                  <c:v>85</c:v>
                </c:pt>
                <c:pt idx="25">
                  <c:v>86</c:v>
                </c:pt>
                <c:pt idx="26">
                  <c:v>87</c:v>
                </c:pt>
                <c:pt idx="27">
                  <c:v>88</c:v>
                </c:pt>
                <c:pt idx="28">
                  <c:v>89</c:v>
                </c:pt>
                <c:pt idx="29">
                  <c:v>90</c:v>
                </c:pt>
                <c:pt idx="30">
                  <c:v>91</c:v>
                </c:pt>
                <c:pt idx="31">
                  <c:v>92</c:v>
                </c:pt>
                <c:pt idx="32">
                  <c:v>93</c:v>
                </c:pt>
                <c:pt idx="33">
                  <c:v>94</c:v>
                </c:pt>
                <c:pt idx="34">
                  <c:v>95</c:v>
                </c:pt>
                <c:pt idx="35">
                  <c:v>96</c:v>
                </c:pt>
                <c:pt idx="36">
                  <c:v>97</c:v>
                </c:pt>
                <c:pt idx="37">
                  <c:v>98</c:v>
                </c:pt>
                <c:pt idx="38">
                  <c:v>99</c:v>
                </c:pt>
                <c:pt idx="39">
                  <c:v>100</c:v>
                </c:pt>
              </c:strCache>
            </c:strRef>
          </c:cat>
          <c:val>
            <c:numRef>
              <c:f>'G B3.1.1'!$G$45:$G$84</c:f>
              <c:numCache>
                <c:formatCode>#,##0.00</c:formatCode>
                <c:ptCount val="40"/>
                <c:pt idx="0">
                  <c:v>44.142395563584756</c:v>
                </c:pt>
                <c:pt idx="1">
                  <c:v>45.386231956583408</c:v>
                </c:pt>
                <c:pt idx="2">
                  <c:v>45.605750919660743</c:v>
                </c:pt>
                <c:pt idx="3">
                  <c:v>45.637095840171177</c:v>
                </c:pt>
                <c:pt idx="4">
                  <c:v>45.623051272148217</c:v>
                </c:pt>
                <c:pt idx="5">
                  <c:v>45.408481634191794</c:v>
                </c:pt>
                <c:pt idx="6">
                  <c:v>45.121692958382468</c:v>
                </c:pt>
                <c:pt idx="7">
                  <c:v>44.809831937757707</c:v>
                </c:pt>
                <c:pt idx="8">
                  <c:v>44.480318799098796</c:v>
                </c:pt>
                <c:pt idx="9">
                  <c:v>43.989994004549558</c:v>
                </c:pt>
                <c:pt idx="10">
                  <c:v>43.673474519943397</c:v>
                </c:pt>
                <c:pt idx="11">
                  <c:v>43.421645613622601</c:v>
                </c:pt>
                <c:pt idx="12">
                  <c:v>43.0094097126306</c:v>
                </c:pt>
                <c:pt idx="13">
                  <c:v>42.380330191798677</c:v>
                </c:pt>
                <c:pt idx="14">
                  <c:v>41.513451332529819</c:v>
                </c:pt>
                <c:pt idx="15">
                  <c:v>39.993688558076897</c:v>
                </c:pt>
                <c:pt idx="16">
                  <c:v>38.711776554751545</c:v>
                </c:pt>
                <c:pt idx="17">
                  <c:v>36.804928987649348</c:v>
                </c:pt>
                <c:pt idx="18">
                  <c:v>35.473913436425221</c:v>
                </c:pt>
                <c:pt idx="19">
                  <c:v>36.725899011290537</c:v>
                </c:pt>
                <c:pt idx="20">
                  <c:v>39.139905045641854</c:v>
                </c:pt>
                <c:pt idx="21">
                  <c:v>39.135955590113134</c:v>
                </c:pt>
                <c:pt idx="22">
                  <c:v>37.963355526903477</c:v>
                </c:pt>
                <c:pt idx="23">
                  <c:v>36.708714994925501</c:v>
                </c:pt>
                <c:pt idx="24">
                  <c:v>38.257925835376696</c:v>
                </c:pt>
                <c:pt idx="25">
                  <c:v>37.714201019811618</c:v>
                </c:pt>
                <c:pt idx="26">
                  <c:v>37.4908968345012</c:v>
                </c:pt>
                <c:pt idx="27">
                  <c:v>37.570978579602027</c:v>
                </c:pt>
                <c:pt idx="28">
                  <c:v>37.519477525162607</c:v>
                </c:pt>
                <c:pt idx="29">
                  <c:v>37.441272942129551</c:v>
                </c:pt>
                <c:pt idx="30">
                  <c:v>37.13251078803998</c:v>
                </c:pt>
                <c:pt idx="31">
                  <c:v>36.705286648774518</c:v>
                </c:pt>
                <c:pt idx="32">
                  <c:v>36.1272893682616</c:v>
                </c:pt>
                <c:pt idx="33">
                  <c:v>36.197320017881971</c:v>
                </c:pt>
                <c:pt idx="34">
                  <c:v>35.898500526052949</c:v>
                </c:pt>
                <c:pt idx="35">
                  <c:v>35.810123859898297</c:v>
                </c:pt>
                <c:pt idx="36">
                  <c:v>35.99352612995245</c:v>
                </c:pt>
                <c:pt idx="37">
                  <c:v>35.883235831802892</c:v>
                </c:pt>
                <c:pt idx="38">
                  <c:v>35.482273530197176</c:v>
                </c:pt>
                <c:pt idx="39">
                  <c:v>39.257232068541676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8AF-4DBF-9C67-0E3982BFFA73}"/>
            </c:ext>
          </c:extLst>
        </c:ser>
        <c:ser>
          <c:idx val="3"/>
          <c:order val="6"/>
          <c:tx>
            <c:strRef>
              <c:f>'G B3.1.1'!$H$44</c:f>
              <c:strCache>
                <c:ptCount val="1"/>
                <c:pt idx="0">
                  <c:v>2050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B3.1.1'!$A$45:$A$84</c:f>
              <c:strCache>
                <c:ptCount val="40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64</c:v>
                </c:pt>
                <c:pt idx="4">
                  <c:v>65</c:v>
                </c:pt>
                <c:pt idx="5">
                  <c:v>66</c:v>
                </c:pt>
                <c:pt idx="6">
                  <c:v>67</c:v>
                </c:pt>
                <c:pt idx="7">
                  <c:v>68</c:v>
                </c:pt>
                <c:pt idx="8">
                  <c:v>69</c:v>
                </c:pt>
                <c:pt idx="9">
                  <c:v>70</c:v>
                </c:pt>
                <c:pt idx="10">
                  <c:v>71</c:v>
                </c:pt>
                <c:pt idx="11">
                  <c:v>72</c:v>
                </c:pt>
                <c:pt idx="12">
                  <c:v>73</c:v>
                </c:pt>
                <c:pt idx="13">
                  <c:v>74</c:v>
                </c:pt>
                <c:pt idx="14">
                  <c:v>75</c:v>
                </c:pt>
                <c:pt idx="15">
                  <c:v>76</c:v>
                </c:pt>
                <c:pt idx="16">
                  <c:v>77</c:v>
                </c:pt>
                <c:pt idx="17">
                  <c:v>78</c:v>
                </c:pt>
                <c:pt idx="18">
                  <c:v>79</c:v>
                </c:pt>
                <c:pt idx="19">
                  <c:v>80</c:v>
                </c:pt>
                <c:pt idx="20">
                  <c:v>81</c:v>
                </c:pt>
                <c:pt idx="21">
                  <c:v>82</c:v>
                </c:pt>
                <c:pt idx="22">
                  <c:v>83</c:v>
                </c:pt>
                <c:pt idx="23">
                  <c:v>84</c:v>
                </c:pt>
                <c:pt idx="24">
                  <c:v>85</c:v>
                </c:pt>
                <c:pt idx="25">
                  <c:v>86</c:v>
                </c:pt>
                <c:pt idx="26">
                  <c:v>87</c:v>
                </c:pt>
                <c:pt idx="27">
                  <c:v>88</c:v>
                </c:pt>
                <c:pt idx="28">
                  <c:v>89</c:v>
                </c:pt>
                <c:pt idx="29">
                  <c:v>90</c:v>
                </c:pt>
                <c:pt idx="30">
                  <c:v>91</c:v>
                </c:pt>
                <c:pt idx="31">
                  <c:v>92</c:v>
                </c:pt>
                <c:pt idx="32">
                  <c:v>93</c:v>
                </c:pt>
                <c:pt idx="33">
                  <c:v>94</c:v>
                </c:pt>
                <c:pt idx="34">
                  <c:v>95</c:v>
                </c:pt>
                <c:pt idx="35">
                  <c:v>96</c:v>
                </c:pt>
                <c:pt idx="36">
                  <c:v>97</c:v>
                </c:pt>
                <c:pt idx="37">
                  <c:v>98</c:v>
                </c:pt>
                <c:pt idx="38">
                  <c:v>99</c:v>
                </c:pt>
                <c:pt idx="39">
                  <c:v>100</c:v>
                </c:pt>
              </c:strCache>
            </c:strRef>
          </c:cat>
          <c:val>
            <c:numRef>
              <c:f>'G B3.1.1'!$H$45:$H$84</c:f>
              <c:numCache>
                <c:formatCode>#,##0.00</c:formatCode>
                <c:ptCount val="40"/>
                <c:pt idx="0">
                  <c:v>43.270790865481182</c:v>
                </c:pt>
                <c:pt idx="1">
                  <c:v>45.020015308484062</c:v>
                </c:pt>
                <c:pt idx="2">
                  <c:v>45.400612441615053</c:v>
                </c:pt>
                <c:pt idx="3">
                  <c:v>45.503224177756465</c:v>
                </c:pt>
                <c:pt idx="4">
                  <c:v>45.524288279645837</c:v>
                </c:pt>
                <c:pt idx="5">
                  <c:v>45.411419875081179</c:v>
                </c:pt>
                <c:pt idx="6">
                  <c:v>45.18609328692915</c:v>
                </c:pt>
                <c:pt idx="7">
                  <c:v>44.918505457118613</c:v>
                </c:pt>
                <c:pt idx="8">
                  <c:v>44.631638891017587</c:v>
                </c:pt>
                <c:pt idx="9">
                  <c:v>44.365820780564604</c:v>
                </c:pt>
                <c:pt idx="10">
                  <c:v>44.064484168347434</c:v>
                </c:pt>
                <c:pt idx="11">
                  <c:v>43.754365812964586</c:v>
                </c:pt>
                <c:pt idx="12">
                  <c:v>43.442209905927115</c:v>
                </c:pt>
                <c:pt idx="13">
                  <c:v>43.128318819459963</c:v>
                </c:pt>
                <c:pt idx="14">
                  <c:v>42.813136527817825</c:v>
                </c:pt>
                <c:pt idx="15">
                  <c:v>42.49667867032349</c:v>
                </c:pt>
                <c:pt idx="16">
                  <c:v>42.182630613816833</c:v>
                </c:pt>
                <c:pt idx="17">
                  <c:v>41.863896322793707</c:v>
                </c:pt>
                <c:pt idx="18">
                  <c:v>41.543797810572372</c:v>
                </c:pt>
                <c:pt idx="19">
                  <c:v>41.041792561092755</c:v>
                </c:pt>
                <c:pt idx="20">
                  <c:v>40.747497526522203</c:v>
                </c:pt>
                <c:pt idx="21">
                  <c:v>40.513350814247111</c:v>
                </c:pt>
                <c:pt idx="22">
                  <c:v>40.130060101877177</c:v>
                </c:pt>
                <c:pt idx="23">
                  <c:v>39.545151468017806</c:v>
                </c:pt>
                <c:pt idx="24">
                  <c:v>41.040712178094914</c:v>
                </c:pt>
                <c:pt idx="25">
                  <c:v>39.627659712136392</c:v>
                </c:pt>
                <c:pt idx="26">
                  <c:v>38.435757299542544</c:v>
                </c:pt>
                <c:pt idx="27">
                  <c:v>36.662799241749141</c:v>
                </c:pt>
                <c:pt idx="28">
                  <c:v>35.425241092212616</c:v>
                </c:pt>
                <c:pt idx="29">
                  <c:v>36.589318363775476</c:v>
                </c:pt>
                <c:pt idx="30">
                  <c:v>38.833824701882655</c:v>
                </c:pt>
                <c:pt idx="31">
                  <c:v>38.83015255780343</c:v>
                </c:pt>
                <c:pt idx="32">
                  <c:v>37.73988673556152</c:v>
                </c:pt>
                <c:pt idx="33">
                  <c:v>36.573340924988436</c:v>
                </c:pt>
                <c:pt idx="34">
                  <c:v>35.873807280346185</c:v>
                </c:pt>
                <c:pt idx="35">
                  <c:v>35.368260161840368</c:v>
                </c:pt>
                <c:pt idx="36">
                  <c:v>35.160635304187608</c:v>
                </c:pt>
                <c:pt idx="37">
                  <c:v>35.235094100846659</c:v>
                </c:pt>
                <c:pt idx="38">
                  <c:v>35.187209198545858</c:v>
                </c:pt>
                <c:pt idx="39">
                  <c:v>39.717638910740824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8AF-4DBF-9C67-0E3982BFF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0255295"/>
        <c:axId val="570261119"/>
      </c:lineChart>
      <c:catAx>
        <c:axId val="5702552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Věk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0261119"/>
        <c:crosses val="autoZero"/>
        <c:auto val="1"/>
        <c:lblAlgn val="ctr"/>
        <c:lblOffset val="100"/>
        <c:tickLblSkip val="3"/>
        <c:noMultiLvlLbl val="0"/>
      </c:catAx>
      <c:valAx>
        <c:axId val="570261119"/>
        <c:scaling>
          <c:orientation val="minMax"/>
          <c:max val="49"/>
          <c:min val="3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02552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008800880088091E-3"/>
          <c:y val="0.92435528110580922"/>
          <c:w val="0.98789878987898794"/>
          <c:h val="5.6882992815391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57661326816907"/>
          <c:y val="2.2971415916225979E-2"/>
          <c:w val="0.82741741334057384"/>
          <c:h val="0.91222328100707162"/>
        </c:manualLayout>
      </c:layout>
      <c:lineChart>
        <c:grouping val="standard"/>
        <c:varyColors val="0"/>
        <c:ser>
          <c:idx val="0"/>
          <c:order val="0"/>
          <c:tx>
            <c:strRef>
              <c:f>'G 3.1.4'!$A$1</c:f>
              <c:strCache>
                <c:ptCount val="1"/>
                <c:pt idx="0">
                  <c:v>Podíl výdajů na invalidní důchody na HDP (v %) 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3.1.4'!$A$2:$A$52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'G 3.1.4'!$B$2:$B$52</c:f>
              <c:numCache>
                <c:formatCode>0.00</c:formatCode>
                <c:ptCount val="51"/>
                <c:pt idx="0">
                  <c:v>0.92027002464070973</c:v>
                </c:pt>
                <c:pt idx="1">
                  <c:v>0.93049891481625424</c:v>
                </c:pt>
                <c:pt idx="2">
                  <c:v>0.92014412770022469</c:v>
                </c:pt>
                <c:pt idx="3">
                  <c:v>0.91934801094281227</c:v>
                </c:pt>
                <c:pt idx="4">
                  <c:v>0.91499542426073333</c:v>
                </c:pt>
                <c:pt idx="5">
                  <c:v>0.90984061508814151</c:v>
                </c:pt>
                <c:pt idx="6">
                  <c:v>0.91458253597409833</c:v>
                </c:pt>
                <c:pt idx="7">
                  <c:v>0.92108854664163364</c:v>
                </c:pt>
                <c:pt idx="8">
                  <c:v>0.92648211820855408</c:v>
                </c:pt>
                <c:pt idx="9">
                  <c:v>0.93431031155575806</c:v>
                </c:pt>
                <c:pt idx="10">
                  <c:v>0.94471224838853762</c:v>
                </c:pt>
                <c:pt idx="11">
                  <c:v>0.95495276268552121</c:v>
                </c:pt>
                <c:pt idx="12">
                  <c:v>0.96656383840261428</c:v>
                </c:pt>
                <c:pt idx="13">
                  <c:v>0.97654990758546178</c:v>
                </c:pt>
                <c:pt idx="14">
                  <c:v>0.98587407707070651</c:v>
                </c:pt>
                <c:pt idx="15">
                  <c:v>0.99358086507179733</c:v>
                </c:pt>
                <c:pt idx="16">
                  <c:v>0.99799436467702296</c:v>
                </c:pt>
                <c:pt idx="17">
                  <c:v>0.99623805192572135</c:v>
                </c:pt>
                <c:pt idx="18">
                  <c:v>0.9911413376540491</c:v>
                </c:pt>
                <c:pt idx="19">
                  <c:v>0.98572312792548211</c:v>
                </c:pt>
                <c:pt idx="20">
                  <c:v>0.97896739020664969</c:v>
                </c:pt>
                <c:pt idx="21">
                  <c:v>0.97399511280299533</c:v>
                </c:pt>
                <c:pt idx="22">
                  <c:v>0.96737868144416361</c:v>
                </c:pt>
                <c:pt idx="23">
                  <c:v>0.96234910491836567</c:v>
                </c:pt>
                <c:pt idx="24">
                  <c:v>0.9605849180250885</c:v>
                </c:pt>
                <c:pt idx="25">
                  <c:v>0.96007158337282528</c:v>
                </c:pt>
                <c:pt idx="26">
                  <c:v>0.95975162172888595</c:v>
                </c:pt>
                <c:pt idx="27">
                  <c:v>0.9590385651942297</c:v>
                </c:pt>
                <c:pt idx="28">
                  <c:v>0.95734896637256761</c:v>
                </c:pt>
                <c:pt idx="29">
                  <c:v>0.95497505328558163</c:v>
                </c:pt>
                <c:pt idx="30">
                  <c:v>0.95272304163823618</c:v>
                </c:pt>
                <c:pt idx="31">
                  <c:v>0.94952539199731101</c:v>
                </c:pt>
                <c:pt idx="32">
                  <c:v>0.94620685914533986</c:v>
                </c:pt>
                <c:pt idx="33">
                  <c:v>0.9425018039887153</c:v>
                </c:pt>
                <c:pt idx="34">
                  <c:v>0.93712822144329677</c:v>
                </c:pt>
                <c:pt idx="35">
                  <c:v>0.93169541286321367</c:v>
                </c:pt>
                <c:pt idx="36">
                  <c:v>0.92651745190380197</c:v>
                </c:pt>
                <c:pt idx="37">
                  <c:v>0.92253829039650337</c:v>
                </c:pt>
                <c:pt idx="38">
                  <c:v>0.92273832686184731</c:v>
                </c:pt>
                <c:pt idx="39">
                  <c:v>0.92576192770268739</c:v>
                </c:pt>
                <c:pt idx="40">
                  <c:v>0.92994653626262602</c:v>
                </c:pt>
                <c:pt idx="41">
                  <c:v>0.93410266591682756</c:v>
                </c:pt>
                <c:pt idx="42">
                  <c:v>0.93841783037067039</c:v>
                </c:pt>
                <c:pt idx="43">
                  <c:v>0.94282868841365375</c:v>
                </c:pt>
                <c:pt idx="44">
                  <c:v>0.94664929696724043</c:v>
                </c:pt>
                <c:pt idx="45">
                  <c:v>0.95057515276077731</c:v>
                </c:pt>
                <c:pt idx="46">
                  <c:v>0.95435455085514398</c:v>
                </c:pt>
                <c:pt idx="47">
                  <c:v>0.95851560233284061</c:v>
                </c:pt>
                <c:pt idx="48">
                  <c:v>0.96152267958118953</c:v>
                </c:pt>
                <c:pt idx="49">
                  <c:v>0.96446325006289157</c:v>
                </c:pt>
                <c:pt idx="50">
                  <c:v>0.96531852240907301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D-492D-A13B-5CD07291D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069840"/>
        <c:axId val="707059016"/>
      </c:lineChart>
      <c:catAx>
        <c:axId val="70706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07059016"/>
        <c:crosses val="autoZero"/>
        <c:auto val="1"/>
        <c:lblAlgn val="ctr"/>
        <c:lblOffset val="100"/>
        <c:tickLblSkip val="10"/>
        <c:noMultiLvlLbl val="0"/>
      </c:catAx>
      <c:valAx>
        <c:axId val="707059016"/>
        <c:scaling>
          <c:orientation val="minMax"/>
          <c:max val="1"/>
          <c:min val="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 HDP</a:t>
                </a:r>
              </a:p>
            </c:rich>
          </c:tx>
          <c:layout>
            <c:manualLayout>
              <c:xMode val="edge"/>
              <c:yMode val="edge"/>
              <c:x val="6.4919197875595944E-3"/>
              <c:y val="0.417842082738517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07069840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93534167242962"/>
          <c:y val="2.1701327571520577E-2"/>
          <c:w val="0.85980066243645581"/>
          <c:h val="0.90888337176850253"/>
        </c:manualLayout>
      </c:layout>
      <c:lineChart>
        <c:grouping val="standard"/>
        <c:varyColors val="0"/>
        <c:ser>
          <c:idx val="3"/>
          <c:order val="0"/>
          <c:tx>
            <c:strRef>
              <c:f>'G2'!$A$4</c:f>
              <c:strCache>
                <c:ptCount val="1"/>
                <c:pt idx="0">
                  <c:v>Hranice dluhové brzdy dle zákona č. 23/2017 Sb.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'G2'!$B$1:$AZ$1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'G2'!$B$4:$AZ$4</c:f>
              <c:numCache>
                <c:formatCode>0.00</c:formatCode>
                <c:ptCount val="51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  <c:pt idx="12">
                  <c:v>55</c:v>
                </c:pt>
                <c:pt idx="13">
                  <c:v>55</c:v>
                </c:pt>
                <c:pt idx="14">
                  <c:v>55</c:v>
                </c:pt>
                <c:pt idx="15">
                  <c:v>55</c:v>
                </c:pt>
                <c:pt idx="16">
                  <c:v>55</c:v>
                </c:pt>
                <c:pt idx="17">
                  <c:v>55</c:v>
                </c:pt>
                <c:pt idx="18">
                  <c:v>55</c:v>
                </c:pt>
                <c:pt idx="19">
                  <c:v>55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55</c:v>
                </c:pt>
                <c:pt idx="24">
                  <c:v>55</c:v>
                </c:pt>
                <c:pt idx="25">
                  <c:v>55</c:v>
                </c:pt>
                <c:pt idx="26">
                  <c:v>55</c:v>
                </c:pt>
                <c:pt idx="27">
                  <c:v>55</c:v>
                </c:pt>
                <c:pt idx="28">
                  <c:v>55</c:v>
                </c:pt>
                <c:pt idx="29">
                  <c:v>55</c:v>
                </c:pt>
                <c:pt idx="30">
                  <c:v>55</c:v>
                </c:pt>
                <c:pt idx="31">
                  <c:v>55</c:v>
                </c:pt>
                <c:pt idx="32">
                  <c:v>55</c:v>
                </c:pt>
                <c:pt idx="33">
                  <c:v>55</c:v>
                </c:pt>
                <c:pt idx="34">
                  <c:v>55</c:v>
                </c:pt>
                <c:pt idx="35">
                  <c:v>55</c:v>
                </c:pt>
                <c:pt idx="36">
                  <c:v>55</c:v>
                </c:pt>
                <c:pt idx="37">
                  <c:v>55</c:v>
                </c:pt>
                <c:pt idx="38">
                  <c:v>55</c:v>
                </c:pt>
                <c:pt idx="39">
                  <c:v>55</c:v>
                </c:pt>
                <c:pt idx="40">
                  <c:v>55</c:v>
                </c:pt>
                <c:pt idx="41">
                  <c:v>55</c:v>
                </c:pt>
                <c:pt idx="42">
                  <c:v>55</c:v>
                </c:pt>
                <c:pt idx="43">
                  <c:v>55</c:v>
                </c:pt>
                <c:pt idx="44">
                  <c:v>55</c:v>
                </c:pt>
                <c:pt idx="45">
                  <c:v>55</c:v>
                </c:pt>
                <c:pt idx="46">
                  <c:v>55</c:v>
                </c:pt>
                <c:pt idx="47">
                  <c:v>55</c:v>
                </c:pt>
                <c:pt idx="48">
                  <c:v>55</c:v>
                </c:pt>
                <c:pt idx="49">
                  <c:v>55</c:v>
                </c:pt>
                <c:pt idx="50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9B-4E54-8360-B5189AA003D8}"/>
            </c:ext>
          </c:extLst>
        </c:ser>
        <c:ser>
          <c:idx val="0"/>
          <c:order val="1"/>
          <c:tx>
            <c:strRef>
              <c:f>'G2'!$A$2</c:f>
              <c:strCache>
                <c:ptCount val="1"/>
                <c:pt idx="0">
                  <c:v>Základní scénář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'G2'!$B$1:$AZ$1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'G2'!$B$2:$AZ$2</c:f>
              <c:numCache>
                <c:formatCode>0.00</c:formatCode>
                <c:ptCount val="51"/>
                <c:pt idx="0">
                  <c:v>43.998714847993448</c:v>
                </c:pt>
                <c:pt idx="1">
                  <c:v>46.579076228828917</c:v>
                </c:pt>
                <c:pt idx="2">
                  <c:v>48.997671737471492</c:v>
                </c:pt>
                <c:pt idx="3">
                  <c:v>51.408037754858341</c:v>
                </c:pt>
                <c:pt idx="4">
                  <c:v>53.505779395385602</c:v>
                </c:pt>
                <c:pt idx="5">
                  <c:v>55.702236450045561</c:v>
                </c:pt>
                <c:pt idx="6">
                  <c:v>57.929563571588062</c:v>
                </c:pt>
                <c:pt idx="7">
                  <c:v>60.246851880308817</c:v>
                </c:pt>
                <c:pt idx="8">
                  <c:v>62.745646471156469</c:v>
                </c:pt>
                <c:pt idx="9">
                  <c:v>65.269304946161853</c:v>
                </c:pt>
                <c:pt idx="10">
                  <c:v>67.945981517295138</c:v>
                </c:pt>
                <c:pt idx="11">
                  <c:v>70.733994616629758</c:v>
                </c:pt>
                <c:pt idx="12">
                  <c:v>73.799316809639095</c:v>
                </c:pt>
                <c:pt idx="13">
                  <c:v>77.12343017451856</c:v>
                </c:pt>
                <c:pt idx="14">
                  <c:v>80.793904451169155</c:v>
                </c:pt>
                <c:pt idx="15">
                  <c:v>84.868228103456943</c:v>
                </c:pt>
                <c:pt idx="16">
                  <c:v>89.373979822987366</c:v>
                </c:pt>
                <c:pt idx="17">
                  <c:v>94.278365299697683</c:v>
                </c:pt>
                <c:pt idx="18">
                  <c:v>99.561461719322878</c:v>
                </c:pt>
                <c:pt idx="19">
                  <c:v>105.19173762143514</c:v>
                </c:pt>
                <c:pt idx="20">
                  <c:v>111.00294736132069</c:v>
                </c:pt>
                <c:pt idx="21">
                  <c:v>117.31187907735342</c:v>
                </c:pt>
                <c:pt idx="22">
                  <c:v>123.65891330562326</c:v>
                </c:pt>
                <c:pt idx="23">
                  <c:v>130.14270740456291</c:v>
                </c:pt>
                <c:pt idx="24">
                  <c:v>136.81467364688643</c:v>
                </c:pt>
                <c:pt idx="25">
                  <c:v>143.68521321145539</c:v>
                </c:pt>
                <c:pt idx="26">
                  <c:v>150.76837676193449</c:v>
                </c:pt>
                <c:pt idx="27">
                  <c:v>158.05339762096665</c:v>
                </c:pt>
                <c:pt idx="28">
                  <c:v>165.51085282690215</c:v>
                </c:pt>
                <c:pt idx="29">
                  <c:v>173.13313181659703</c:v>
                </c:pt>
                <c:pt idx="30">
                  <c:v>180.91789970405046</c:v>
                </c:pt>
                <c:pt idx="31">
                  <c:v>188.8130111330766</c:v>
                </c:pt>
                <c:pt idx="32">
                  <c:v>196.82449729761203</c:v>
                </c:pt>
                <c:pt idx="33">
                  <c:v>204.87814442093051</c:v>
                </c:pt>
                <c:pt idx="34">
                  <c:v>212.82244815628511</c:v>
                </c:pt>
                <c:pt idx="35">
                  <c:v>220.59243804508756</c:v>
                </c:pt>
                <c:pt idx="36">
                  <c:v>227.99141519883588</c:v>
                </c:pt>
                <c:pt idx="37">
                  <c:v>234.96929870717074</c:v>
                </c:pt>
                <c:pt idx="38">
                  <c:v>241.5891106456003</c:v>
                </c:pt>
                <c:pt idx="39">
                  <c:v>247.93644225648168</c:v>
                </c:pt>
                <c:pt idx="40">
                  <c:v>254.05533369135696</c:v>
                </c:pt>
                <c:pt idx="41">
                  <c:v>259.94956212161605</c:v>
                </c:pt>
                <c:pt idx="42">
                  <c:v>265.69056743994906</c:v>
                </c:pt>
                <c:pt idx="43">
                  <c:v>271.2886139268461</c:v>
                </c:pt>
                <c:pt idx="44">
                  <c:v>276.78912245548963</c:v>
                </c:pt>
                <c:pt idx="45">
                  <c:v>282.22226634306554</c:v>
                </c:pt>
                <c:pt idx="46">
                  <c:v>287.66910053250893</c:v>
                </c:pt>
                <c:pt idx="47">
                  <c:v>293.16582538940054</c:v>
                </c:pt>
                <c:pt idx="48">
                  <c:v>298.77881793606576</c:v>
                </c:pt>
                <c:pt idx="49">
                  <c:v>304.60969760691228</c:v>
                </c:pt>
                <c:pt idx="50">
                  <c:v>310.60897300796728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B-4E54-8360-B5189AA003D8}"/>
            </c:ext>
          </c:extLst>
        </c:ser>
        <c:ser>
          <c:idx val="1"/>
          <c:order val="2"/>
          <c:tx>
            <c:strRef>
              <c:f>'G2'!$A$3</c:f>
              <c:strCache>
                <c:ptCount val="1"/>
                <c:pt idx="0">
                  <c:v>Reforma veřejných financí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'G2'!$B$1:$AZ$1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'G2'!$B$3:$AZ$3</c:f>
              <c:numCache>
                <c:formatCode>0.00</c:formatCode>
                <c:ptCount val="51"/>
                <c:pt idx="0">
                  <c:v>43.911917325192448</c:v>
                </c:pt>
                <c:pt idx="1">
                  <c:v>45.536817985629469</c:v>
                </c:pt>
                <c:pt idx="2">
                  <c:v>47.029502371495369</c:v>
                </c:pt>
                <c:pt idx="3">
                  <c:v>48.548081951995123</c:v>
                </c:pt>
                <c:pt idx="4">
                  <c:v>49.803036886695061</c:v>
                </c:pt>
                <c:pt idx="5">
                  <c:v>51.046814107198166</c:v>
                </c:pt>
                <c:pt idx="6">
                  <c:v>52.26258540647725</c:v>
                </c:pt>
                <c:pt idx="7">
                  <c:v>53.462543684999652</c:v>
                </c:pt>
                <c:pt idx="8">
                  <c:v>54.878511112597451</c:v>
                </c:pt>
                <c:pt idx="9">
                  <c:v>56.246208252434094</c:v>
                </c:pt>
                <c:pt idx="10">
                  <c:v>57.636361214212741</c:v>
                </c:pt>
                <c:pt idx="11">
                  <c:v>58.941733019599262</c:v>
                </c:pt>
                <c:pt idx="12">
                  <c:v>60.427234471877362</c:v>
                </c:pt>
                <c:pt idx="13">
                  <c:v>62.068798870859737</c:v>
                </c:pt>
                <c:pt idx="14">
                  <c:v>63.926957746321996</c:v>
                </c:pt>
                <c:pt idx="15">
                  <c:v>66.046169934049487</c:v>
                </c:pt>
                <c:pt idx="16">
                  <c:v>68.51259834832689</c:v>
                </c:pt>
                <c:pt idx="17">
                  <c:v>71.293539597882159</c:v>
                </c:pt>
                <c:pt idx="18">
                  <c:v>74.328714403652313</c:v>
                </c:pt>
                <c:pt idx="19">
                  <c:v>77.630820367078883</c:v>
                </c:pt>
                <c:pt idx="20">
                  <c:v>81.077314875566714</c:v>
                </c:pt>
                <c:pt idx="21">
                  <c:v>84.921167787036467</c:v>
                </c:pt>
                <c:pt idx="22">
                  <c:v>88.866252092744887</c:v>
                </c:pt>
                <c:pt idx="23">
                  <c:v>92.909824670127392</c:v>
                </c:pt>
                <c:pt idx="24">
                  <c:v>97.041702655874886</c:v>
                </c:pt>
                <c:pt idx="25">
                  <c:v>101.27389467563744</c:v>
                </c:pt>
                <c:pt idx="26">
                  <c:v>105.61282324569798</c:v>
                </c:pt>
                <c:pt idx="27">
                  <c:v>110.05788004271406</c:v>
                </c:pt>
                <c:pt idx="28">
                  <c:v>114.62583582729475</c:v>
                </c:pt>
                <c:pt idx="29">
                  <c:v>119.24304958250622</c:v>
                </c:pt>
                <c:pt idx="30">
                  <c:v>123.90844048573648</c:v>
                </c:pt>
                <c:pt idx="31">
                  <c:v>128.61573946896331</c:v>
                </c:pt>
                <c:pt idx="32">
                  <c:v>133.3572789450003</c:v>
                </c:pt>
                <c:pt idx="33">
                  <c:v>138.0882917172861</c:v>
                </c:pt>
                <c:pt idx="34">
                  <c:v>142.81055545970662</c:v>
                </c:pt>
                <c:pt idx="35">
                  <c:v>147.47158507814532</c:v>
                </c:pt>
                <c:pt idx="36">
                  <c:v>151.98906413314813</c:v>
                </c:pt>
                <c:pt idx="37">
                  <c:v>156.32163818252795</c:v>
                </c:pt>
                <c:pt idx="38">
                  <c:v>160.35364977890279</c:v>
                </c:pt>
                <c:pt idx="39">
                  <c:v>164.03053047571251</c:v>
                </c:pt>
                <c:pt idx="40">
                  <c:v>167.35859777907018</c:v>
                </c:pt>
                <c:pt idx="41">
                  <c:v>170.36800257744383</c:v>
                </c:pt>
                <c:pt idx="42">
                  <c:v>173.09201426851172</c:v>
                </c:pt>
                <c:pt idx="43">
                  <c:v>175.56129046403555</c:v>
                </c:pt>
                <c:pt idx="44">
                  <c:v>177.76765405883617</c:v>
                </c:pt>
                <c:pt idx="45">
                  <c:v>179.75301694026649</c:v>
                </c:pt>
                <c:pt idx="46">
                  <c:v>181.52368474129992</c:v>
                </c:pt>
                <c:pt idx="47">
                  <c:v>183.12864727559585</c:v>
                </c:pt>
                <c:pt idx="48">
                  <c:v>184.58062270329998</c:v>
                </c:pt>
                <c:pt idx="49">
                  <c:v>185.93937630302136</c:v>
                </c:pt>
                <c:pt idx="50">
                  <c:v>187.23509863813214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B-4E54-8360-B5189AA00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719624"/>
        <c:axId val="126720016"/>
      </c:lineChart>
      <c:catAx>
        <c:axId val="126719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6720016"/>
        <c:crosses val="autoZero"/>
        <c:auto val="1"/>
        <c:lblAlgn val="ctr"/>
        <c:lblOffset val="100"/>
        <c:tickLblSkip val="10"/>
        <c:noMultiLvlLbl val="0"/>
      </c:catAx>
      <c:valAx>
        <c:axId val="126720016"/>
        <c:scaling>
          <c:orientation val="minMax"/>
          <c:max val="35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layout>
            <c:manualLayout>
              <c:xMode val="edge"/>
              <c:yMode val="edge"/>
              <c:x val="3.1413516525344055E-3"/>
              <c:y val="0.38502599094153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67196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9.5032333207963782E-2"/>
          <c:y val="1.1156586956973386E-3"/>
          <c:w val="0.55030169572408993"/>
          <c:h val="0.241057417295133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18926122606767"/>
          <c:y val="2.2971498120064455E-2"/>
          <c:w val="0.8364410262670654"/>
          <c:h val="0.90737282043566192"/>
        </c:manualLayout>
      </c:layout>
      <c:lineChart>
        <c:grouping val="standard"/>
        <c:varyColors val="0"/>
        <c:ser>
          <c:idx val="1"/>
          <c:order val="0"/>
          <c:tx>
            <c:strRef>
              <c:f>'G 3.1.5'!$A$1</c:f>
              <c:strCache>
                <c:ptCount val="1"/>
                <c:pt idx="0">
                  <c:v>Podíl výdajů na pozůstalostní 
důchody na HDP (v %)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3.1.5'!$A$2:$A$52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'G 3.1.5'!$B$2:$B$52</c:f>
              <c:numCache>
                <c:formatCode>0.00</c:formatCode>
                <c:ptCount val="51"/>
                <c:pt idx="0">
                  <c:v>0.49073244368538038</c:v>
                </c:pt>
                <c:pt idx="1">
                  <c:v>0.48292208967057498</c:v>
                </c:pt>
                <c:pt idx="2">
                  <c:v>0.47152743805786701</c:v>
                </c:pt>
                <c:pt idx="3">
                  <c:v>0.46059893150063413</c:v>
                </c:pt>
                <c:pt idx="4">
                  <c:v>0.44856490547643701</c:v>
                </c:pt>
                <c:pt idx="5">
                  <c:v>0.43761299859853453</c:v>
                </c:pt>
                <c:pt idx="6">
                  <c:v>0.42709367047588653</c:v>
                </c:pt>
                <c:pt idx="7">
                  <c:v>0.42036858507046926</c:v>
                </c:pt>
                <c:pt idx="8">
                  <c:v>0.41471806979948544</c:v>
                </c:pt>
                <c:pt idx="9">
                  <c:v>0.41026953020697116</c:v>
                </c:pt>
                <c:pt idx="10">
                  <c:v>0.41517679128456492</c:v>
                </c:pt>
                <c:pt idx="11">
                  <c:v>0.41956986157812237</c:v>
                </c:pt>
                <c:pt idx="12">
                  <c:v>0.42423012760871398</c:v>
                </c:pt>
                <c:pt idx="13">
                  <c:v>0.42885345770673877</c:v>
                </c:pt>
                <c:pt idx="14">
                  <c:v>0.43362999783926004</c:v>
                </c:pt>
                <c:pt idx="15">
                  <c:v>0.43869209565958156</c:v>
                </c:pt>
                <c:pt idx="16">
                  <c:v>0.44382077152849636</c:v>
                </c:pt>
                <c:pt idx="17">
                  <c:v>0.44870273073049771</c:v>
                </c:pt>
                <c:pt idx="18">
                  <c:v>0.45334102226803402</c:v>
                </c:pt>
                <c:pt idx="19">
                  <c:v>0.45781293897324771</c:v>
                </c:pt>
                <c:pt idx="20">
                  <c:v>0.46158817698423776</c:v>
                </c:pt>
                <c:pt idx="21">
                  <c:v>0.46576757180240264</c:v>
                </c:pt>
                <c:pt idx="22">
                  <c:v>0.46907948824391421</c:v>
                </c:pt>
                <c:pt idx="23">
                  <c:v>0.4719969023037065</c:v>
                </c:pt>
                <c:pt idx="24">
                  <c:v>0.47504770130876894</c:v>
                </c:pt>
                <c:pt idx="25">
                  <c:v>0.47829710989466201</c:v>
                </c:pt>
                <c:pt idx="26">
                  <c:v>0.48181808660845676</c:v>
                </c:pt>
                <c:pt idx="27">
                  <c:v>0.4854388383930639</c:v>
                </c:pt>
                <c:pt idx="28">
                  <c:v>0.48910137487081379</c:v>
                </c:pt>
                <c:pt idx="29">
                  <c:v>0.49288644538605297</c:v>
                </c:pt>
                <c:pt idx="30">
                  <c:v>0.49680514014934191</c:v>
                </c:pt>
                <c:pt idx="31">
                  <c:v>0.50054525933310423</c:v>
                </c:pt>
                <c:pt idx="32">
                  <c:v>0.50415324579484089</c:v>
                </c:pt>
                <c:pt idx="33">
                  <c:v>0.50750830360996058</c:v>
                </c:pt>
                <c:pt idx="34">
                  <c:v>0.51029916482577098</c:v>
                </c:pt>
                <c:pt idx="35">
                  <c:v>0.51246994900044718</c:v>
                </c:pt>
                <c:pt idx="36">
                  <c:v>0.51355476472378359</c:v>
                </c:pt>
                <c:pt idx="37">
                  <c:v>0.51353656493228983</c:v>
                </c:pt>
                <c:pt idx="38">
                  <c:v>0.51259401099187996</c:v>
                </c:pt>
                <c:pt idx="39">
                  <c:v>0.51095586818591021</c:v>
                </c:pt>
                <c:pt idx="40">
                  <c:v>0.50860701450172208</c:v>
                </c:pt>
                <c:pt idx="41">
                  <c:v>0.50553280565495728</c:v>
                </c:pt>
                <c:pt idx="42">
                  <c:v>0.50181195864289829</c:v>
                </c:pt>
                <c:pt idx="43">
                  <c:v>0.49743925840656966</c:v>
                </c:pt>
                <c:pt idx="44">
                  <c:v>0.49257888017471874</c:v>
                </c:pt>
                <c:pt idx="45">
                  <c:v>0.48728997206927299</c:v>
                </c:pt>
                <c:pt idx="46">
                  <c:v>0.48156323284098851</c:v>
                </c:pt>
                <c:pt idx="47">
                  <c:v>0.4754347759643171</c:v>
                </c:pt>
                <c:pt idx="48">
                  <c:v>0.46907685202615768</c:v>
                </c:pt>
                <c:pt idx="49">
                  <c:v>0.46269238067365909</c:v>
                </c:pt>
                <c:pt idx="50">
                  <c:v>0.4605062723741879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5-46B8-ACF3-4AD2927AA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069840"/>
        <c:axId val="707059016"/>
      </c:lineChart>
      <c:catAx>
        <c:axId val="70706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07059016"/>
        <c:crosses val="autoZero"/>
        <c:auto val="1"/>
        <c:lblAlgn val="ctr"/>
        <c:lblOffset val="100"/>
        <c:tickLblSkip val="10"/>
        <c:noMultiLvlLbl val="0"/>
      </c:catAx>
      <c:valAx>
        <c:axId val="707059016"/>
        <c:scaling>
          <c:orientation val="minMax"/>
          <c:max val="0.52"/>
          <c:min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 HDP</a:t>
                </a:r>
              </a:p>
            </c:rich>
          </c:tx>
          <c:layout>
            <c:manualLayout>
              <c:xMode val="edge"/>
              <c:yMode val="edge"/>
              <c:x val="4.2809528775790426E-3"/>
              <c:y val="0.41456607202038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07069840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512091753049133E-2"/>
          <c:y val="2.3210343510756307E-2"/>
          <c:w val="0.86440609962091663"/>
          <c:h val="0.9023408897136263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3.1.6'!$A$2:$A$52</c:f>
              <c:strCach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strCache>
            </c:strRef>
          </c:cat>
          <c:val>
            <c:numRef>
              <c:f>'G 3.1.6'!$B$2:$B$52</c:f>
              <c:numCache>
                <c:formatCode>0.00</c:formatCode>
                <c:ptCount val="51"/>
                <c:pt idx="0">
                  <c:v>-1.0184202460190779</c:v>
                </c:pt>
                <c:pt idx="1">
                  <c:v>-0.92924978643306133</c:v>
                </c:pt>
                <c:pt idx="2">
                  <c:v>-0.71220120585894442</c:v>
                </c:pt>
                <c:pt idx="3">
                  <c:v>-0.56405281852815925</c:v>
                </c:pt>
                <c:pt idx="4">
                  <c:v>-0.42398984322547406</c:v>
                </c:pt>
                <c:pt idx="5">
                  <c:v>-0.26458933621528402</c:v>
                </c:pt>
                <c:pt idx="6">
                  <c:v>-0.18430642824699639</c:v>
                </c:pt>
                <c:pt idx="7">
                  <c:v>-0.2126715625741511</c:v>
                </c:pt>
                <c:pt idx="8">
                  <c:v>-0.26541356145860817</c:v>
                </c:pt>
                <c:pt idx="9">
                  <c:v>-0.34569617887134108</c:v>
                </c:pt>
                <c:pt idx="10">
                  <c:v>-0.44644113989617473</c:v>
                </c:pt>
                <c:pt idx="11">
                  <c:v>-0.54535717325026134</c:v>
                </c:pt>
                <c:pt idx="12">
                  <c:v>-0.67287394482092111</c:v>
                </c:pt>
                <c:pt idx="13">
                  <c:v>-0.82176425369195449</c:v>
                </c:pt>
                <c:pt idx="14">
                  <c:v>-1.0028215089323513</c:v>
                </c:pt>
                <c:pt idx="15">
                  <c:v>-1.2220242781569191</c:v>
                </c:pt>
                <c:pt idx="16">
                  <c:v>-1.4816508510043391</c:v>
                </c:pt>
                <c:pt idx="17">
                  <c:v>-1.7618507008789681</c:v>
                </c:pt>
                <c:pt idx="18">
                  <c:v>-2.0428386914314913</c:v>
                </c:pt>
                <c:pt idx="19">
                  <c:v>-2.316244337333691</c:v>
                </c:pt>
                <c:pt idx="20">
                  <c:v>-2.5627053449884318</c:v>
                </c:pt>
                <c:pt idx="21">
                  <c:v>-2.8127465683301942</c:v>
                </c:pt>
                <c:pt idx="22">
                  <c:v>-3.0185528197528892</c:v>
                </c:pt>
                <c:pt idx="23">
                  <c:v>-3.1874427131826852</c:v>
                </c:pt>
                <c:pt idx="24">
                  <c:v>-3.3375919024394545</c:v>
                </c:pt>
                <c:pt idx="25">
                  <c:v>-3.4811273534061709</c:v>
                </c:pt>
                <c:pt idx="26">
                  <c:v>-3.622181387761735</c:v>
                </c:pt>
                <c:pt idx="27">
                  <c:v>-3.7581242063806517</c:v>
                </c:pt>
                <c:pt idx="28">
                  <c:v>-3.8853598816543702</c:v>
                </c:pt>
                <c:pt idx="29">
                  <c:v>-4.0030152531806813</c:v>
                </c:pt>
                <c:pt idx="30">
                  <c:v>-4.1140882689551788</c:v>
                </c:pt>
                <c:pt idx="31">
                  <c:v>-4.2158959778579383</c:v>
                </c:pt>
                <c:pt idx="32">
                  <c:v>-4.3075580063845393</c:v>
                </c:pt>
                <c:pt idx="33">
                  <c:v>-4.3906454871597678</c:v>
                </c:pt>
                <c:pt idx="34">
                  <c:v>-4.4515157386550381</c:v>
                </c:pt>
                <c:pt idx="35">
                  <c:v>-4.4807833106521269</c:v>
                </c:pt>
                <c:pt idx="36">
                  <c:v>-4.4708318026809319</c:v>
                </c:pt>
                <c:pt idx="37">
                  <c:v>-4.4113136012745002</c:v>
                </c:pt>
                <c:pt idx="38">
                  <c:v>-4.3144649767820678</c:v>
                </c:pt>
                <c:pt idx="39">
                  <c:v>-4.1965613009440954</c:v>
                </c:pt>
                <c:pt idx="40">
                  <c:v>-4.0683520840907175</c:v>
                </c:pt>
                <c:pt idx="41">
                  <c:v>-3.9333584436761502</c:v>
                </c:pt>
                <c:pt idx="42">
                  <c:v>-3.7943563328756742</c:v>
                </c:pt>
                <c:pt idx="43">
                  <c:v>-3.658584974000183</c:v>
                </c:pt>
                <c:pt idx="44">
                  <c:v>-3.5296206315267398</c:v>
                </c:pt>
                <c:pt idx="45">
                  <c:v>-3.4140531024055889</c:v>
                </c:pt>
                <c:pt idx="46">
                  <c:v>-3.3151011375376829</c:v>
                </c:pt>
                <c:pt idx="47">
                  <c:v>-3.2374897795784285</c:v>
                </c:pt>
                <c:pt idx="48">
                  <c:v>-3.182074713133634</c:v>
                </c:pt>
                <c:pt idx="49">
                  <c:v>-3.1548229300652366</c:v>
                </c:pt>
                <c:pt idx="50">
                  <c:v>-3.1591042020792841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050-416C-8FA6-557A5488F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4859200"/>
        <c:axId val="614860184"/>
      </c:lineChart>
      <c:catAx>
        <c:axId val="614859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14860184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614860184"/>
        <c:scaling>
          <c:orientation val="minMax"/>
          <c:max val="1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layout>
            <c:manualLayout>
              <c:xMode val="edge"/>
              <c:yMode val="edge"/>
              <c:x val="3.6177902998271059E-3"/>
              <c:y val="0.385619828699241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148592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22417773869497"/>
          <c:y val="3.5276546608716063E-2"/>
          <c:w val="0.89209731136549109"/>
          <c:h val="0.68118359781473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3.2.1'!$B$2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'G 3.2.1'!$A$3:$A$20</c:f>
              <c:strCache>
                <c:ptCount val="18"/>
                <c:pt idx="0">
                  <c:v>0–4</c:v>
                </c:pt>
                <c:pt idx="1">
                  <c:v>5–9</c:v>
                </c:pt>
                <c:pt idx="2">
                  <c:v>10–14</c:v>
                </c:pt>
                <c:pt idx="3">
                  <c:v>15–19</c:v>
                </c:pt>
                <c:pt idx="4">
                  <c:v>20–24</c:v>
                </c:pt>
                <c:pt idx="5">
                  <c:v>25–29</c:v>
                </c:pt>
                <c:pt idx="6">
                  <c:v>30–34</c:v>
                </c:pt>
                <c:pt idx="7">
                  <c:v>35–39</c:v>
                </c:pt>
                <c:pt idx="8">
                  <c:v>40–44</c:v>
                </c:pt>
                <c:pt idx="9">
                  <c:v>45–49</c:v>
                </c:pt>
                <c:pt idx="10">
                  <c:v>50–54</c:v>
                </c:pt>
                <c:pt idx="11">
                  <c:v>55–59</c:v>
                </c:pt>
                <c:pt idx="12">
                  <c:v>60–64</c:v>
                </c:pt>
                <c:pt idx="13">
                  <c:v>65–69</c:v>
                </c:pt>
                <c:pt idx="14">
                  <c:v>70–74</c:v>
                </c:pt>
                <c:pt idx="15">
                  <c:v>75–79</c:v>
                </c:pt>
                <c:pt idx="16">
                  <c:v>80–84</c:v>
                </c:pt>
                <c:pt idx="17">
                  <c:v>85+</c:v>
                </c:pt>
              </c:strCache>
            </c:strRef>
          </c:cat>
          <c:val>
            <c:numRef>
              <c:f>'G 3.2.1'!$B$3:$B$20</c:f>
              <c:numCache>
                <c:formatCode>0.00</c:formatCode>
                <c:ptCount val="18"/>
                <c:pt idx="0">
                  <c:v>4.2518089890749602</c:v>
                </c:pt>
                <c:pt idx="1">
                  <c:v>2.293708641163569</c:v>
                </c:pt>
                <c:pt idx="2">
                  <c:v>2.4015970080973852</c:v>
                </c:pt>
                <c:pt idx="3">
                  <c:v>2.3286440547288638</c:v>
                </c:pt>
                <c:pt idx="4">
                  <c:v>1.9339228760566614</c:v>
                </c:pt>
                <c:pt idx="5">
                  <c:v>2.1726793465145233</c:v>
                </c:pt>
                <c:pt idx="6">
                  <c:v>2.4186067357312822</c:v>
                </c:pt>
                <c:pt idx="7">
                  <c:v>2.6626006827040403</c:v>
                </c:pt>
                <c:pt idx="8">
                  <c:v>3.0497580939220592</c:v>
                </c:pt>
                <c:pt idx="9">
                  <c:v>3.7870351938473887</c:v>
                </c:pt>
                <c:pt idx="10">
                  <c:v>4.5976164478638069</c:v>
                </c:pt>
                <c:pt idx="11">
                  <c:v>6.3759639929533165</c:v>
                </c:pt>
                <c:pt idx="12">
                  <c:v>8.4942759053342929</c:v>
                </c:pt>
                <c:pt idx="13">
                  <c:v>10.286489437713497</c:v>
                </c:pt>
                <c:pt idx="14">
                  <c:v>12.762840298087605</c:v>
                </c:pt>
                <c:pt idx="15">
                  <c:v>14.602653756292492</c:v>
                </c:pt>
                <c:pt idx="16">
                  <c:v>15.048766110704062</c:v>
                </c:pt>
                <c:pt idx="17">
                  <c:v>15.404719969183251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8-44C5-9391-E9F1C428996B}"/>
            </c:ext>
          </c:extLst>
        </c:ser>
        <c:ser>
          <c:idx val="1"/>
          <c:order val="1"/>
          <c:tx>
            <c:strRef>
              <c:f>'G 3.2.1'!$C$2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strRef>
              <c:f>'G 3.2.1'!$A$3:$A$20</c:f>
              <c:strCache>
                <c:ptCount val="18"/>
                <c:pt idx="0">
                  <c:v>0–4</c:v>
                </c:pt>
                <c:pt idx="1">
                  <c:v>5–9</c:v>
                </c:pt>
                <c:pt idx="2">
                  <c:v>10–14</c:v>
                </c:pt>
                <c:pt idx="3">
                  <c:v>15–19</c:v>
                </c:pt>
                <c:pt idx="4">
                  <c:v>20–24</c:v>
                </c:pt>
                <c:pt idx="5">
                  <c:v>25–29</c:v>
                </c:pt>
                <c:pt idx="6">
                  <c:v>30–34</c:v>
                </c:pt>
                <c:pt idx="7">
                  <c:v>35–39</c:v>
                </c:pt>
                <c:pt idx="8">
                  <c:v>40–44</c:v>
                </c:pt>
                <c:pt idx="9">
                  <c:v>45–49</c:v>
                </c:pt>
                <c:pt idx="10">
                  <c:v>50–54</c:v>
                </c:pt>
                <c:pt idx="11">
                  <c:v>55–59</c:v>
                </c:pt>
                <c:pt idx="12">
                  <c:v>60–64</c:v>
                </c:pt>
                <c:pt idx="13">
                  <c:v>65–69</c:v>
                </c:pt>
                <c:pt idx="14">
                  <c:v>70–74</c:v>
                </c:pt>
                <c:pt idx="15">
                  <c:v>75–79</c:v>
                </c:pt>
                <c:pt idx="16">
                  <c:v>80–84</c:v>
                </c:pt>
                <c:pt idx="17">
                  <c:v>85+</c:v>
                </c:pt>
              </c:strCache>
            </c:strRef>
          </c:cat>
          <c:val>
            <c:numRef>
              <c:f>'G 3.2.1'!$C$3:$C$20</c:f>
              <c:numCache>
                <c:formatCode>0.00</c:formatCode>
                <c:ptCount val="18"/>
                <c:pt idx="0">
                  <c:v>3.7105667995207239</c:v>
                </c:pt>
                <c:pt idx="1">
                  <c:v>1.9478961056687685</c:v>
                </c:pt>
                <c:pt idx="2">
                  <c:v>2.3576317262071167</c:v>
                </c:pt>
                <c:pt idx="3">
                  <c:v>2.816328008555181</c:v>
                </c:pt>
                <c:pt idx="4">
                  <c:v>2.6855281040415462</c:v>
                </c:pt>
                <c:pt idx="5">
                  <c:v>3.3357443438788992</c:v>
                </c:pt>
                <c:pt idx="6">
                  <c:v>3.8030532210260017</c:v>
                </c:pt>
                <c:pt idx="7">
                  <c:v>3.7276147816206575</c:v>
                </c:pt>
                <c:pt idx="8">
                  <c:v>3.7722948341625555</c:v>
                </c:pt>
                <c:pt idx="9">
                  <c:v>4.4319280344261918</c:v>
                </c:pt>
                <c:pt idx="10">
                  <c:v>4.9794373287665223</c:v>
                </c:pt>
                <c:pt idx="11">
                  <c:v>5.9199059834854717</c:v>
                </c:pt>
                <c:pt idx="12">
                  <c:v>6.7872558940271679</c:v>
                </c:pt>
                <c:pt idx="13">
                  <c:v>7.5796072119884785</c:v>
                </c:pt>
                <c:pt idx="14">
                  <c:v>10.185739723579902</c:v>
                </c:pt>
                <c:pt idx="15">
                  <c:v>11.303927820556876</c:v>
                </c:pt>
                <c:pt idx="16">
                  <c:v>13.037623788403216</c:v>
                </c:pt>
                <c:pt idx="17">
                  <c:v>14.654775681686004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E8-44C5-9391-E9F1C4289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604127592"/>
        <c:axId val="604128576"/>
      </c:barChart>
      <c:lineChart>
        <c:grouping val="standard"/>
        <c:varyColors val="0"/>
        <c:ser>
          <c:idx val="2"/>
          <c:order val="2"/>
          <c:tx>
            <c:strRef>
              <c:f>'G 3.2.1'!$D$2</c:f>
              <c:strCache>
                <c:ptCount val="1"/>
                <c:pt idx="0">
                  <c:v>Muži (průměr)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 3.2.1'!$A$3:$A$20</c:f>
              <c:strCache>
                <c:ptCount val="18"/>
                <c:pt idx="0">
                  <c:v>0–4</c:v>
                </c:pt>
                <c:pt idx="1">
                  <c:v>5–9</c:v>
                </c:pt>
                <c:pt idx="2">
                  <c:v>10–14</c:v>
                </c:pt>
                <c:pt idx="3">
                  <c:v>15–19</c:v>
                </c:pt>
                <c:pt idx="4">
                  <c:v>20–24</c:v>
                </c:pt>
                <c:pt idx="5">
                  <c:v>25–29</c:v>
                </c:pt>
                <c:pt idx="6">
                  <c:v>30–34</c:v>
                </c:pt>
                <c:pt idx="7">
                  <c:v>35–39</c:v>
                </c:pt>
                <c:pt idx="8">
                  <c:v>40–44</c:v>
                </c:pt>
                <c:pt idx="9">
                  <c:v>45–49</c:v>
                </c:pt>
                <c:pt idx="10">
                  <c:v>50–54</c:v>
                </c:pt>
                <c:pt idx="11">
                  <c:v>55–59</c:v>
                </c:pt>
                <c:pt idx="12">
                  <c:v>60–64</c:v>
                </c:pt>
                <c:pt idx="13">
                  <c:v>65–69</c:v>
                </c:pt>
                <c:pt idx="14">
                  <c:v>70–74</c:v>
                </c:pt>
                <c:pt idx="15">
                  <c:v>75–79</c:v>
                </c:pt>
                <c:pt idx="16">
                  <c:v>80–84</c:v>
                </c:pt>
                <c:pt idx="17">
                  <c:v>85+</c:v>
                </c:pt>
              </c:strCache>
            </c:strRef>
          </c:cat>
          <c:val>
            <c:numRef>
              <c:f>'G 3.2.1'!$D$3:$D$20</c:f>
              <c:numCache>
                <c:formatCode>0.00</c:formatCode>
                <c:ptCount val="18"/>
                <c:pt idx="0">
                  <c:v>5.054191905274811</c:v>
                </c:pt>
                <c:pt idx="1">
                  <c:v>5.054191905274811</c:v>
                </c:pt>
                <c:pt idx="2">
                  <c:v>5.054191905274811</c:v>
                </c:pt>
                <c:pt idx="3">
                  <c:v>5.054191905274811</c:v>
                </c:pt>
                <c:pt idx="4">
                  <c:v>5.054191905274811</c:v>
                </c:pt>
                <c:pt idx="5">
                  <c:v>5.054191905274811</c:v>
                </c:pt>
                <c:pt idx="6">
                  <c:v>5.054191905274811</c:v>
                </c:pt>
                <c:pt idx="7">
                  <c:v>5.054191905274811</c:v>
                </c:pt>
                <c:pt idx="8">
                  <c:v>5.054191905274811</c:v>
                </c:pt>
                <c:pt idx="9">
                  <c:v>5.054191905274811</c:v>
                </c:pt>
                <c:pt idx="10">
                  <c:v>5.054191905274811</c:v>
                </c:pt>
                <c:pt idx="11">
                  <c:v>5.054191905274811</c:v>
                </c:pt>
                <c:pt idx="12">
                  <c:v>5.054191905274811</c:v>
                </c:pt>
                <c:pt idx="13">
                  <c:v>5.054191905274811</c:v>
                </c:pt>
                <c:pt idx="14">
                  <c:v>5.054191905274811</c:v>
                </c:pt>
                <c:pt idx="15">
                  <c:v>5.054191905274811</c:v>
                </c:pt>
                <c:pt idx="16">
                  <c:v>5.054191905274811</c:v>
                </c:pt>
                <c:pt idx="17">
                  <c:v>5.054191905274811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E8-44C5-9391-E9F1C428996B}"/>
            </c:ext>
          </c:extLst>
        </c:ser>
        <c:ser>
          <c:idx val="3"/>
          <c:order val="3"/>
          <c:tx>
            <c:strRef>
              <c:f>'G 3.2.1'!$E$2</c:f>
              <c:strCache>
                <c:ptCount val="1"/>
                <c:pt idx="0">
                  <c:v>Ženy (průměr)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strRef>
              <c:f>'G 3.2.1'!$A$3:$A$20</c:f>
              <c:strCache>
                <c:ptCount val="18"/>
                <c:pt idx="0">
                  <c:v>0–4</c:v>
                </c:pt>
                <c:pt idx="1">
                  <c:v>5–9</c:v>
                </c:pt>
                <c:pt idx="2">
                  <c:v>10–14</c:v>
                </c:pt>
                <c:pt idx="3">
                  <c:v>15–19</c:v>
                </c:pt>
                <c:pt idx="4">
                  <c:v>20–24</c:v>
                </c:pt>
                <c:pt idx="5">
                  <c:v>25–29</c:v>
                </c:pt>
                <c:pt idx="6">
                  <c:v>30–34</c:v>
                </c:pt>
                <c:pt idx="7">
                  <c:v>35–39</c:v>
                </c:pt>
                <c:pt idx="8">
                  <c:v>40–44</c:v>
                </c:pt>
                <c:pt idx="9">
                  <c:v>45–49</c:v>
                </c:pt>
                <c:pt idx="10">
                  <c:v>50–54</c:v>
                </c:pt>
                <c:pt idx="11">
                  <c:v>55–59</c:v>
                </c:pt>
                <c:pt idx="12">
                  <c:v>60–64</c:v>
                </c:pt>
                <c:pt idx="13">
                  <c:v>65–69</c:v>
                </c:pt>
                <c:pt idx="14">
                  <c:v>70–74</c:v>
                </c:pt>
                <c:pt idx="15">
                  <c:v>75–79</c:v>
                </c:pt>
                <c:pt idx="16">
                  <c:v>80–84</c:v>
                </c:pt>
                <c:pt idx="17">
                  <c:v>85+</c:v>
                </c:pt>
              </c:strCache>
            </c:strRef>
          </c:cat>
          <c:val>
            <c:numRef>
              <c:f>'G 3.2.1'!$E$3:$E$20</c:f>
              <c:numCache>
                <c:formatCode>0.00</c:formatCode>
                <c:ptCount val="18"/>
                <c:pt idx="0">
                  <c:v>5.3985779985035158</c:v>
                </c:pt>
                <c:pt idx="1">
                  <c:v>5.3985779985035158</c:v>
                </c:pt>
                <c:pt idx="2">
                  <c:v>5.3985779985035158</c:v>
                </c:pt>
                <c:pt idx="3">
                  <c:v>5.3985779985035158</c:v>
                </c:pt>
                <c:pt idx="4">
                  <c:v>5.3985779985035158</c:v>
                </c:pt>
                <c:pt idx="5">
                  <c:v>5.3985779985035158</c:v>
                </c:pt>
                <c:pt idx="6">
                  <c:v>5.3985779985035158</c:v>
                </c:pt>
                <c:pt idx="7">
                  <c:v>5.3985779985035158</c:v>
                </c:pt>
                <c:pt idx="8">
                  <c:v>5.3985779985035158</c:v>
                </c:pt>
                <c:pt idx="9">
                  <c:v>5.3985779985035158</c:v>
                </c:pt>
                <c:pt idx="10">
                  <c:v>5.3985779985035158</c:v>
                </c:pt>
                <c:pt idx="11">
                  <c:v>5.3985779985035158</c:v>
                </c:pt>
                <c:pt idx="12">
                  <c:v>5.3985779985035158</c:v>
                </c:pt>
                <c:pt idx="13">
                  <c:v>5.3985779985035158</c:v>
                </c:pt>
                <c:pt idx="14">
                  <c:v>5.3985779985035158</c:v>
                </c:pt>
                <c:pt idx="15">
                  <c:v>5.3985779985035158</c:v>
                </c:pt>
                <c:pt idx="16">
                  <c:v>5.3985779985035158</c:v>
                </c:pt>
                <c:pt idx="17">
                  <c:v>5.3985779985035158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E8-44C5-9391-E9F1C4289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127592"/>
        <c:axId val="604128576"/>
      </c:lineChart>
      <c:catAx>
        <c:axId val="6041275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Věková skupina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4128576"/>
        <c:crosses val="autoZero"/>
        <c:auto val="1"/>
        <c:lblAlgn val="ctr"/>
        <c:lblOffset val="100"/>
        <c:noMultiLvlLbl val="0"/>
      </c:catAx>
      <c:valAx>
        <c:axId val="604128576"/>
        <c:scaling>
          <c:orientation val="minMax"/>
          <c:max val="1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 na obyvatele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4127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910665578567385"/>
          <c:y val="0.89700369329278684"/>
          <c:w val="0.57813655645985429"/>
          <c:h val="0.10073210208756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63385473042285"/>
          <c:y val="2.6987980597583672E-2"/>
          <c:w val="0.84741742187886893"/>
          <c:h val="0.90147732540819903"/>
        </c:manualLayout>
      </c:layout>
      <c:lineChart>
        <c:grouping val="standard"/>
        <c:varyColors val="0"/>
        <c:ser>
          <c:idx val="2"/>
          <c:order val="0"/>
          <c:tx>
            <c:strRef>
              <c:f>'G 3.2.2'!$A$3</c:f>
              <c:strCache>
                <c:ptCount val="1"/>
                <c:pt idx="0">
                  <c:v>Výdaje 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3.2.2'!$B$2:$AZ$2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'G 3.2.2'!$B$3:$AZ$3</c:f>
              <c:numCache>
                <c:formatCode>0.00</c:formatCode>
                <c:ptCount val="51"/>
                <c:pt idx="0">
                  <c:v>5.599592287075505</c:v>
                </c:pt>
                <c:pt idx="1">
                  <c:v>5.6400707522871611</c:v>
                </c:pt>
                <c:pt idx="2">
                  <c:v>5.6851622691386536</c:v>
                </c:pt>
                <c:pt idx="3">
                  <c:v>5.7279545232278579</c:v>
                </c:pt>
                <c:pt idx="4">
                  <c:v>5.769762005736764</c:v>
                </c:pt>
                <c:pt idx="5">
                  <c:v>5.8122633462964837</c:v>
                </c:pt>
                <c:pt idx="6">
                  <c:v>5.8542196240912716</c:v>
                </c:pt>
                <c:pt idx="7">
                  <c:v>5.8953019680061223</c:v>
                </c:pt>
                <c:pt idx="8">
                  <c:v>5.9333650953589832</c:v>
                </c:pt>
                <c:pt idx="9">
                  <c:v>5.9713039577234559</c:v>
                </c:pt>
                <c:pt idx="10">
                  <c:v>6.0080726415577699</c:v>
                </c:pt>
                <c:pt idx="11">
                  <c:v>6.0466151608209495</c:v>
                </c:pt>
                <c:pt idx="12">
                  <c:v>6.0824994414461626</c:v>
                </c:pt>
                <c:pt idx="13">
                  <c:v>6.1144766455349711</c:v>
                </c:pt>
                <c:pt idx="14">
                  <c:v>6.1432539112978315</c:v>
                </c:pt>
                <c:pt idx="15">
                  <c:v>6.1703670789251603</c:v>
                </c:pt>
                <c:pt idx="16">
                  <c:v>6.199126655063159</c:v>
                </c:pt>
                <c:pt idx="17">
                  <c:v>6.2279547859204305</c:v>
                </c:pt>
                <c:pt idx="18">
                  <c:v>6.2534950292458573</c:v>
                </c:pt>
                <c:pt idx="19">
                  <c:v>6.2766102800156363</c:v>
                </c:pt>
                <c:pt idx="20">
                  <c:v>6.2994160240782344</c:v>
                </c:pt>
                <c:pt idx="21">
                  <c:v>6.3247839946172721</c:v>
                </c:pt>
                <c:pt idx="22">
                  <c:v>6.3504642948089636</c:v>
                </c:pt>
                <c:pt idx="23">
                  <c:v>6.3734878766268714</c:v>
                </c:pt>
                <c:pt idx="24">
                  <c:v>6.3950595978328142</c:v>
                </c:pt>
                <c:pt idx="25">
                  <c:v>6.4157279455263172</c:v>
                </c:pt>
                <c:pt idx="26">
                  <c:v>6.4392239630106038</c:v>
                </c:pt>
                <c:pt idx="27">
                  <c:v>6.4618717553611651</c:v>
                </c:pt>
                <c:pt idx="28">
                  <c:v>6.4811031097956189</c:v>
                </c:pt>
                <c:pt idx="29">
                  <c:v>6.4978430708370327</c:v>
                </c:pt>
                <c:pt idx="30">
                  <c:v>6.513592009272787</c:v>
                </c:pt>
                <c:pt idx="31">
                  <c:v>6.530330926367375</c:v>
                </c:pt>
                <c:pt idx="32">
                  <c:v>6.5453315488988366</c:v>
                </c:pt>
                <c:pt idx="33">
                  <c:v>6.5579921266777337</c:v>
                </c:pt>
                <c:pt idx="34">
                  <c:v>6.5682300376518077</c:v>
                </c:pt>
                <c:pt idx="35">
                  <c:v>6.5779574917505084</c:v>
                </c:pt>
                <c:pt idx="36">
                  <c:v>6.5884710417316281</c:v>
                </c:pt>
                <c:pt idx="37">
                  <c:v>6.5963743812927103</c:v>
                </c:pt>
                <c:pt idx="38">
                  <c:v>6.6020097716744042</c:v>
                </c:pt>
                <c:pt idx="39">
                  <c:v>6.6050264484116914</c:v>
                </c:pt>
                <c:pt idx="40">
                  <c:v>6.6065233695586558</c:v>
                </c:pt>
                <c:pt idx="41">
                  <c:v>6.6077451683276403</c:v>
                </c:pt>
                <c:pt idx="42">
                  <c:v>6.6053455604044613</c:v>
                </c:pt>
                <c:pt idx="43">
                  <c:v>6.6003184744326457</c:v>
                </c:pt>
                <c:pt idx="44">
                  <c:v>6.593210097185259</c:v>
                </c:pt>
                <c:pt idx="45">
                  <c:v>6.5857385897244534</c:v>
                </c:pt>
                <c:pt idx="46">
                  <c:v>6.5789737933970835</c:v>
                </c:pt>
                <c:pt idx="47">
                  <c:v>6.570626605405244</c:v>
                </c:pt>
                <c:pt idx="48">
                  <c:v>6.5622487344459151</c:v>
                </c:pt>
                <c:pt idx="49">
                  <c:v>6.5537212903371858</c:v>
                </c:pt>
                <c:pt idx="50">
                  <c:v>6.5459716850350542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D-4511-B627-51F399F1C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9082256"/>
        <c:axId val="839083240"/>
      </c:lineChart>
      <c:catAx>
        <c:axId val="83908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39083240"/>
        <c:crosses val="autoZero"/>
        <c:auto val="1"/>
        <c:lblAlgn val="ctr"/>
        <c:lblOffset val="100"/>
        <c:tickLblSkip val="10"/>
        <c:noMultiLvlLbl val="0"/>
      </c:catAx>
      <c:valAx>
        <c:axId val="839083240"/>
        <c:scaling>
          <c:orientation val="minMax"/>
          <c:max val="6.8"/>
          <c:min val="5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39082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600797496466778E-2"/>
          <c:y val="1.1233054247592062E-2"/>
          <c:w val="0.76856627296587909"/>
          <c:h val="0.95351802381126216"/>
        </c:manualLayout>
      </c:layout>
      <c:lineChart>
        <c:grouping val="standard"/>
        <c:varyColors val="0"/>
        <c:ser>
          <c:idx val="4"/>
          <c:order val="0"/>
          <c:tx>
            <c:strRef>
              <c:f>'G 3.3.1'!$B$2</c:f>
              <c:strCache>
                <c:ptCount val="1"/>
                <c:pt idx="0">
                  <c:v>Příspěvek na péči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3.3.1'!$A$3:$A$53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'G 3.3.1'!$B$3:$B$53</c:f>
              <c:numCache>
                <c:formatCode>0.00</c:formatCode>
                <c:ptCount val="51"/>
                <c:pt idx="0">
                  <c:v>0.54888197902692293</c:v>
                </c:pt>
                <c:pt idx="1">
                  <c:v>0.5623075686974327</c:v>
                </c:pt>
                <c:pt idx="2">
                  <c:v>0.57751803876280416</c:v>
                </c:pt>
                <c:pt idx="3">
                  <c:v>0.59369911341466708</c:v>
                </c:pt>
                <c:pt idx="4">
                  <c:v>0.60899567658125187</c:v>
                </c:pt>
                <c:pt idx="5">
                  <c:v>0.62634523831748434</c:v>
                </c:pt>
                <c:pt idx="6">
                  <c:v>0.6445082757556243</c:v>
                </c:pt>
                <c:pt idx="7">
                  <c:v>0.66242610598853469</c:v>
                </c:pt>
                <c:pt idx="8">
                  <c:v>0.68161661473956647</c:v>
                </c:pt>
                <c:pt idx="9">
                  <c:v>0.70083343993648817</c:v>
                </c:pt>
                <c:pt idx="10">
                  <c:v>0.72089692689511231</c:v>
                </c:pt>
                <c:pt idx="11">
                  <c:v>0.74042035474219847</c:v>
                </c:pt>
                <c:pt idx="12">
                  <c:v>0.76046896901800498</c:v>
                </c:pt>
                <c:pt idx="13">
                  <c:v>0.78031306584380877</c:v>
                </c:pt>
                <c:pt idx="14">
                  <c:v>0.80022731208599096</c:v>
                </c:pt>
                <c:pt idx="15">
                  <c:v>0.8199753833678427</c:v>
                </c:pt>
                <c:pt idx="16">
                  <c:v>0.83968606397021206</c:v>
                </c:pt>
                <c:pt idx="17">
                  <c:v>0.85843805124243089</c:v>
                </c:pt>
                <c:pt idx="18">
                  <c:v>0.87646054290691711</c:v>
                </c:pt>
                <c:pt idx="19">
                  <c:v>0.89371640615665948</c:v>
                </c:pt>
                <c:pt idx="20">
                  <c:v>0.90897078139959386</c:v>
                </c:pt>
                <c:pt idx="21">
                  <c:v>0.92495019766641007</c:v>
                </c:pt>
                <c:pt idx="22">
                  <c:v>0.93897024706254928</c:v>
                </c:pt>
                <c:pt idx="23">
                  <c:v>0.95218906645039603</c:v>
                </c:pt>
                <c:pt idx="24">
                  <c:v>0.96571811139502406</c:v>
                </c:pt>
                <c:pt idx="25">
                  <c:v>0.98008041707027516</c:v>
                </c:pt>
                <c:pt idx="26">
                  <c:v>0.99560641732473565</c:v>
                </c:pt>
                <c:pt idx="27">
                  <c:v>1.0123173398900205</c:v>
                </c:pt>
                <c:pt idx="28">
                  <c:v>1.0304366012524449</c:v>
                </c:pt>
                <c:pt idx="29">
                  <c:v>1.0502249271320798</c:v>
                </c:pt>
                <c:pt idx="30">
                  <c:v>1.0716344577264743</c:v>
                </c:pt>
                <c:pt idx="31">
                  <c:v>1.0942762343709755</c:v>
                </c:pt>
                <c:pt idx="32">
                  <c:v>1.1179975135812581</c:v>
                </c:pt>
                <c:pt idx="33">
                  <c:v>1.1424085528239507</c:v>
                </c:pt>
                <c:pt idx="34">
                  <c:v>1.1665837117980682</c:v>
                </c:pt>
                <c:pt idx="35">
                  <c:v>1.190429999173654</c:v>
                </c:pt>
                <c:pt idx="36">
                  <c:v>1.2128661899630211</c:v>
                </c:pt>
                <c:pt idx="37">
                  <c:v>1.2331995489414462</c:v>
                </c:pt>
                <c:pt idx="38">
                  <c:v>1.2515034490460848</c:v>
                </c:pt>
                <c:pt idx="39">
                  <c:v>1.2683018799384138</c:v>
                </c:pt>
                <c:pt idx="40">
                  <c:v>1.2833416796022306</c:v>
                </c:pt>
                <c:pt idx="41">
                  <c:v>1.2962056419361456</c:v>
                </c:pt>
                <c:pt idx="42">
                  <c:v>1.3069929386827817</c:v>
                </c:pt>
                <c:pt idx="43">
                  <c:v>1.3154205303206845</c:v>
                </c:pt>
                <c:pt idx="44">
                  <c:v>1.321472599333315</c:v>
                </c:pt>
                <c:pt idx="45">
                  <c:v>1.3253004199462648</c:v>
                </c:pt>
                <c:pt idx="46">
                  <c:v>1.3272361238387083</c:v>
                </c:pt>
                <c:pt idx="47">
                  <c:v>1.3273125996820678</c:v>
                </c:pt>
                <c:pt idx="48">
                  <c:v>1.3261791416766655</c:v>
                </c:pt>
                <c:pt idx="49">
                  <c:v>1.3245949298012734</c:v>
                </c:pt>
                <c:pt idx="50">
                  <c:v>1.3226311546764327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8-4F81-B1B2-44C43E76794D}"/>
            </c:ext>
          </c:extLst>
        </c:ser>
        <c:ser>
          <c:idx val="2"/>
          <c:order val="1"/>
          <c:tx>
            <c:strRef>
              <c:f>'G 3.3.1'!$C$2</c:f>
              <c:strCache>
                <c:ptCount val="1"/>
                <c:pt idx="0">
                  <c:v>Rodičovský příspěvek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3.3.1'!$A$3:$A$53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'G 3.3.1'!$C$3:$C$53</c:f>
              <c:numCache>
                <c:formatCode>0.00</c:formatCode>
                <c:ptCount val="51"/>
                <c:pt idx="0">
                  <c:v>0.6617906315345653</c:v>
                </c:pt>
                <c:pt idx="1">
                  <c:v>0.65330784708629108</c:v>
                </c:pt>
                <c:pt idx="2">
                  <c:v>0.64057392488297271</c:v>
                </c:pt>
                <c:pt idx="3">
                  <c:v>0.63557205550813289</c:v>
                </c:pt>
                <c:pt idx="4">
                  <c:v>0.62561401902650915</c:v>
                </c:pt>
                <c:pt idx="5">
                  <c:v>0.61631968790931635</c:v>
                </c:pt>
                <c:pt idx="6">
                  <c:v>0.60876981861790314</c:v>
                </c:pt>
                <c:pt idx="7">
                  <c:v>0.60261885141492022</c:v>
                </c:pt>
                <c:pt idx="8">
                  <c:v>0.59930931563510248</c:v>
                </c:pt>
                <c:pt idx="9">
                  <c:v>0.59815295265664414</c:v>
                </c:pt>
                <c:pt idx="10">
                  <c:v>0.6000488240876628</c:v>
                </c:pt>
                <c:pt idx="11">
                  <c:v>0.60370774464104149</c:v>
                </c:pt>
                <c:pt idx="12">
                  <c:v>0.61093127147521176</c:v>
                </c:pt>
                <c:pt idx="13">
                  <c:v>0.62035755464674491</c:v>
                </c:pt>
                <c:pt idx="14">
                  <c:v>0.63220914055596056</c:v>
                </c:pt>
                <c:pt idx="15">
                  <c:v>0.64608176418133179</c:v>
                </c:pt>
                <c:pt idx="16">
                  <c:v>0.66111827161803005</c:v>
                </c:pt>
                <c:pt idx="17">
                  <c:v>0.67615940365893545</c:v>
                </c:pt>
                <c:pt idx="18">
                  <c:v>0.69045493249750689</c:v>
                </c:pt>
                <c:pt idx="19">
                  <c:v>0.7033725482766815</c:v>
                </c:pt>
                <c:pt idx="20">
                  <c:v>0.71382146166225768</c:v>
                </c:pt>
                <c:pt idx="21">
                  <c:v>0.72388497848808397</c:v>
                </c:pt>
                <c:pt idx="22">
                  <c:v>0.73116768397905407</c:v>
                </c:pt>
                <c:pt idx="23">
                  <c:v>0.73686297646947152</c:v>
                </c:pt>
                <c:pt idx="24">
                  <c:v>0.74157434208685225</c:v>
                </c:pt>
                <c:pt idx="25">
                  <c:v>0.74547886816597964</c:v>
                </c:pt>
                <c:pt idx="26">
                  <c:v>0.7486205638414799</c:v>
                </c:pt>
                <c:pt idx="27">
                  <c:v>0.7508870416711263</c:v>
                </c:pt>
                <c:pt idx="28">
                  <c:v>0.75214382915534284</c:v>
                </c:pt>
                <c:pt idx="29">
                  <c:v>0.75224955615881528</c:v>
                </c:pt>
                <c:pt idx="30">
                  <c:v>0.75135421164775951</c:v>
                </c:pt>
                <c:pt idx="31">
                  <c:v>0.74949457489506854</c:v>
                </c:pt>
                <c:pt idx="32">
                  <c:v>0.74709301276112716</c:v>
                </c:pt>
                <c:pt idx="33">
                  <c:v>0.74421909235087635</c:v>
                </c:pt>
                <c:pt idx="34">
                  <c:v>0.74075054303218402</c:v>
                </c:pt>
                <c:pt idx="35">
                  <c:v>0.73687211721332291</c:v>
                </c:pt>
                <c:pt idx="36">
                  <c:v>0.7323558941177718</c:v>
                </c:pt>
                <c:pt idx="37">
                  <c:v>0.72752162316920799</c:v>
                </c:pt>
                <c:pt idx="38">
                  <c:v>0.72293431170005273</c:v>
                </c:pt>
                <c:pt idx="39">
                  <c:v>0.71906676513745449</c:v>
                </c:pt>
                <c:pt idx="40">
                  <c:v>0.71614343372156275</c:v>
                </c:pt>
                <c:pt idx="41">
                  <c:v>0.71422037702122998</c:v>
                </c:pt>
                <c:pt idx="42">
                  <c:v>0.71347092124793632</c:v>
                </c:pt>
                <c:pt idx="43">
                  <c:v>0.7138232608390106</c:v>
                </c:pt>
                <c:pt idx="44">
                  <c:v>0.71524194395005936</c:v>
                </c:pt>
                <c:pt idx="45">
                  <c:v>0.71759750813824286</c:v>
                </c:pt>
                <c:pt idx="46">
                  <c:v>0.72085718511073238</c:v>
                </c:pt>
                <c:pt idx="47">
                  <c:v>0.72484842074386757</c:v>
                </c:pt>
                <c:pt idx="48">
                  <c:v>0.72946090837853972</c:v>
                </c:pt>
                <c:pt idx="49">
                  <c:v>0.73464914970245387</c:v>
                </c:pt>
                <c:pt idx="50">
                  <c:v>0.74001589834235848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58-4F81-B1B2-44C43E76794D}"/>
            </c:ext>
          </c:extLst>
        </c:ser>
        <c:ser>
          <c:idx val="0"/>
          <c:order val="2"/>
          <c:tx>
            <c:strRef>
              <c:f>'G 3.3.1'!$D$2</c:f>
              <c:strCache>
                <c:ptCount val="1"/>
                <c:pt idx="0">
                  <c:v>Daňové zvýhodnění na děti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3.3.1'!$A$3:$A$53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'G 3.3.1'!$D$3:$D$53</c:f>
              <c:numCache>
                <c:formatCode>0.00</c:formatCode>
                <c:ptCount val="51"/>
                <c:pt idx="0">
                  <c:v>0.58702454669007398</c:v>
                </c:pt>
                <c:pt idx="1">
                  <c:v>0.60624465409252182</c:v>
                </c:pt>
                <c:pt idx="2">
                  <c:v>0.61012088438855827</c:v>
                </c:pt>
                <c:pt idx="3">
                  <c:v>0.61316663749463207</c:v>
                </c:pt>
                <c:pt idx="4">
                  <c:v>0.61360973584057699</c:v>
                </c:pt>
                <c:pt idx="5">
                  <c:v>0.61362224490555151</c:v>
                </c:pt>
                <c:pt idx="6">
                  <c:v>0.61274850373588452</c:v>
                </c:pt>
                <c:pt idx="7">
                  <c:v>0.6111227784890334</c:v>
                </c:pt>
                <c:pt idx="8">
                  <c:v>0.61026199204485798</c:v>
                </c:pt>
                <c:pt idx="9">
                  <c:v>0.61021886805527514</c:v>
                </c:pt>
                <c:pt idx="10">
                  <c:v>0.61066551650586953</c:v>
                </c:pt>
                <c:pt idx="11">
                  <c:v>0.61071733207034318</c:v>
                </c:pt>
                <c:pt idx="12">
                  <c:v>0.61040734695196663</c:v>
                </c:pt>
                <c:pt idx="13">
                  <c:v>0.61012179354529739</c:v>
                </c:pt>
                <c:pt idx="14">
                  <c:v>0.61070110798370369</c:v>
                </c:pt>
                <c:pt idx="15">
                  <c:v>0.61235906267449303</c:v>
                </c:pt>
                <c:pt idx="16">
                  <c:v>0.61582681476334</c:v>
                </c:pt>
                <c:pt idx="17">
                  <c:v>0.62009089521463034</c:v>
                </c:pt>
                <c:pt idx="18">
                  <c:v>0.62520586476964057</c:v>
                </c:pt>
                <c:pt idx="19">
                  <c:v>0.62940564254512743</c:v>
                </c:pt>
                <c:pt idx="20">
                  <c:v>0.63427477134962718</c:v>
                </c:pt>
                <c:pt idx="21">
                  <c:v>0.64019420744954847</c:v>
                </c:pt>
                <c:pt idx="22">
                  <c:v>0.64497047222059256</c:v>
                </c:pt>
                <c:pt idx="23">
                  <c:v>0.64958801328346683</c:v>
                </c:pt>
                <c:pt idx="24">
                  <c:v>0.65455321133957212</c:v>
                </c:pt>
                <c:pt idx="25">
                  <c:v>0.65991043834242546</c:v>
                </c:pt>
                <c:pt idx="26">
                  <c:v>0.66488739488600512</c:v>
                </c:pt>
                <c:pt idx="27">
                  <c:v>0.67092990569300892</c:v>
                </c:pt>
                <c:pt idx="28">
                  <c:v>0.67699946922797227</c:v>
                </c:pt>
                <c:pt idx="29">
                  <c:v>0.68300906208908485</c:v>
                </c:pt>
                <c:pt idx="30">
                  <c:v>0.68888313907793775</c:v>
                </c:pt>
                <c:pt idx="31">
                  <c:v>0.69436629811549722</c:v>
                </c:pt>
                <c:pt idx="32">
                  <c:v>0.69945405477932188</c:v>
                </c:pt>
                <c:pt idx="33">
                  <c:v>0.70386205997172524</c:v>
                </c:pt>
                <c:pt idx="34">
                  <c:v>0.70714253339591782</c:v>
                </c:pt>
                <c:pt idx="35">
                  <c:v>0.70922411095751281</c:v>
                </c:pt>
                <c:pt idx="36">
                  <c:v>0.70967679346743706</c:v>
                </c:pt>
                <c:pt idx="37">
                  <c:v>0.70864093347001345</c:v>
                </c:pt>
                <c:pt idx="38">
                  <c:v>0.70656124691297151</c:v>
                </c:pt>
                <c:pt idx="39">
                  <c:v>0.70386752936397023</c:v>
                </c:pt>
                <c:pt idx="40">
                  <c:v>0.70080167116650616</c:v>
                </c:pt>
                <c:pt idx="41">
                  <c:v>0.69746623638712346</c:v>
                </c:pt>
                <c:pt idx="42">
                  <c:v>0.69413860032584696</c:v>
                </c:pt>
                <c:pt idx="43">
                  <c:v>0.69089896957140595</c:v>
                </c:pt>
                <c:pt idx="44">
                  <c:v>0.6879075834706474</c:v>
                </c:pt>
                <c:pt idx="45">
                  <c:v>0.68525636630507425</c:v>
                </c:pt>
                <c:pt idx="46">
                  <c:v>0.68314443488294929</c:v>
                </c:pt>
                <c:pt idx="47">
                  <c:v>0.68164099389074739</c:v>
                </c:pt>
                <c:pt idx="48">
                  <c:v>0.68086363148706786</c:v>
                </c:pt>
                <c:pt idx="49">
                  <c:v>0.6809827102313043</c:v>
                </c:pt>
                <c:pt idx="50">
                  <c:v>0.68179697691143859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58-4F81-B1B2-44C43E76794D}"/>
            </c:ext>
          </c:extLst>
        </c:ser>
        <c:ser>
          <c:idx val="3"/>
          <c:order val="3"/>
          <c:tx>
            <c:strRef>
              <c:f>'G 3.3.1'!$E$2</c:f>
              <c:strCache>
                <c:ptCount val="1"/>
                <c:pt idx="0">
                  <c:v>Pomoc v mateřství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 3.3.1'!$A$3:$A$53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'G 3.3.1'!$E$3:$E$53</c:f>
              <c:numCache>
                <c:formatCode>0.00</c:formatCode>
                <c:ptCount val="51"/>
                <c:pt idx="0">
                  <c:v>0.15579984999237634</c:v>
                </c:pt>
                <c:pt idx="1">
                  <c:v>0.16287319075733361</c:v>
                </c:pt>
                <c:pt idx="2">
                  <c:v>0.16032620814184173</c:v>
                </c:pt>
                <c:pt idx="3">
                  <c:v>0.15756039770340419</c:v>
                </c:pt>
                <c:pt idx="4">
                  <c:v>0.15470231199279211</c:v>
                </c:pt>
                <c:pt idx="5">
                  <c:v>0.15266048184015624</c:v>
                </c:pt>
                <c:pt idx="6">
                  <c:v>0.15115937362236492</c:v>
                </c:pt>
                <c:pt idx="7">
                  <c:v>0.15006335566973011</c:v>
                </c:pt>
                <c:pt idx="8">
                  <c:v>0.14970549398858063</c:v>
                </c:pt>
                <c:pt idx="9">
                  <c:v>0.14990635410450118</c:v>
                </c:pt>
                <c:pt idx="10">
                  <c:v>0.15087848267747148</c:v>
                </c:pt>
                <c:pt idx="11">
                  <c:v>0.15227990027848209</c:v>
                </c:pt>
                <c:pt idx="12">
                  <c:v>0.15448674382297062</c:v>
                </c:pt>
                <c:pt idx="13">
                  <c:v>0.15733162774930207</c:v>
                </c:pt>
                <c:pt idx="14">
                  <c:v>0.16066454816234235</c:v>
                </c:pt>
                <c:pt idx="15">
                  <c:v>0.16434129782162255</c:v>
                </c:pt>
                <c:pt idx="16">
                  <c:v>0.16814054032675113</c:v>
                </c:pt>
                <c:pt idx="17">
                  <c:v>0.17177502147544713</c:v>
                </c:pt>
                <c:pt idx="18">
                  <c:v>0.17508814656480284</c:v>
                </c:pt>
                <c:pt idx="19">
                  <c:v>0.17796751190599436</c:v>
                </c:pt>
                <c:pt idx="20">
                  <c:v>0.180220360908041</c:v>
                </c:pt>
                <c:pt idx="21">
                  <c:v>0.18242178925467595</c:v>
                </c:pt>
                <c:pt idx="22">
                  <c:v>0.1839835666393102</c:v>
                </c:pt>
                <c:pt idx="23">
                  <c:v>0.1852023012765307</c:v>
                </c:pt>
                <c:pt idx="24">
                  <c:v>0.18619549835464327</c:v>
                </c:pt>
                <c:pt idx="25">
                  <c:v>0.18699879253254065</c:v>
                </c:pt>
                <c:pt idx="26">
                  <c:v>0.18759142357940128</c:v>
                </c:pt>
                <c:pt idx="27">
                  <c:v>0.18793850884471414</c:v>
                </c:pt>
                <c:pt idx="28">
                  <c:v>0.18802920399049003</c:v>
                </c:pt>
                <c:pt idx="29">
                  <c:v>0.18777256699451331</c:v>
                </c:pt>
                <c:pt idx="30">
                  <c:v>0.18733326474874951</c:v>
                </c:pt>
                <c:pt idx="31">
                  <c:v>0.18672988992480863</c:v>
                </c:pt>
                <c:pt idx="32">
                  <c:v>0.186061463768709</c:v>
                </c:pt>
                <c:pt idx="33">
                  <c:v>0.18533841233200132</c:v>
                </c:pt>
                <c:pt idx="34">
                  <c:v>0.18453454617749168</c:v>
                </c:pt>
                <c:pt idx="35">
                  <c:v>0.18366865898847159</c:v>
                </c:pt>
                <c:pt idx="36">
                  <c:v>0.18268849727132072</c:v>
                </c:pt>
                <c:pt idx="37">
                  <c:v>0.18167759267769398</c:v>
                </c:pt>
                <c:pt idx="38">
                  <c:v>0.18075876650633643</c:v>
                </c:pt>
                <c:pt idx="39">
                  <c:v>0.18003509467455237</c:v>
                </c:pt>
                <c:pt idx="40">
                  <c:v>0.17955550461407052</c:v>
                </c:pt>
                <c:pt idx="41">
                  <c:v>0.17933115966169957</c:v>
                </c:pt>
                <c:pt idx="42">
                  <c:v>0.17938363943664051</c:v>
                </c:pt>
                <c:pt idx="43">
                  <c:v>0.17968596915492419</c:v>
                </c:pt>
                <c:pt idx="44">
                  <c:v>0.18022248328765533</c:v>
                </c:pt>
                <c:pt idx="45">
                  <c:v>0.18095343350428147</c:v>
                </c:pt>
                <c:pt idx="46">
                  <c:v>0.18186685545916534</c:v>
                </c:pt>
                <c:pt idx="47">
                  <c:v>0.18291610004115164</c:v>
                </c:pt>
                <c:pt idx="48">
                  <c:v>0.18407329994514393</c:v>
                </c:pt>
                <c:pt idx="49">
                  <c:v>0.1853289397013691</c:v>
                </c:pt>
                <c:pt idx="50">
                  <c:v>0.1865907452580064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58-4F81-B1B2-44C43E76794D}"/>
            </c:ext>
          </c:extLst>
        </c:ser>
        <c:ser>
          <c:idx val="5"/>
          <c:order val="4"/>
          <c:tx>
            <c:strRef>
              <c:f>'G 3.3.1'!$F$2</c:f>
              <c:strCache>
                <c:ptCount val="1"/>
                <c:pt idx="0">
                  <c:v>Příspěvek na bydlení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 3.3.1'!$A$3:$A$53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'G 3.3.1'!$F$3:$F$53</c:f>
              <c:numCache>
                <c:formatCode>0.00</c:formatCode>
                <c:ptCount val="51"/>
                <c:pt idx="0">
                  <c:v>0.14745565286233686</c:v>
                </c:pt>
                <c:pt idx="1">
                  <c:v>0.14820168805941267</c:v>
                </c:pt>
                <c:pt idx="2">
                  <c:v>0.14882025433903381</c:v>
                </c:pt>
                <c:pt idx="3">
                  <c:v>0.14962541304875518</c:v>
                </c:pt>
                <c:pt idx="4">
                  <c:v>0.15007831855642306</c:v>
                </c:pt>
                <c:pt idx="5">
                  <c:v>0.15087212789136195</c:v>
                </c:pt>
                <c:pt idx="6">
                  <c:v>0.15173251417823086</c:v>
                </c:pt>
                <c:pt idx="7">
                  <c:v>0.15234104812136445</c:v>
                </c:pt>
                <c:pt idx="8">
                  <c:v>0.15309088438747856</c:v>
                </c:pt>
                <c:pt idx="9">
                  <c:v>0.15376365572309272</c:v>
                </c:pt>
                <c:pt idx="10">
                  <c:v>0.15467656042226907</c:v>
                </c:pt>
                <c:pt idx="11">
                  <c:v>0.1554797457919532</c:v>
                </c:pt>
                <c:pt idx="12">
                  <c:v>0.15668380257724079</c:v>
                </c:pt>
                <c:pt idx="13">
                  <c:v>0.15799996459442364</c:v>
                </c:pt>
                <c:pt idx="14">
                  <c:v>0.1595143594385483</c:v>
                </c:pt>
                <c:pt idx="15">
                  <c:v>0.16122687156305496</c:v>
                </c:pt>
                <c:pt idx="16">
                  <c:v>0.16313792870620875</c:v>
                </c:pt>
                <c:pt idx="17">
                  <c:v>0.16522236555163083</c:v>
                </c:pt>
                <c:pt idx="18">
                  <c:v>0.16707584105519949</c:v>
                </c:pt>
                <c:pt idx="19">
                  <c:v>0.1689475072942839</c:v>
                </c:pt>
                <c:pt idx="20">
                  <c:v>0.17052915196753415</c:v>
                </c:pt>
                <c:pt idx="21">
                  <c:v>0.17232292108943023</c:v>
                </c:pt>
                <c:pt idx="22">
                  <c:v>0.17369997919836011</c:v>
                </c:pt>
                <c:pt idx="23">
                  <c:v>0.17484135829509198</c:v>
                </c:pt>
                <c:pt idx="24">
                  <c:v>0.17589875588941134</c:v>
                </c:pt>
                <c:pt idx="25">
                  <c:v>0.17693934407633122</c:v>
                </c:pt>
                <c:pt idx="26">
                  <c:v>0.17797574206442868</c:v>
                </c:pt>
                <c:pt idx="27">
                  <c:v>0.17901408195703564</c:v>
                </c:pt>
                <c:pt idx="28">
                  <c:v>0.18003820046852906</c:v>
                </c:pt>
                <c:pt idx="29">
                  <c:v>0.18104535015733875</c:v>
                </c:pt>
                <c:pt idx="30">
                  <c:v>0.18204418100913763</c:v>
                </c:pt>
                <c:pt idx="31">
                  <c:v>0.18301772345203046</c:v>
                </c:pt>
                <c:pt idx="32">
                  <c:v>0.18395316452624336</c:v>
                </c:pt>
                <c:pt idx="33">
                  <c:v>0.18483220398415984</c:v>
                </c:pt>
                <c:pt idx="34">
                  <c:v>0.18553317434660563</c:v>
                </c:pt>
                <c:pt idx="35">
                  <c:v>0.1860013791258788</c:v>
                </c:pt>
                <c:pt idx="36">
                  <c:v>0.1861552825176794</c:v>
                </c:pt>
                <c:pt idx="37">
                  <c:v>0.18594475491462661</c:v>
                </c:pt>
                <c:pt idx="38">
                  <c:v>0.18548404921257541</c:v>
                </c:pt>
                <c:pt idx="39">
                  <c:v>0.18489443231824096</c:v>
                </c:pt>
                <c:pt idx="40">
                  <c:v>0.18425161357811001</c:v>
                </c:pt>
                <c:pt idx="41">
                  <c:v>0.18356537673359816</c:v>
                </c:pt>
                <c:pt idx="42">
                  <c:v>0.18288656698599973</c:v>
                </c:pt>
                <c:pt idx="43">
                  <c:v>0.18224658089286888</c:v>
                </c:pt>
                <c:pt idx="44">
                  <c:v>0.18165840236485201</c:v>
                </c:pt>
                <c:pt idx="45">
                  <c:v>0.18114556250006103</c:v>
                </c:pt>
                <c:pt idx="46">
                  <c:v>0.1807401082243982</c:v>
                </c:pt>
                <c:pt idx="47">
                  <c:v>0.18046441452854525</c:v>
                </c:pt>
                <c:pt idx="48">
                  <c:v>0.18033828184647102</c:v>
                </c:pt>
                <c:pt idx="49">
                  <c:v>0.18040502029946959</c:v>
                </c:pt>
                <c:pt idx="50">
                  <c:v>0.18064632212690732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158-4F81-B1B2-44C43E767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6182736"/>
        <c:axId val="676185688"/>
        <c:extLst/>
      </c:lineChart>
      <c:catAx>
        <c:axId val="67618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cs-CZ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6185688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676185688"/>
        <c:scaling>
          <c:orientation val="minMax"/>
          <c:max val="1.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cs-CZ"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  <a:r>
                  <a:rPr lang="cs-CZ"/>
                  <a:t> HDP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1321673733091058E-3"/>
              <c:y val="0.424427963102122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cs-CZ"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cs-CZ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761827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419985362406626"/>
          <c:y val="3.9239934219840775E-2"/>
          <c:w val="0.13580014637593377"/>
          <c:h val="0.890903043656240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cs-CZ"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cs-CZ" sz="900" b="0" i="0" u="none" strike="noStrike" kern="1200" baseline="0">
          <a:solidFill>
            <a:schemeClr val="tx1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1195683872844E-2"/>
          <c:y val="2.0159254939334927E-2"/>
          <c:w val="0.87083843686205886"/>
          <c:h val="0.91541176627455068"/>
        </c:manualLayout>
      </c:layout>
      <c:lineChart>
        <c:grouping val="standard"/>
        <c:varyColors val="0"/>
        <c:ser>
          <c:idx val="1"/>
          <c:order val="0"/>
          <c:tx>
            <c:strRef>
              <c:f>'G 3.4.1'!$A$3</c:f>
              <c:strCache>
                <c:ptCount val="1"/>
                <c:pt idx="0">
                  <c:v>Výdaje (% HDP)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3.4.1'!$B$2:$AZ$2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'G 3.4.1'!$B$3:$AZ$3</c:f>
              <c:numCache>
                <c:formatCode>0.00</c:formatCode>
                <c:ptCount val="51"/>
                <c:pt idx="0">
                  <c:v>4.944077783277721</c:v>
                </c:pt>
                <c:pt idx="1">
                  <c:v>4.968782156519695</c:v>
                </c:pt>
                <c:pt idx="2">
                  <c:v>4.9800314176271874</c:v>
                </c:pt>
                <c:pt idx="3">
                  <c:v>4.9848809884441456</c:v>
                </c:pt>
                <c:pt idx="4">
                  <c:v>4.9776459314542665</c:v>
                </c:pt>
                <c:pt idx="5">
                  <c:v>4.9668322454560041</c:v>
                </c:pt>
                <c:pt idx="6">
                  <c:v>4.953236362872687</c:v>
                </c:pt>
                <c:pt idx="7">
                  <c:v>4.9330461214170089</c:v>
                </c:pt>
                <c:pt idx="8">
                  <c:v>4.9189059224417058</c:v>
                </c:pt>
                <c:pt idx="9">
                  <c:v>4.9056049300582991</c:v>
                </c:pt>
                <c:pt idx="10">
                  <c:v>4.8962197671993613</c:v>
                </c:pt>
                <c:pt idx="11">
                  <c:v>4.8846647433703803</c:v>
                </c:pt>
                <c:pt idx="12">
                  <c:v>4.8805586937947805</c:v>
                </c:pt>
                <c:pt idx="13">
                  <c:v>4.8773487415094836</c:v>
                </c:pt>
                <c:pt idx="14">
                  <c:v>4.8763608846738791</c:v>
                </c:pt>
                <c:pt idx="15">
                  <c:v>4.8845349207443673</c:v>
                </c:pt>
                <c:pt idx="16">
                  <c:v>4.8914910819627346</c:v>
                </c:pt>
                <c:pt idx="17">
                  <c:v>4.9039420514786185</c:v>
                </c:pt>
                <c:pt idx="18">
                  <c:v>4.9185752788772046</c:v>
                </c:pt>
                <c:pt idx="19">
                  <c:v>4.9391302309502363</c:v>
                </c:pt>
                <c:pt idx="20">
                  <c:v>4.9604038209654702</c:v>
                </c:pt>
                <c:pt idx="21">
                  <c:v>4.9889667067086654</c:v>
                </c:pt>
                <c:pt idx="22">
                  <c:v>5.0140985681922476</c:v>
                </c:pt>
                <c:pt idx="23">
                  <c:v>5.0400218450341621</c:v>
                </c:pt>
                <c:pt idx="24">
                  <c:v>5.0674687478999321</c:v>
                </c:pt>
                <c:pt idx="25">
                  <c:v>5.0991667368539311</c:v>
                </c:pt>
                <c:pt idx="26">
                  <c:v>5.1319150075693809</c:v>
                </c:pt>
                <c:pt idx="27">
                  <c:v>5.1661246436375503</c:v>
                </c:pt>
                <c:pt idx="28">
                  <c:v>5.2008066812790794</c:v>
                </c:pt>
                <c:pt idx="29">
                  <c:v>5.2350200909885887</c:v>
                </c:pt>
                <c:pt idx="30">
                  <c:v>5.2695209991263594</c:v>
                </c:pt>
                <c:pt idx="31">
                  <c:v>5.3015542045797819</c:v>
                </c:pt>
                <c:pt idx="32">
                  <c:v>5.3311646152801693</c:v>
                </c:pt>
                <c:pt idx="33">
                  <c:v>5.356754788387839</c:v>
                </c:pt>
                <c:pt idx="34">
                  <c:v>5.375745396994648</c:v>
                </c:pt>
                <c:pt idx="35">
                  <c:v>5.3879187577005165</c:v>
                </c:pt>
                <c:pt idx="36">
                  <c:v>5.3908807500811866</c:v>
                </c:pt>
                <c:pt idx="37">
                  <c:v>5.385387590352769</c:v>
                </c:pt>
                <c:pt idx="38">
                  <c:v>5.3738036942100855</c:v>
                </c:pt>
                <c:pt idx="39">
                  <c:v>5.3583353672567515</c:v>
                </c:pt>
                <c:pt idx="40">
                  <c:v>5.3405241159539996</c:v>
                </c:pt>
                <c:pt idx="41">
                  <c:v>5.3208429662196828</c:v>
                </c:pt>
                <c:pt idx="42">
                  <c:v>5.3009060788321527</c:v>
                </c:pt>
                <c:pt idx="43">
                  <c:v>5.2812432365984208</c:v>
                </c:pt>
                <c:pt idx="44">
                  <c:v>5.262751097525455</c:v>
                </c:pt>
                <c:pt idx="45">
                  <c:v>5.2459521371444895</c:v>
                </c:pt>
                <c:pt idx="46">
                  <c:v>5.23191248326411</c:v>
                </c:pt>
                <c:pt idx="47">
                  <c:v>5.221079335359553</c:v>
                </c:pt>
                <c:pt idx="48">
                  <c:v>5.2141746356641763</c:v>
                </c:pt>
                <c:pt idx="49">
                  <c:v>5.2121581335390683</c:v>
                </c:pt>
                <c:pt idx="50">
                  <c:v>5.2141444514511779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2B-40D1-990B-1A7CE3157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1637480"/>
        <c:axId val="1031637808"/>
      </c:lineChart>
      <c:catAx>
        <c:axId val="1031637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31637808"/>
        <c:crosses val="autoZero"/>
        <c:auto val="1"/>
        <c:lblAlgn val="ctr"/>
        <c:lblOffset val="100"/>
        <c:tickLblSkip val="10"/>
        <c:noMultiLvlLbl val="0"/>
      </c:catAx>
      <c:valAx>
        <c:axId val="1031637808"/>
        <c:scaling>
          <c:orientation val="minMax"/>
          <c:min val="4.59999999999999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layout>
            <c:manualLayout>
              <c:xMode val="edge"/>
              <c:yMode val="edge"/>
              <c:x val="7.0947144377438804E-3"/>
              <c:y val="0.402257773059489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316374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829077014664258E-2"/>
          <c:y val="2.1529641314253865E-2"/>
          <c:w val="0.77218833906377193"/>
          <c:h val="0.90576213454442234"/>
        </c:manualLayout>
      </c:layout>
      <c:lineChart>
        <c:grouping val="standard"/>
        <c:varyColors val="0"/>
        <c:ser>
          <c:idx val="0"/>
          <c:order val="0"/>
          <c:tx>
            <c:strRef>
              <c:f>'G 4.2.1'!$A$3</c:f>
              <c:strCache>
                <c:ptCount val="1"/>
                <c:pt idx="0">
                  <c:v>Primární saldo</c:v>
                </c:pt>
              </c:strCache>
            </c:strRef>
          </c:tx>
          <c:spPr>
            <a:ln w="31750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 4.2.1'!$B$2:$AZ$2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'G 4.2.1'!$B$3:$AZ$3</c:f>
              <c:numCache>
                <c:formatCode>0.00</c:formatCode>
                <c:ptCount val="51"/>
                <c:pt idx="0">
                  <c:v>-2.6813462770843586</c:v>
                </c:pt>
                <c:pt idx="1">
                  <c:v>-3.2069926860156954</c:v>
                </c:pt>
                <c:pt idx="2">
                  <c:v>-3.0639737261976592</c:v>
                </c:pt>
                <c:pt idx="3">
                  <c:v>-2.9896561743056722</c:v>
                </c:pt>
                <c:pt idx="4">
                  <c:v>-2.9010745192164364</c:v>
                </c:pt>
                <c:pt idx="5">
                  <c:v>-2.8949514007970976</c:v>
                </c:pt>
                <c:pt idx="6">
                  <c:v>-2.867428934158788</c:v>
                </c:pt>
                <c:pt idx="7">
                  <c:v>-2.9415682667921459</c:v>
                </c:pt>
                <c:pt idx="8">
                  <c:v>-3.0496389922595242</c:v>
                </c:pt>
                <c:pt idx="9">
                  <c:v>-3.1895015951151109</c:v>
                </c:pt>
                <c:pt idx="10">
                  <c:v>-3.3584790633768478</c:v>
                </c:pt>
                <c:pt idx="11">
                  <c:v>-3.5261012646910075</c:v>
                </c:pt>
                <c:pt idx="12">
                  <c:v>-3.7323587913250904</c:v>
                </c:pt>
                <c:pt idx="13">
                  <c:v>-3.9596452202630417</c:v>
                </c:pt>
                <c:pt idx="14">
                  <c:v>-4.2222073160581743</c:v>
                </c:pt>
                <c:pt idx="15">
                  <c:v>-4.5337892306324648</c:v>
                </c:pt>
                <c:pt idx="16">
                  <c:v>-4.8894477242090559</c:v>
                </c:pt>
                <c:pt idx="17">
                  <c:v>-5.2705394726403156</c:v>
                </c:pt>
                <c:pt idx="18">
                  <c:v>-5.6497058831216194</c:v>
                </c:pt>
                <c:pt idx="19">
                  <c:v>-6.0208544083470983</c:v>
                </c:pt>
                <c:pt idx="20">
                  <c:v>-6.3595977227473881</c:v>
                </c:pt>
                <c:pt idx="21">
                  <c:v>-6.7136924152345685</c:v>
                </c:pt>
                <c:pt idx="22">
                  <c:v>-7.0123570859502777</c:v>
                </c:pt>
                <c:pt idx="23">
                  <c:v>-7.2686218696039049</c:v>
                </c:pt>
                <c:pt idx="24">
                  <c:v>-7.505708708622393</c:v>
                </c:pt>
                <c:pt idx="25">
                  <c:v>-7.7401575931177504</c:v>
                </c:pt>
                <c:pt idx="26">
                  <c:v>-7.9764073764078702</c:v>
                </c:pt>
                <c:pt idx="27">
                  <c:v>-8.2098989127997513</c:v>
                </c:pt>
                <c:pt idx="28">
                  <c:v>-8.4326254406003684</c:v>
                </c:pt>
                <c:pt idx="29">
                  <c:v>-8.6437804613077134</c:v>
                </c:pt>
                <c:pt idx="30">
                  <c:v>-8.8487898879988478</c:v>
                </c:pt>
                <c:pt idx="31">
                  <c:v>-9.0433715377058377</c:v>
                </c:pt>
                <c:pt idx="32">
                  <c:v>-9.2242262849833949</c:v>
                </c:pt>
                <c:pt idx="33">
                  <c:v>-9.3898945130440339</c:v>
                </c:pt>
                <c:pt idx="34">
                  <c:v>-9.5219092241927186</c:v>
                </c:pt>
                <c:pt idx="35">
                  <c:v>-9.6125111660587095</c:v>
                </c:pt>
                <c:pt idx="36">
                  <c:v>-9.6505078607109169</c:v>
                </c:pt>
                <c:pt idx="37">
                  <c:v>-9.6223242785504013</c:v>
                </c:pt>
                <c:pt idx="38">
                  <c:v>-9.5442641824529559</c:v>
                </c:pt>
                <c:pt idx="39">
                  <c:v>-9.4364022859130685</c:v>
                </c:pt>
                <c:pt idx="40">
                  <c:v>-9.312324554169777</c:v>
                </c:pt>
                <c:pt idx="41">
                  <c:v>-9.176798622499355</c:v>
                </c:pt>
                <c:pt idx="42">
                  <c:v>-9.0315461039820377</c:v>
                </c:pt>
                <c:pt idx="43">
                  <c:v>-8.8849014472384766</c:v>
                </c:pt>
                <c:pt idx="44">
                  <c:v>-8.7419813633367411</c:v>
                </c:pt>
                <c:pt idx="45">
                  <c:v>-8.6117986736584058</c:v>
                </c:pt>
                <c:pt idx="46">
                  <c:v>-8.5004127816343029</c:v>
                </c:pt>
                <c:pt idx="47">
                  <c:v>-8.4106308543160253</c:v>
                </c:pt>
                <c:pt idx="48">
                  <c:v>-8.3465944185356307</c:v>
                </c:pt>
                <c:pt idx="49">
                  <c:v>-8.3183273756835376</c:v>
                </c:pt>
                <c:pt idx="50">
                  <c:v>-8.326702313470868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5-4E6C-9BB4-49838375314F}"/>
            </c:ext>
          </c:extLst>
        </c:ser>
        <c:ser>
          <c:idx val="1"/>
          <c:order val="1"/>
          <c:tx>
            <c:strRef>
              <c:f>'G 4.2.1'!$A$4</c:f>
              <c:strCache>
                <c:ptCount val="1"/>
                <c:pt idx="0">
                  <c:v>Celkové saldo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4.2.1'!$B$2:$AZ$2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'G 4.2.1'!$B$4:$AZ$4</c:f>
              <c:numCache>
                <c:formatCode>0.00</c:formatCode>
                <c:ptCount val="51"/>
                <c:pt idx="0">
                  <c:v>-3.9078057570843612</c:v>
                </c:pt>
                <c:pt idx="1">
                  <c:v>-4.4771667960156947</c:v>
                </c:pt>
                <c:pt idx="2">
                  <c:v>-4.3294564761976559</c:v>
                </c:pt>
                <c:pt idx="3">
                  <c:v>-4.3890020043056737</c:v>
                </c:pt>
                <c:pt idx="4">
                  <c:v>-4.301074519216435</c:v>
                </c:pt>
                <c:pt idx="5">
                  <c:v>-4.3525747696072443</c:v>
                </c:pt>
                <c:pt idx="6">
                  <c:v>-4.4480751840056598</c:v>
                </c:pt>
                <c:pt idx="7">
                  <c:v>-4.6636736558103635</c:v>
                </c:pt>
                <c:pt idx="8">
                  <c:v>-4.8535484902459629</c:v>
                </c:pt>
                <c:pt idx="9">
                  <c:v>-4.9633047551433478</c:v>
                </c:pt>
                <c:pt idx="10">
                  <c:v>-5.1094374307750243</c:v>
                </c:pt>
                <c:pt idx="11">
                  <c:v>-5.3485124449911368</c:v>
                </c:pt>
                <c:pt idx="12">
                  <c:v>-5.6330396619126617</c:v>
                </c:pt>
                <c:pt idx="13">
                  <c:v>-5.9451559678704413</c:v>
                </c:pt>
                <c:pt idx="14">
                  <c:v>-6.3012337521095603</c:v>
                </c:pt>
                <c:pt idx="15">
                  <c:v>-6.7163545974453029</c:v>
                </c:pt>
                <c:pt idx="16">
                  <c:v>-7.186369279964218</c:v>
                </c:pt>
                <c:pt idx="17">
                  <c:v>-7.692014260488186</c:v>
                </c:pt>
                <c:pt idx="18">
                  <c:v>-8.2057659744708573</c:v>
                </c:pt>
                <c:pt idx="19">
                  <c:v>-8.7207792138502214</c:v>
                </c:pt>
                <c:pt idx="20">
                  <c:v>-9.2085961555691611</c:v>
                </c:pt>
                <c:pt idx="21">
                  <c:v>-9.7247129110624329</c:v>
                </c:pt>
                <c:pt idx="22">
                  <c:v>-10.187138733494201</c:v>
                </c:pt>
                <c:pt idx="23">
                  <c:v>-10.611338422546353</c:v>
                </c:pt>
                <c:pt idx="24">
                  <c:v>-11.021585585776904</c:v>
                </c:pt>
                <c:pt idx="25">
                  <c:v>-11.434476525318118</c:v>
                </c:pt>
                <c:pt idx="26">
                  <c:v>-11.854762709878521</c:v>
                </c:pt>
                <c:pt idx="27">
                  <c:v>-12.27766073999598</c:v>
                </c:pt>
                <c:pt idx="28">
                  <c:v>-12.694492195369115</c:v>
                </c:pt>
                <c:pt idx="29">
                  <c:v>-13.104260139484488</c:v>
                </c:pt>
                <c:pt idx="30">
                  <c:v>-13.512257106866556</c:v>
                </c:pt>
                <c:pt idx="31">
                  <c:v>-13.912879657713844</c:v>
                </c:pt>
                <c:pt idx="32">
                  <c:v>-14.303031614315287</c:v>
                </c:pt>
                <c:pt idx="33">
                  <c:v>-14.679311701588965</c:v>
                </c:pt>
                <c:pt idx="34">
                  <c:v>-15.019493715877665</c:v>
                </c:pt>
                <c:pt idx="35">
                  <c:v>-15.314204208896349</c:v>
                </c:pt>
                <c:pt idx="36">
                  <c:v>-15.547201219772532</c:v>
                </c:pt>
                <c:pt idx="37">
                  <c:v>-15.703765782583616</c:v>
                </c:pt>
                <c:pt idx="38">
                  <c:v>-15.801651488921109</c:v>
                </c:pt>
                <c:pt idx="39">
                  <c:v>-15.862929403755878</c:v>
                </c:pt>
                <c:pt idx="40">
                  <c:v>-15.902169669911871</c:v>
                </c:pt>
                <c:pt idx="41">
                  <c:v>-15.924176739088466</c:v>
                </c:pt>
                <c:pt idx="42">
                  <c:v>-15.932537127298403</c:v>
                </c:pt>
                <c:pt idx="43">
                  <c:v>-15.935746384964169</c:v>
                </c:pt>
                <c:pt idx="44">
                  <c:v>-15.940053774440877</c:v>
                </c:pt>
                <c:pt idx="45">
                  <c:v>-15.955150310776276</c:v>
                </c:pt>
                <c:pt idx="46">
                  <c:v>-15.989157049217596</c:v>
                </c:pt>
                <c:pt idx="47">
                  <c:v>-16.045800588115952</c:v>
                </c:pt>
                <c:pt idx="48">
                  <c:v>-16.130921611055918</c:v>
                </c:pt>
                <c:pt idx="49">
                  <c:v>-16.257096667662786</c:v>
                </c:pt>
                <c:pt idx="50">
                  <c:v>-16.423879112195891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62-4568-9594-17E20722E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6128552"/>
        <c:axId val="606128880"/>
      </c:lineChart>
      <c:catAx>
        <c:axId val="606128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6128880"/>
        <c:crossesAt val="0"/>
        <c:auto val="1"/>
        <c:lblAlgn val="ctr"/>
        <c:lblOffset val="100"/>
        <c:tickLblSkip val="10"/>
        <c:noMultiLvlLbl val="0"/>
      </c:catAx>
      <c:valAx>
        <c:axId val="606128880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 b="0"/>
                  <a:t>% HDP</a:t>
                </a:r>
              </a:p>
            </c:rich>
          </c:tx>
          <c:layout>
            <c:manualLayout>
              <c:xMode val="edge"/>
              <c:yMode val="edge"/>
              <c:x val="3.5686350095361368E-3"/>
              <c:y val="0.400528375169185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6128552"/>
        <c:crosses val="autoZero"/>
        <c:crossBetween val="midCat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917472572865661"/>
          <c:y val="0.2004766832180736"/>
          <c:w val="0.14082527427134336"/>
          <c:h val="0.513406504780487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112974130500803E-2"/>
          <c:y val="2.5506531286168928E-2"/>
          <c:w val="0.72526024931137523"/>
          <c:h val="0.89480320407737912"/>
        </c:manualLayout>
      </c:layout>
      <c:areaChart>
        <c:grouping val="standard"/>
        <c:varyColors val="0"/>
        <c:ser>
          <c:idx val="1"/>
          <c:order val="0"/>
          <c:tx>
            <c:strRef>
              <c:f>'G 4.3.1'!$A$3</c:f>
              <c:strCache>
                <c:ptCount val="1"/>
                <c:pt idx="0">
                  <c:v>Dluh (základní scénář)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  <a:effectLst/>
          </c:spPr>
          <c:cat>
            <c:numRef>
              <c:f>'G 4.3.1'!$B$2:$AZ$2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'G 4.3.1'!$B$3:$AZ$3</c:f>
              <c:numCache>
                <c:formatCode>#,##0.00</c:formatCode>
                <c:ptCount val="51"/>
                <c:pt idx="0">
                  <c:v>43.998714847993448</c:v>
                </c:pt>
                <c:pt idx="1">
                  <c:v>46.579076228828917</c:v>
                </c:pt>
                <c:pt idx="2">
                  <c:v>48.997671737471492</c:v>
                </c:pt>
                <c:pt idx="3">
                  <c:v>51.408037754858341</c:v>
                </c:pt>
                <c:pt idx="4">
                  <c:v>53.505779395385602</c:v>
                </c:pt>
                <c:pt idx="5">
                  <c:v>55.702236450045561</c:v>
                </c:pt>
                <c:pt idx="6">
                  <c:v>57.929563571588062</c:v>
                </c:pt>
                <c:pt idx="7">
                  <c:v>60.246851880308817</c:v>
                </c:pt>
                <c:pt idx="8">
                  <c:v>62.745646471156469</c:v>
                </c:pt>
                <c:pt idx="9">
                  <c:v>65.269304946161853</c:v>
                </c:pt>
                <c:pt idx="10">
                  <c:v>67.945981517295138</c:v>
                </c:pt>
                <c:pt idx="11">
                  <c:v>70.733994616629758</c:v>
                </c:pt>
                <c:pt idx="12">
                  <c:v>73.799316809639095</c:v>
                </c:pt>
                <c:pt idx="13">
                  <c:v>77.12343017451856</c:v>
                </c:pt>
                <c:pt idx="14">
                  <c:v>80.793904451169155</c:v>
                </c:pt>
                <c:pt idx="15">
                  <c:v>84.868228103456943</c:v>
                </c:pt>
                <c:pt idx="16">
                  <c:v>89.373979822987366</c:v>
                </c:pt>
                <c:pt idx="17">
                  <c:v>94.278365299697683</c:v>
                </c:pt>
                <c:pt idx="18">
                  <c:v>99.561461719322878</c:v>
                </c:pt>
                <c:pt idx="19">
                  <c:v>105.19173762143514</c:v>
                </c:pt>
                <c:pt idx="20">
                  <c:v>111.00294736132069</c:v>
                </c:pt>
                <c:pt idx="21">
                  <c:v>117.31187907735342</c:v>
                </c:pt>
                <c:pt idx="22">
                  <c:v>123.65891330562326</c:v>
                </c:pt>
                <c:pt idx="23">
                  <c:v>130.14270740456291</c:v>
                </c:pt>
                <c:pt idx="24">
                  <c:v>136.81467364688643</c:v>
                </c:pt>
                <c:pt idx="25">
                  <c:v>143.68521321145539</c:v>
                </c:pt>
                <c:pt idx="26">
                  <c:v>150.76837676193449</c:v>
                </c:pt>
                <c:pt idx="27">
                  <c:v>158.05339762096665</c:v>
                </c:pt>
                <c:pt idx="28">
                  <c:v>165.51085282690215</c:v>
                </c:pt>
                <c:pt idx="29">
                  <c:v>173.13313181659703</c:v>
                </c:pt>
                <c:pt idx="30">
                  <c:v>180.91789970405046</c:v>
                </c:pt>
                <c:pt idx="31">
                  <c:v>188.8130111330766</c:v>
                </c:pt>
                <c:pt idx="32">
                  <c:v>196.82449729761203</c:v>
                </c:pt>
                <c:pt idx="33">
                  <c:v>204.87814442093051</c:v>
                </c:pt>
                <c:pt idx="34">
                  <c:v>212.82244815628511</c:v>
                </c:pt>
                <c:pt idx="35">
                  <c:v>220.59243804508756</c:v>
                </c:pt>
                <c:pt idx="36">
                  <c:v>227.99141519883588</c:v>
                </c:pt>
                <c:pt idx="37">
                  <c:v>234.96929870717074</c:v>
                </c:pt>
                <c:pt idx="38">
                  <c:v>241.5891106456003</c:v>
                </c:pt>
                <c:pt idx="39">
                  <c:v>247.93644225648168</c:v>
                </c:pt>
                <c:pt idx="40">
                  <c:v>254.05533369135696</c:v>
                </c:pt>
                <c:pt idx="41">
                  <c:v>259.94956212161605</c:v>
                </c:pt>
                <c:pt idx="42">
                  <c:v>265.69056743994906</c:v>
                </c:pt>
                <c:pt idx="43">
                  <c:v>271.2886139268461</c:v>
                </c:pt>
                <c:pt idx="44">
                  <c:v>276.78912245548963</c:v>
                </c:pt>
                <c:pt idx="45">
                  <c:v>282.22226634306554</c:v>
                </c:pt>
                <c:pt idx="46">
                  <c:v>287.66910053250893</c:v>
                </c:pt>
                <c:pt idx="47">
                  <c:v>293.16582538940054</c:v>
                </c:pt>
                <c:pt idx="48">
                  <c:v>298.77881793606576</c:v>
                </c:pt>
                <c:pt idx="49">
                  <c:v>304.60969760691228</c:v>
                </c:pt>
                <c:pt idx="50">
                  <c:v>310.60897300796728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66-4553-B0B1-231FD269D93F}"/>
            </c:ext>
          </c:extLst>
        </c:ser>
        <c:ser>
          <c:idx val="2"/>
          <c:order val="1"/>
          <c:tx>
            <c:strRef>
              <c:f>'G 4.3.1'!$A$4</c:f>
              <c:strCache>
                <c:ptCount val="1"/>
                <c:pt idx="0">
                  <c:v>Dluh při nulovém reálném dlouhodobém úroku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  <a:effectLst/>
          </c:spPr>
          <c:cat>
            <c:numRef>
              <c:f>'G 4.3.1'!$B$2:$AZ$2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'G 4.3.1'!$B$4:$AZ$4</c:f>
              <c:numCache>
                <c:formatCode>#,##0.00</c:formatCode>
                <c:ptCount val="51"/>
                <c:pt idx="0">
                  <c:v>43.79093459668271</c:v>
                </c:pt>
                <c:pt idx="1">
                  <c:v>46.133580582236554</c:v>
                </c:pt>
                <c:pt idx="2">
                  <c:v>48.319744942101117</c:v>
                </c:pt>
                <c:pt idx="3">
                  <c:v>50.374997425424063</c:v>
                </c:pt>
                <c:pt idx="4">
                  <c:v>52.194529092152109</c:v>
                </c:pt>
                <c:pt idx="5">
                  <c:v>54.103870937911985</c:v>
                </c:pt>
                <c:pt idx="6">
                  <c:v>55.995427450039067</c:v>
                </c:pt>
                <c:pt idx="7">
                  <c:v>57.927082643199888</c:v>
                </c:pt>
                <c:pt idx="8">
                  <c:v>59.984207238910194</c:v>
                </c:pt>
                <c:pt idx="9">
                  <c:v>62.014278807698638</c:v>
                </c:pt>
                <c:pt idx="10">
                  <c:v>64.27644018132348</c:v>
                </c:pt>
                <c:pt idx="11">
                  <c:v>66.639693926888398</c:v>
                </c:pt>
                <c:pt idx="12">
                  <c:v>69.261216577331481</c:v>
                </c:pt>
                <c:pt idx="13">
                  <c:v>72.122585564739552</c:v>
                </c:pt>
                <c:pt idx="14">
                  <c:v>75.305445832302354</c:v>
                </c:pt>
                <c:pt idx="15">
                  <c:v>78.863554829074815</c:v>
                </c:pt>
                <c:pt idx="16">
                  <c:v>82.822314177756937</c:v>
                </c:pt>
                <c:pt idx="17">
                  <c:v>87.150155055500875</c:v>
                </c:pt>
                <c:pt idx="18">
                  <c:v>91.825831506670227</c:v>
                </c:pt>
                <c:pt idx="19">
                  <c:v>96.817257989772457</c:v>
                </c:pt>
                <c:pt idx="20">
                  <c:v>101.96758189660426</c:v>
                </c:pt>
                <c:pt idx="21">
                  <c:v>107.56641683841639</c:v>
                </c:pt>
                <c:pt idx="22">
                  <c:v>113.18676832983979</c:v>
                </c:pt>
                <c:pt idx="23">
                  <c:v>118.91519076022372</c:v>
                </c:pt>
                <c:pt idx="24">
                  <c:v>124.7961852148308</c:v>
                </c:pt>
                <c:pt idx="25">
                  <c:v>130.83799126570582</c:v>
                </c:pt>
                <c:pt idx="26">
                  <c:v>137.0524455585859</c:v>
                </c:pt>
                <c:pt idx="27">
                  <c:v>143.42841145390972</c:v>
                </c:pt>
                <c:pt idx="28">
                  <c:v>149.93728863468343</c:v>
                </c:pt>
                <c:pt idx="29">
                  <c:v>156.57031361691202</c:v>
                </c:pt>
                <c:pt idx="30">
                  <c:v>163.32405229826458</c:v>
                </c:pt>
                <c:pt idx="31">
                  <c:v>170.15000104066573</c:v>
                </c:pt>
                <c:pt idx="32">
                  <c:v>177.05191675180708</c:v>
                </c:pt>
                <c:pt idx="33">
                  <c:v>183.96162269213983</c:v>
                </c:pt>
                <c:pt idx="34">
                  <c:v>190.74085656283833</c:v>
                </c:pt>
                <c:pt idx="35">
                  <c:v>197.3291112243466</c:v>
                </c:pt>
                <c:pt idx="36">
                  <c:v>203.54824998457389</c:v>
                </c:pt>
                <c:pt idx="37">
                  <c:v>209.35066640311013</c:v>
                </c:pt>
                <c:pt idx="38">
                  <c:v>214.79101311742855</c:v>
                </c:pt>
                <c:pt idx="39">
                  <c:v>219.94525694332492</c:v>
                </c:pt>
                <c:pt idx="40">
                  <c:v>224.85320684982449</c:v>
                </c:pt>
                <c:pt idx="41">
                  <c:v>229.51923480047756</c:v>
                </c:pt>
                <c:pt idx="42">
                  <c:v>234.0071175506047</c:v>
                </c:pt>
                <c:pt idx="43">
                  <c:v>238.32719032514578</c:v>
                </c:pt>
                <c:pt idx="44">
                  <c:v>242.52092687256632</c:v>
                </c:pt>
                <c:pt idx="45">
                  <c:v>246.61708647340714</c:v>
                </c:pt>
                <c:pt idx="46">
                  <c:v>250.68899873271826</c:v>
                </c:pt>
                <c:pt idx="47">
                  <c:v>254.77054984870722</c:v>
                </c:pt>
                <c:pt idx="48">
                  <c:v>258.9218336143918</c:v>
                </c:pt>
                <c:pt idx="49">
                  <c:v>263.23388486936949</c:v>
                </c:pt>
                <c:pt idx="50">
                  <c:v>267.66704188820881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66-4553-B0B1-231FD269D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719624"/>
        <c:axId val="126720016"/>
      </c:areaChart>
      <c:lineChart>
        <c:grouping val="standard"/>
        <c:varyColors val="0"/>
        <c:ser>
          <c:idx val="3"/>
          <c:order val="2"/>
          <c:tx>
            <c:strRef>
              <c:f>'G 4.3.1'!$A$5</c:f>
              <c:strCache>
                <c:ptCount val="1"/>
                <c:pt idx="0">
                  <c:v>Hranice dluhové brzdy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 4.3.1'!$B$2:$AZ$2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'G 4.3.1'!$B$5:$AZ$5</c:f>
              <c:numCache>
                <c:formatCode>#,##0.00</c:formatCode>
                <c:ptCount val="51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  <c:pt idx="12">
                  <c:v>55</c:v>
                </c:pt>
                <c:pt idx="13">
                  <c:v>55</c:v>
                </c:pt>
                <c:pt idx="14">
                  <c:v>55</c:v>
                </c:pt>
                <c:pt idx="15">
                  <c:v>55</c:v>
                </c:pt>
                <c:pt idx="16">
                  <c:v>55</c:v>
                </c:pt>
                <c:pt idx="17">
                  <c:v>55</c:v>
                </c:pt>
                <c:pt idx="18">
                  <c:v>55</c:v>
                </c:pt>
                <c:pt idx="19">
                  <c:v>55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55</c:v>
                </c:pt>
                <c:pt idx="24">
                  <c:v>55</c:v>
                </c:pt>
                <c:pt idx="25">
                  <c:v>55</c:v>
                </c:pt>
                <c:pt idx="26">
                  <c:v>55</c:v>
                </c:pt>
                <c:pt idx="27">
                  <c:v>55</c:v>
                </c:pt>
                <c:pt idx="28">
                  <c:v>55</c:v>
                </c:pt>
                <c:pt idx="29">
                  <c:v>55</c:v>
                </c:pt>
                <c:pt idx="30">
                  <c:v>55</c:v>
                </c:pt>
                <c:pt idx="31">
                  <c:v>55</c:v>
                </c:pt>
                <c:pt idx="32">
                  <c:v>55</c:v>
                </c:pt>
                <c:pt idx="33">
                  <c:v>55</c:v>
                </c:pt>
                <c:pt idx="34">
                  <c:v>55</c:v>
                </c:pt>
                <c:pt idx="35">
                  <c:v>55</c:v>
                </c:pt>
                <c:pt idx="36">
                  <c:v>55</c:v>
                </c:pt>
                <c:pt idx="37">
                  <c:v>55</c:v>
                </c:pt>
                <c:pt idx="38">
                  <c:v>55</c:v>
                </c:pt>
                <c:pt idx="39">
                  <c:v>55</c:v>
                </c:pt>
                <c:pt idx="40">
                  <c:v>55</c:v>
                </c:pt>
                <c:pt idx="41">
                  <c:v>55</c:v>
                </c:pt>
                <c:pt idx="42">
                  <c:v>55</c:v>
                </c:pt>
                <c:pt idx="43">
                  <c:v>55</c:v>
                </c:pt>
                <c:pt idx="44">
                  <c:v>55</c:v>
                </c:pt>
                <c:pt idx="45">
                  <c:v>55</c:v>
                </c:pt>
                <c:pt idx="46">
                  <c:v>55</c:v>
                </c:pt>
                <c:pt idx="47">
                  <c:v>55</c:v>
                </c:pt>
                <c:pt idx="48">
                  <c:v>55</c:v>
                </c:pt>
                <c:pt idx="49">
                  <c:v>55</c:v>
                </c:pt>
                <c:pt idx="50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66-4553-B0B1-231FD269D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19624"/>
        <c:axId val="126720016"/>
      </c:lineChart>
      <c:catAx>
        <c:axId val="126719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6720016"/>
        <c:crosses val="autoZero"/>
        <c:auto val="1"/>
        <c:lblAlgn val="ctr"/>
        <c:lblOffset val="100"/>
        <c:tickLblSkip val="10"/>
        <c:noMultiLvlLbl val="0"/>
      </c:catAx>
      <c:valAx>
        <c:axId val="126720016"/>
        <c:scaling>
          <c:orientation val="minMax"/>
          <c:max val="3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 % HDP</a:t>
                </a:r>
              </a:p>
            </c:rich>
          </c:tx>
          <c:layout>
            <c:manualLayout>
              <c:xMode val="edge"/>
              <c:yMode val="edge"/>
              <c:x val="1.413528997251271E-3"/>
              <c:y val="0.381071931939807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67196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156270037556101"/>
          <c:y val="5.4965481327881476E-2"/>
          <c:w val="0.17551272702618687"/>
          <c:h val="0.866288230972649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644685619706304E-2"/>
          <c:y val="3.4028078704926988E-2"/>
          <c:w val="0.74783047241463174"/>
          <c:h val="0.88552449400200817"/>
        </c:manualLayout>
      </c:layout>
      <c:lineChart>
        <c:grouping val="standard"/>
        <c:varyColors val="0"/>
        <c:ser>
          <c:idx val="1"/>
          <c:order val="0"/>
          <c:tx>
            <c:strRef>
              <c:f>'G 5.1.1'!$A$3</c:f>
              <c:strCache>
                <c:ptCount val="1"/>
                <c:pt idx="0">
                  <c:v>Příjmová opatření konsolidačního balíčku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5.1.1'!$B$2:$AZ$2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'G 5.1.1'!$B$3:$AZ$3</c:f>
              <c:numCache>
                <c:formatCode>0.0</c:formatCode>
                <c:ptCount val="51"/>
                <c:pt idx="0">
                  <c:v>-2.6770963263795409</c:v>
                </c:pt>
                <c:pt idx="1">
                  <c:v>-2.1017256113346008</c:v>
                </c:pt>
                <c:pt idx="2">
                  <c:v>-1.9634684528615907</c:v>
                </c:pt>
                <c:pt idx="3">
                  <c:v>-1.9016815580687521</c:v>
                </c:pt>
                <c:pt idx="4">
                  <c:v>-1.8259669260382552</c:v>
                </c:pt>
                <c:pt idx="5">
                  <c:v>-1.8318063980370738</c:v>
                </c:pt>
                <c:pt idx="6">
                  <c:v>-1.8160333092023677</c:v>
                </c:pt>
                <c:pt idx="7">
                  <c:v>-1.9001795744831043</c:v>
                </c:pt>
                <c:pt idx="8">
                  <c:v>-2.01896513847894</c:v>
                </c:pt>
                <c:pt idx="9">
                  <c:v>-2.1772854873638536</c:v>
                </c:pt>
                <c:pt idx="10">
                  <c:v>-2.3550650251257537</c:v>
                </c:pt>
                <c:pt idx="11">
                  <c:v>-2.5314468428966848</c:v>
                </c:pt>
                <c:pt idx="12">
                  <c:v>-2.7462650426641773</c:v>
                </c:pt>
                <c:pt idx="13">
                  <c:v>-2.9820127374186427</c:v>
                </c:pt>
                <c:pt idx="14">
                  <c:v>-3.252973910235589</c:v>
                </c:pt>
                <c:pt idx="15">
                  <c:v>-3.5727898370864324</c:v>
                </c:pt>
                <c:pt idx="16">
                  <c:v>-3.9365924176090985</c:v>
                </c:pt>
                <c:pt idx="17">
                  <c:v>-4.3257913677507958</c:v>
                </c:pt>
                <c:pt idx="18">
                  <c:v>-4.7130729767952246</c:v>
                </c:pt>
                <c:pt idx="19">
                  <c:v>-5.0921646328540504</c:v>
                </c:pt>
                <c:pt idx="20">
                  <c:v>-5.43859202634588</c:v>
                </c:pt>
                <c:pt idx="21">
                  <c:v>-5.7999928273900068</c:v>
                </c:pt>
                <c:pt idx="22">
                  <c:v>-6.1058112084148846</c:v>
                </c:pt>
                <c:pt idx="23">
                  <c:v>-6.3689864443811857</c:v>
                </c:pt>
                <c:pt idx="24">
                  <c:v>-6.6125899070421426</c:v>
                </c:pt>
                <c:pt idx="25">
                  <c:v>-6.8530596363397152</c:v>
                </c:pt>
                <c:pt idx="26">
                  <c:v>-7.0949093381741264</c:v>
                </c:pt>
                <c:pt idx="27">
                  <c:v>-7.3335873984647009</c:v>
                </c:pt>
                <c:pt idx="28">
                  <c:v>-7.5610784294995952</c:v>
                </c:pt>
                <c:pt idx="29">
                  <c:v>-7.7764936142555428</c:v>
                </c:pt>
                <c:pt idx="30">
                  <c:v>-7.9851332982826548</c:v>
                </c:pt>
                <c:pt idx="31">
                  <c:v>-8.1827742061776618</c:v>
                </c:pt>
                <c:pt idx="32">
                  <c:v>-8.3662370462549305</c:v>
                </c:pt>
                <c:pt idx="33">
                  <c:v>-8.5340706953727263</c:v>
                </c:pt>
                <c:pt idx="34">
                  <c:v>-8.6678219658160387</c:v>
                </c:pt>
                <c:pt idx="35">
                  <c:v>-8.7597383353173583</c:v>
                </c:pt>
                <c:pt idx="36">
                  <c:v>-8.7986246116092275</c:v>
                </c:pt>
                <c:pt idx="37">
                  <c:v>-8.7710489267214768</c:v>
                </c:pt>
                <c:pt idx="38">
                  <c:v>-8.6934048143721796</c:v>
                </c:pt>
                <c:pt idx="39">
                  <c:v>-8.585731969216198</c:v>
                </c:pt>
                <c:pt idx="40">
                  <c:v>-8.4616792362402506</c:v>
                </c:pt>
                <c:pt idx="41">
                  <c:v>-8.3260306875276484</c:v>
                </c:pt>
                <c:pt idx="42">
                  <c:v>-8.1805421397348184</c:v>
                </c:pt>
                <c:pt idx="43">
                  <c:v>-8.0336109112384619</c:v>
                </c:pt>
                <c:pt idx="44">
                  <c:v>-7.8903393258613264</c:v>
                </c:pt>
                <c:pt idx="45">
                  <c:v>-7.7596748812303034</c:v>
                </c:pt>
                <c:pt idx="46">
                  <c:v>-7.6478622653043118</c:v>
                </c:pt>
                <c:pt idx="47">
                  <c:v>-7.5577805302320584</c:v>
                </c:pt>
                <c:pt idx="48">
                  <c:v>-7.4935641578328145</c:v>
                </c:pt>
                <c:pt idx="49">
                  <c:v>-7.4696450403499881</c:v>
                </c:pt>
                <c:pt idx="50">
                  <c:v>-7.4779587720792833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A-4EDE-B0FE-07F8B45CA8FE}"/>
            </c:ext>
          </c:extLst>
        </c:ser>
        <c:ser>
          <c:idx val="0"/>
          <c:order val="1"/>
          <c:tx>
            <c:strRef>
              <c:f>'G 5.1.1'!$A$4</c:f>
              <c:strCache>
                <c:ptCount val="1"/>
                <c:pt idx="0">
                  <c:v>Základní scénář</c:v>
                </c:pt>
              </c:strCache>
            </c:strRef>
          </c:tx>
          <c:spPr>
            <a:ln w="317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5.1.1'!$B$2:$AZ$2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'G 5.1.1'!$B$4:$AZ$4</c:f>
              <c:numCache>
                <c:formatCode>0.0</c:formatCode>
                <c:ptCount val="51"/>
                <c:pt idx="0">
                  <c:v>-2.6770963263795409</c:v>
                </c:pt>
                <c:pt idx="1">
                  <c:v>-2.9712430811741228</c:v>
                </c:pt>
                <c:pt idx="2">
                  <c:v>-2.839983613965984</c:v>
                </c:pt>
                <c:pt idx="3">
                  <c:v>-2.7770926967503229</c:v>
                </c:pt>
                <c:pt idx="4">
                  <c:v>-2.7003016428575819</c:v>
                </c:pt>
                <c:pt idx="5">
                  <c:v>-2.7050916035407084</c:v>
                </c:pt>
                <c:pt idx="6">
                  <c:v>-2.6882952411732006</c:v>
                </c:pt>
                <c:pt idx="7">
                  <c:v>-2.7714438147594649</c:v>
                </c:pt>
                <c:pt idx="8">
                  <c:v>-2.8892566293531772</c:v>
                </c:pt>
                <c:pt idx="9">
                  <c:v>-3.0466285475710251</c:v>
                </c:pt>
                <c:pt idx="10">
                  <c:v>-3.2234833654325428</c:v>
                </c:pt>
                <c:pt idx="11">
                  <c:v>-3.3989635813005918</c:v>
                </c:pt>
                <c:pt idx="12">
                  <c:v>-3.6129027192127765</c:v>
                </c:pt>
                <c:pt idx="13">
                  <c:v>-3.8477933286583266</c:v>
                </c:pt>
                <c:pt idx="14">
                  <c:v>-4.1179188432990728</c:v>
                </c:pt>
                <c:pt idx="15">
                  <c:v>-4.4369200034281135</c:v>
                </c:pt>
                <c:pt idx="16">
                  <c:v>-4.7999281863970324</c:v>
                </c:pt>
                <c:pt idx="17">
                  <c:v>-5.1883525989238208</c:v>
                </c:pt>
                <c:pt idx="18">
                  <c:v>-5.5748790337937209</c:v>
                </c:pt>
                <c:pt idx="19">
                  <c:v>-5.9532343950323678</c:v>
                </c:pt>
                <c:pt idx="20">
                  <c:v>-6.2989439010745301</c:v>
                </c:pt>
                <c:pt idx="21">
                  <c:v>-6.6596447618552261</c:v>
                </c:pt>
                <c:pt idx="22">
                  <c:v>-6.9647807011232672</c:v>
                </c:pt>
                <c:pt idx="23">
                  <c:v>-7.2272905563766585</c:v>
                </c:pt>
                <c:pt idx="24">
                  <c:v>-7.4702452728425257</c:v>
                </c:pt>
                <c:pt idx="25">
                  <c:v>-7.7100824745998651</c:v>
                </c:pt>
                <c:pt idx="26">
                  <c:v>-7.9513154620825759</c:v>
                </c:pt>
                <c:pt idx="27">
                  <c:v>-8.1893922258802263</c:v>
                </c:pt>
                <c:pt idx="28">
                  <c:v>-8.4162969928345248</c:v>
                </c:pt>
                <c:pt idx="29">
                  <c:v>-8.6311405701118886</c:v>
                </c:pt>
                <c:pt idx="30">
                  <c:v>-8.8392229368473778</c:v>
                </c:pt>
                <c:pt idx="31">
                  <c:v>-9.0363204603830596</c:v>
                </c:pt>
                <c:pt idx="32">
                  <c:v>-9.2192535007099892</c:v>
                </c:pt>
                <c:pt idx="33">
                  <c:v>-9.3865705950711984</c:v>
                </c:pt>
                <c:pt idx="34">
                  <c:v>-9.5198182246268388</c:v>
                </c:pt>
                <c:pt idx="35">
                  <c:v>-9.6112435442626847</c:v>
                </c:pt>
                <c:pt idx="36">
                  <c:v>-9.6496510469357162</c:v>
                </c:pt>
                <c:pt idx="37">
                  <c:v>-9.6216085577695907</c:v>
                </c:pt>
                <c:pt idx="38">
                  <c:v>-9.5435093112488758</c:v>
                </c:pt>
                <c:pt idx="39">
                  <c:v>-9.4353927102757709</c:v>
                </c:pt>
                <c:pt idx="40">
                  <c:v>-9.3109073153781381</c:v>
                </c:pt>
                <c:pt idx="41">
                  <c:v>-9.1748369212918774</c:v>
                </c:pt>
                <c:pt idx="42">
                  <c:v>-9.0289370742597299</c:v>
                </c:pt>
                <c:pt idx="43">
                  <c:v>-8.8816048290050418</c:v>
                </c:pt>
                <c:pt idx="44">
                  <c:v>-8.7379422522885264</c:v>
                </c:pt>
                <c:pt idx="45">
                  <c:v>-8.6068965911016235</c:v>
                </c:pt>
                <c:pt idx="46">
                  <c:v>-8.494712289033636</c:v>
                </c:pt>
                <c:pt idx="47">
                  <c:v>-8.4042681599729363</c:v>
                </c:pt>
                <c:pt idx="48">
                  <c:v>-8.3396984534349698</c:v>
                </c:pt>
                <c:pt idx="49">
                  <c:v>-8.315434835166883</c:v>
                </c:pt>
                <c:pt idx="50">
                  <c:v>-8.3234126786305396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A-4EDE-B0FE-07F8B45CA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6128552"/>
        <c:axId val="606128880"/>
      </c:lineChart>
      <c:catAx>
        <c:axId val="606128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6128880"/>
        <c:crossesAt val="0"/>
        <c:auto val="1"/>
        <c:lblAlgn val="ctr"/>
        <c:lblOffset val="100"/>
        <c:tickLblSkip val="10"/>
        <c:noMultiLvlLbl val="0"/>
      </c:catAx>
      <c:valAx>
        <c:axId val="606128880"/>
        <c:scaling>
          <c:orientation val="minMax"/>
          <c:max val="2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 b="0"/>
                  <a:t>% HDP</a:t>
                </a:r>
              </a:p>
            </c:rich>
          </c:tx>
          <c:layout>
            <c:manualLayout>
              <c:xMode val="edge"/>
              <c:yMode val="edge"/>
              <c:x val="1.0545187254104675E-3"/>
              <c:y val="0.368155859712166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61285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3280144915111398"/>
          <c:y val="0.20823266219239372"/>
          <c:w val="0.16544441197929152"/>
          <c:h val="0.556696436435378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351491319995258E-2"/>
          <c:y val="1.9727588763021019E-2"/>
          <c:w val="0.71177096452687005"/>
          <c:h val="0.91361134999421945"/>
        </c:manualLayout>
      </c:layout>
      <c:lineChart>
        <c:grouping val="standard"/>
        <c:varyColors val="0"/>
        <c:ser>
          <c:idx val="0"/>
          <c:order val="0"/>
          <c:tx>
            <c:strRef>
              <c:f>'G 5.2.1'!$A$6</c:f>
              <c:strCache>
                <c:ptCount val="1"/>
                <c:pt idx="0">
                  <c:v>Svázaný věk a třetinová valorizace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 5.2.1'!$B$2:$AZ$2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'G 5.2.1'!$B$6:$AZ$6</c:f>
              <c:numCache>
                <c:formatCode>0.0</c:formatCode>
                <c:ptCount val="51"/>
                <c:pt idx="0">
                  <c:v>-1.0184202460190779</c:v>
                </c:pt>
                <c:pt idx="1">
                  <c:v>-0.92924978643306133</c:v>
                </c:pt>
                <c:pt idx="2">
                  <c:v>-0.71220120585894442</c:v>
                </c:pt>
                <c:pt idx="3">
                  <c:v>-0.56405281852815925</c:v>
                </c:pt>
                <c:pt idx="4">
                  <c:v>-0.42398984322547406</c:v>
                </c:pt>
                <c:pt idx="5">
                  <c:v>-0.26458933621528402</c:v>
                </c:pt>
                <c:pt idx="6">
                  <c:v>-0.18430642824699639</c:v>
                </c:pt>
                <c:pt idx="7">
                  <c:v>-6.1538915747593848E-2</c:v>
                </c:pt>
                <c:pt idx="8">
                  <c:v>-6.6676365131462134E-2</c:v>
                </c:pt>
                <c:pt idx="9">
                  <c:v>-6.0536558055401812E-2</c:v>
                </c:pt>
                <c:pt idx="10">
                  <c:v>-9.2902981722444267E-2</c:v>
                </c:pt>
                <c:pt idx="11">
                  <c:v>-5.8502027825205971E-2</c:v>
                </c:pt>
                <c:pt idx="12">
                  <c:v>-0.126813291051322</c:v>
                </c:pt>
                <c:pt idx="13">
                  <c:v>-0.21035077967575511</c:v>
                </c:pt>
                <c:pt idx="14">
                  <c:v>-0.31934477494610469</c:v>
                </c:pt>
                <c:pt idx="15">
                  <c:v>-0.45823375211191575</c:v>
                </c:pt>
                <c:pt idx="16">
                  <c:v>-0.66462705388414456</c:v>
                </c:pt>
                <c:pt idx="17">
                  <c:v>-0.84911421862370595</c:v>
                </c:pt>
                <c:pt idx="18">
                  <c:v>-0.99957117554404817</c:v>
                </c:pt>
                <c:pt idx="19">
                  <c:v>-1.1804185728762242</c:v>
                </c:pt>
                <c:pt idx="20">
                  <c:v>-1.3460774700799565</c:v>
                </c:pt>
                <c:pt idx="21">
                  <c:v>-1.5213646928081879</c:v>
                </c:pt>
                <c:pt idx="22">
                  <c:v>-1.6683052205406881</c:v>
                </c:pt>
                <c:pt idx="23">
                  <c:v>-1.7877813116837906</c:v>
                </c:pt>
                <c:pt idx="24">
                  <c:v>-1.8838839174471698</c:v>
                </c:pt>
                <c:pt idx="25">
                  <c:v>-1.9621067489015847</c:v>
                </c:pt>
                <c:pt idx="26">
                  <c:v>-2.0299144476378803</c:v>
                </c:pt>
                <c:pt idx="27">
                  <c:v>-2.0898057649241828</c:v>
                </c:pt>
                <c:pt idx="28">
                  <c:v>-2.1693837628661896</c:v>
                </c:pt>
                <c:pt idx="29">
                  <c:v>-2.1911062553256748</c:v>
                </c:pt>
                <c:pt idx="30">
                  <c:v>-2.2218177873645928</c:v>
                </c:pt>
                <c:pt idx="31">
                  <c:v>-2.2484654076896788</c:v>
                </c:pt>
                <c:pt idx="32">
                  <c:v>-2.2673693246941973</c:v>
                </c:pt>
                <c:pt idx="33">
                  <c:v>-2.2810809731410977</c:v>
                </c:pt>
                <c:pt idx="34">
                  <c:v>-2.2832007877646614</c:v>
                </c:pt>
                <c:pt idx="35">
                  <c:v>-2.2738655432941037</c:v>
                </c:pt>
                <c:pt idx="36">
                  <c:v>-2.2495741053041627</c:v>
                </c:pt>
                <c:pt idx="37">
                  <c:v>-2.200600762019036</c:v>
                </c:pt>
                <c:pt idx="38">
                  <c:v>-2.1228493695056159</c:v>
                </c:pt>
                <c:pt idx="39">
                  <c:v>-2.0127671805845431</c:v>
                </c:pt>
                <c:pt idx="40">
                  <c:v>-1.8740950629597464</c:v>
                </c:pt>
                <c:pt idx="41">
                  <c:v>-1.7127472977345413</c:v>
                </c:pt>
                <c:pt idx="42">
                  <c:v>-1.5389136174038853</c:v>
                </c:pt>
                <c:pt idx="43">
                  <c:v>-1.3773789483865997</c:v>
                </c:pt>
                <c:pt idx="44">
                  <c:v>-1.1963283746671003</c:v>
                </c:pt>
                <c:pt idx="45">
                  <c:v>-1.0183493182185703</c:v>
                </c:pt>
                <c:pt idx="46">
                  <c:v>-0.8463410793056152</c:v>
                </c:pt>
                <c:pt idx="47">
                  <c:v>-0.68537437034252768</c:v>
                </c:pt>
                <c:pt idx="48">
                  <c:v>-0.53743440116434726</c:v>
                </c:pt>
                <c:pt idx="49">
                  <c:v>-0.40416241582351908</c:v>
                </c:pt>
                <c:pt idx="50">
                  <c:v>-0.2891184596320695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AF-4100-B958-49C3ADCFB5DC}"/>
            </c:ext>
          </c:extLst>
        </c:ser>
        <c:ser>
          <c:idx val="5"/>
          <c:order val="1"/>
          <c:tx>
            <c:strRef>
              <c:f>'G 5.2.1'!$A$3</c:f>
              <c:strCache>
                <c:ptCount val="1"/>
                <c:pt idx="0">
                  <c:v>Důchodový věk svázaný s dobou dožití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5.2.1'!$B$2:$AZ$2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'G 5.2.1'!$B$3:$AZ$3</c:f>
              <c:numCache>
                <c:formatCode>0.0</c:formatCode>
                <c:ptCount val="51"/>
                <c:pt idx="0">
                  <c:v>-1.0184202460190779</c:v>
                </c:pt>
                <c:pt idx="1">
                  <c:v>-0.92924978643306133</c:v>
                </c:pt>
                <c:pt idx="2">
                  <c:v>-0.71220120585894442</c:v>
                </c:pt>
                <c:pt idx="3">
                  <c:v>-0.56405281852815925</c:v>
                </c:pt>
                <c:pt idx="4">
                  <c:v>-0.42398984322547406</c:v>
                </c:pt>
                <c:pt idx="5">
                  <c:v>-0.26458933621528402</c:v>
                </c:pt>
                <c:pt idx="6">
                  <c:v>-0.18430642824699639</c:v>
                </c:pt>
                <c:pt idx="7">
                  <c:v>-8.7705966583827788E-2</c:v>
                </c:pt>
                <c:pt idx="8">
                  <c:v>-0.12249578967699293</c:v>
                </c:pt>
                <c:pt idx="9">
                  <c:v>-0.14371619135186187</c:v>
                </c:pt>
                <c:pt idx="10">
                  <c:v>-0.20198318273605764</c:v>
                </c:pt>
                <c:pt idx="11">
                  <c:v>-0.19085175992762515</c:v>
                </c:pt>
                <c:pt idx="12">
                  <c:v>-0.2818609360165496</c:v>
                </c:pt>
                <c:pt idx="13">
                  <c:v>-0.38659561566309542</c:v>
                </c:pt>
                <c:pt idx="14">
                  <c:v>-0.51768143403857181</c:v>
                </c:pt>
                <c:pt idx="15">
                  <c:v>-0.68009800453815394</c:v>
                </c:pt>
                <c:pt idx="16">
                  <c:v>-0.88193358430654634</c:v>
                </c:pt>
                <c:pt idx="17">
                  <c:v>-1.0887452836691178</c:v>
                </c:pt>
                <c:pt idx="18">
                  <c:v>-1.2619077572986388</c:v>
                </c:pt>
                <c:pt idx="19">
                  <c:v>-1.4582111410612875</c:v>
                </c:pt>
                <c:pt idx="20">
                  <c:v>-1.6370854888634145</c:v>
                </c:pt>
                <c:pt idx="21">
                  <c:v>-1.8250545799611935</c:v>
                </c:pt>
                <c:pt idx="22">
                  <c:v>-1.9849842233428401</c:v>
                </c:pt>
                <c:pt idx="23">
                  <c:v>-2.1173011607437076</c:v>
                </c:pt>
                <c:pt idx="24">
                  <c:v>-2.2223046979927563</c:v>
                </c:pt>
                <c:pt idx="25">
                  <c:v>-2.3078922566747089</c:v>
                </c:pt>
                <c:pt idx="26">
                  <c:v>-2.388986453651583</c:v>
                </c:pt>
                <c:pt idx="27">
                  <c:v>-2.4615677928509871</c:v>
                </c:pt>
                <c:pt idx="28">
                  <c:v>-2.5287193864031376</c:v>
                </c:pt>
                <c:pt idx="29">
                  <c:v>-2.5616482596705605</c:v>
                </c:pt>
                <c:pt idx="30">
                  <c:v>-2.6031308170487506</c:v>
                </c:pt>
                <c:pt idx="31">
                  <c:v>-2.6344219267896705</c:v>
                </c:pt>
                <c:pt idx="32">
                  <c:v>-2.6575544051301492</c:v>
                </c:pt>
                <c:pt idx="33">
                  <c:v>-2.6746475736836715</c:v>
                </c:pt>
                <c:pt idx="34">
                  <c:v>-2.67971684698961</c:v>
                </c:pt>
                <c:pt idx="35">
                  <c:v>-2.6736356164463864</c:v>
                </c:pt>
                <c:pt idx="36">
                  <c:v>-2.6511963258095932</c:v>
                </c:pt>
                <c:pt idx="37">
                  <c:v>-2.6038997515541737</c:v>
                </c:pt>
                <c:pt idx="38">
                  <c:v>-2.5264283884082204</c:v>
                </c:pt>
                <c:pt idx="39">
                  <c:v>-2.4136885955854321</c:v>
                </c:pt>
                <c:pt idx="40">
                  <c:v>-2.2705515993595089</c:v>
                </c:pt>
                <c:pt idx="41">
                  <c:v>-2.1084696215523735</c:v>
                </c:pt>
                <c:pt idx="42">
                  <c:v>-1.9336742957506381</c:v>
                </c:pt>
                <c:pt idx="43">
                  <c:v>-1.7519072389803512</c:v>
                </c:pt>
                <c:pt idx="44">
                  <c:v>-1.568563023312004</c:v>
                </c:pt>
                <c:pt idx="45">
                  <c:v>-1.3874180032177463</c:v>
                </c:pt>
                <c:pt idx="46">
                  <c:v>-1.2082645952745512</c:v>
                </c:pt>
                <c:pt idx="47">
                  <c:v>-1.0395230860143663</c:v>
                </c:pt>
                <c:pt idx="48">
                  <c:v>-0.88433002982465325</c:v>
                </c:pt>
                <c:pt idx="49">
                  <c:v>-0.74323118039442093</c:v>
                </c:pt>
                <c:pt idx="50">
                  <c:v>-0.6201023252649982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F-4100-B958-49C3ADCFB5DC}"/>
            </c:ext>
          </c:extLst>
        </c:ser>
        <c:ser>
          <c:idx val="1"/>
          <c:order val="2"/>
          <c:tx>
            <c:strRef>
              <c:f>'G 5.2.1'!$A$4</c:f>
              <c:strCache>
                <c:ptCount val="1"/>
                <c:pt idx="0">
                  <c:v>Valorizace třetinou reálné mzdy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5.2.1'!$B$2:$AZ$2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'G 5.2.1'!$B$4:$AZ$4</c:f>
              <c:numCache>
                <c:formatCode>0.0</c:formatCode>
                <c:ptCount val="51"/>
                <c:pt idx="0">
                  <c:v>-1.0184202460190779</c:v>
                </c:pt>
                <c:pt idx="1">
                  <c:v>-0.92924978643306133</c:v>
                </c:pt>
                <c:pt idx="2">
                  <c:v>-0.71220120585894442</c:v>
                </c:pt>
                <c:pt idx="3">
                  <c:v>-0.56405281852815925</c:v>
                </c:pt>
                <c:pt idx="4">
                  <c:v>-0.42398984322547406</c:v>
                </c:pt>
                <c:pt idx="5">
                  <c:v>-0.26458933621528402</c:v>
                </c:pt>
                <c:pt idx="6">
                  <c:v>-0.18430642824699639</c:v>
                </c:pt>
                <c:pt idx="7">
                  <c:v>-0.18612797157794425</c:v>
                </c:pt>
                <c:pt idx="8">
                  <c:v>-0.20866386124920311</c:v>
                </c:pt>
                <c:pt idx="9">
                  <c:v>-0.26048666293831246</c:v>
                </c:pt>
                <c:pt idx="10">
                  <c:v>-0.33409839877555036</c:v>
                </c:pt>
                <c:pt idx="11">
                  <c:v>-0.40744580215113757</c:v>
                </c:pt>
                <c:pt idx="12">
                  <c:v>-0.51064124921670029</c:v>
                </c:pt>
                <c:pt idx="13">
                  <c:v>-0.63651509790124372</c:v>
                </c:pt>
                <c:pt idx="14">
                  <c:v>-0.7956241444221881</c:v>
                </c:pt>
                <c:pt idx="15">
                  <c:v>-0.99381807126476396</c:v>
                </c:pt>
                <c:pt idx="16">
                  <c:v>-1.2333132631934038</c:v>
                </c:pt>
                <c:pt idx="17">
                  <c:v>-1.4942636270074789</c:v>
                </c:pt>
                <c:pt idx="18">
                  <c:v>-1.7566458935034142</c:v>
                </c:pt>
                <c:pt idx="19">
                  <c:v>-2.0119809371950144</c:v>
                </c:pt>
                <c:pt idx="20">
                  <c:v>-2.2412760168388566</c:v>
                </c:pt>
                <c:pt idx="21">
                  <c:v>-2.4741454322578154</c:v>
                </c:pt>
                <c:pt idx="22">
                  <c:v>-2.6639377881034303</c:v>
                </c:pt>
                <c:pt idx="23">
                  <c:v>-2.8174983135895015</c:v>
                </c:pt>
                <c:pt idx="24">
                  <c:v>-2.9528575373254604</c:v>
                </c:pt>
                <c:pt idx="25">
                  <c:v>-3.0822614578353296</c:v>
                </c:pt>
                <c:pt idx="26">
                  <c:v>-3.2098389469641138</c:v>
                </c:pt>
                <c:pt idx="27">
                  <c:v>-3.3329968325082415</c:v>
                </c:pt>
                <c:pt idx="28">
                  <c:v>-3.4481932705521814</c:v>
                </c:pt>
                <c:pt idx="29">
                  <c:v>-3.5545268028169712</c:v>
                </c:pt>
                <c:pt idx="30">
                  <c:v>-3.6549774547682574</c:v>
                </c:pt>
                <c:pt idx="31">
                  <c:v>-3.7470348741549735</c:v>
                </c:pt>
                <c:pt idx="32">
                  <c:v>-3.8297272402761084</c:v>
                </c:pt>
                <c:pt idx="33">
                  <c:v>-3.9048249345276886</c:v>
                </c:pt>
                <c:pt idx="34">
                  <c:v>-3.9589793430236853</c:v>
                </c:pt>
                <c:pt idx="35">
                  <c:v>-3.9827588010993704</c:v>
                </c:pt>
                <c:pt idx="36">
                  <c:v>-3.9689103055248491</c:v>
                </c:pt>
                <c:pt idx="37">
                  <c:v>-3.9069574067045245</c:v>
                </c:pt>
                <c:pt idx="38">
                  <c:v>-3.8088507032583419</c:v>
                </c:pt>
                <c:pt idx="39">
                  <c:v>-3.6907346296252435</c:v>
                </c:pt>
                <c:pt idx="40">
                  <c:v>-3.5633258654927484</c:v>
                </c:pt>
                <c:pt idx="41">
                  <c:v>-3.4302075212373566</c:v>
                </c:pt>
                <c:pt idx="42">
                  <c:v>-3.2939566393140858</c:v>
                </c:pt>
                <c:pt idx="43">
                  <c:v>-3.1617313525080633</c:v>
                </c:pt>
                <c:pt idx="44">
                  <c:v>-3.0369967925460557</c:v>
                </c:pt>
                <c:pt idx="45">
                  <c:v>-2.9261750579630021</c:v>
                </c:pt>
                <c:pt idx="46">
                  <c:v>-2.8322748420694026</c:v>
                </c:pt>
                <c:pt idx="47">
                  <c:v>-2.7598726728427039</c:v>
                </c:pt>
                <c:pt idx="48">
                  <c:v>-2.7097020643344756</c:v>
                </c:pt>
                <c:pt idx="49">
                  <c:v>-2.6874541839167208</c:v>
                </c:pt>
                <c:pt idx="50">
                  <c:v>-2.6964193797532445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F-4100-B958-49C3ADCFB5DC}"/>
            </c:ext>
          </c:extLst>
        </c:ser>
        <c:ser>
          <c:idx val="2"/>
          <c:order val="3"/>
          <c:tx>
            <c:strRef>
              <c:f>'G 5.2.1'!$A$5</c:f>
              <c:strCache>
                <c:ptCount val="1"/>
                <c:pt idx="0">
                  <c:v>Střední varianta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5.2.1'!$B$2:$AZ$2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'G 5.2.1'!$B$5:$AZ$5</c:f>
              <c:numCache>
                <c:formatCode>0.0</c:formatCode>
                <c:ptCount val="51"/>
                <c:pt idx="0">
                  <c:v>-1.0184202460190779</c:v>
                </c:pt>
                <c:pt idx="1">
                  <c:v>-0.92924978643306133</c:v>
                </c:pt>
                <c:pt idx="2">
                  <c:v>-0.71220120585894442</c:v>
                </c:pt>
                <c:pt idx="3">
                  <c:v>-0.56405281852815925</c:v>
                </c:pt>
                <c:pt idx="4">
                  <c:v>-0.42398984322547406</c:v>
                </c:pt>
                <c:pt idx="5">
                  <c:v>-0.26458933621528402</c:v>
                </c:pt>
                <c:pt idx="6">
                  <c:v>-0.18430642824699639</c:v>
                </c:pt>
                <c:pt idx="7">
                  <c:v>-0.2126715625741511</c:v>
                </c:pt>
                <c:pt idx="8">
                  <c:v>-0.26541356145860817</c:v>
                </c:pt>
                <c:pt idx="9">
                  <c:v>-0.34569617887134108</c:v>
                </c:pt>
                <c:pt idx="10">
                  <c:v>-0.44644113989617473</c:v>
                </c:pt>
                <c:pt idx="11">
                  <c:v>-0.54535717325026134</c:v>
                </c:pt>
                <c:pt idx="12">
                  <c:v>-0.67287394482092111</c:v>
                </c:pt>
                <c:pt idx="13">
                  <c:v>-0.82176425369195449</c:v>
                </c:pt>
                <c:pt idx="14">
                  <c:v>-1.0028215089323513</c:v>
                </c:pt>
                <c:pt idx="15">
                  <c:v>-1.2220242781569191</c:v>
                </c:pt>
                <c:pt idx="16">
                  <c:v>-1.4816508510043391</c:v>
                </c:pt>
                <c:pt idx="17">
                  <c:v>-1.7618507008789681</c:v>
                </c:pt>
                <c:pt idx="18">
                  <c:v>-2.0428386914314913</c:v>
                </c:pt>
                <c:pt idx="19">
                  <c:v>-2.316244337333691</c:v>
                </c:pt>
                <c:pt idx="20">
                  <c:v>-2.5627053449884318</c:v>
                </c:pt>
                <c:pt idx="21">
                  <c:v>-2.8127465683301942</c:v>
                </c:pt>
                <c:pt idx="22">
                  <c:v>-3.0185528197528892</c:v>
                </c:pt>
                <c:pt idx="23">
                  <c:v>-3.1874427131826852</c:v>
                </c:pt>
                <c:pt idx="24">
                  <c:v>-3.3375919024394545</c:v>
                </c:pt>
                <c:pt idx="25">
                  <c:v>-3.4811273534061709</c:v>
                </c:pt>
                <c:pt idx="26">
                  <c:v>-3.622181387761735</c:v>
                </c:pt>
                <c:pt idx="27">
                  <c:v>-3.7581242063806517</c:v>
                </c:pt>
                <c:pt idx="28">
                  <c:v>-3.8853598816543702</c:v>
                </c:pt>
                <c:pt idx="29">
                  <c:v>-4.0030152531806813</c:v>
                </c:pt>
                <c:pt idx="30">
                  <c:v>-4.1140882689551788</c:v>
                </c:pt>
                <c:pt idx="31">
                  <c:v>-4.2158959778579383</c:v>
                </c:pt>
                <c:pt idx="32">
                  <c:v>-4.3075580063845393</c:v>
                </c:pt>
                <c:pt idx="33">
                  <c:v>-4.3906454871597678</c:v>
                </c:pt>
                <c:pt idx="34">
                  <c:v>-4.4515157386550381</c:v>
                </c:pt>
                <c:pt idx="35">
                  <c:v>-4.4807833106521269</c:v>
                </c:pt>
                <c:pt idx="36">
                  <c:v>-4.4708318026809319</c:v>
                </c:pt>
                <c:pt idx="37">
                  <c:v>-4.4113136012745002</c:v>
                </c:pt>
                <c:pt idx="38">
                  <c:v>-4.3144649767820678</c:v>
                </c:pt>
                <c:pt idx="39">
                  <c:v>-4.1965613009440954</c:v>
                </c:pt>
                <c:pt idx="40">
                  <c:v>-4.0683520840907175</c:v>
                </c:pt>
                <c:pt idx="41">
                  <c:v>-3.9333584436761502</c:v>
                </c:pt>
                <c:pt idx="42">
                  <c:v>-3.7943563328756742</c:v>
                </c:pt>
                <c:pt idx="43">
                  <c:v>-3.658584974000183</c:v>
                </c:pt>
                <c:pt idx="44">
                  <c:v>-3.5296206315267398</c:v>
                </c:pt>
                <c:pt idx="45">
                  <c:v>-3.4140531024055889</c:v>
                </c:pt>
                <c:pt idx="46">
                  <c:v>-3.3151011375376829</c:v>
                </c:pt>
                <c:pt idx="47">
                  <c:v>-3.2374897795784285</c:v>
                </c:pt>
                <c:pt idx="48">
                  <c:v>-3.182074713133634</c:v>
                </c:pt>
                <c:pt idx="49">
                  <c:v>-3.1548229300652366</c:v>
                </c:pt>
                <c:pt idx="50">
                  <c:v>-3.1591042020792841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AF-4100-B958-49C3ADCFB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0551784"/>
        <c:axId val="516437760"/>
      </c:lineChart>
      <c:catAx>
        <c:axId val="520551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16437760"/>
        <c:crosses val="autoZero"/>
        <c:auto val="1"/>
        <c:lblAlgn val="ctr"/>
        <c:lblOffset val="100"/>
        <c:tickLblSkip val="10"/>
        <c:noMultiLvlLbl val="0"/>
      </c:catAx>
      <c:valAx>
        <c:axId val="5164377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layout>
            <c:manualLayout>
              <c:xMode val="edge"/>
              <c:yMode val="edge"/>
              <c:x val="4.1932801878026118E-3"/>
              <c:y val="0.41515088467250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05517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992728473043429"/>
          <c:y val="9.331237893984537E-2"/>
          <c:w val="0.19007271526956565"/>
          <c:h val="0.806970751113358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08981715654761E-2"/>
          <c:y val="1.8035155461336563E-2"/>
          <c:w val="0.89144664207418489"/>
          <c:h val="0.92268349512444003"/>
        </c:manualLayout>
      </c:layout>
      <c:lineChart>
        <c:grouping val="standard"/>
        <c:varyColors val="0"/>
        <c:ser>
          <c:idx val="5"/>
          <c:order val="0"/>
          <c:tx>
            <c:strRef>
              <c:f>'G3'!$G$1</c:f>
              <c:strCache>
                <c:ptCount val="1"/>
                <c:pt idx="0">
                  <c:v>Hranice dluhové brzdy dle Zákona č. 23/2017 Sb.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'G3'!$A$6:$A$56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'G3'!$G$6:$G$56</c:f>
              <c:numCache>
                <c:formatCode>0.00</c:formatCode>
                <c:ptCount val="51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  <c:pt idx="12">
                  <c:v>55</c:v>
                </c:pt>
                <c:pt idx="13">
                  <c:v>55</c:v>
                </c:pt>
                <c:pt idx="14">
                  <c:v>55</c:v>
                </c:pt>
                <c:pt idx="15">
                  <c:v>55</c:v>
                </c:pt>
                <c:pt idx="16">
                  <c:v>55</c:v>
                </c:pt>
                <c:pt idx="17">
                  <c:v>55</c:v>
                </c:pt>
                <c:pt idx="18">
                  <c:v>55</c:v>
                </c:pt>
                <c:pt idx="19">
                  <c:v>55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55</c:v>
                </c:pt>
                <c:pt idx="24">
                  <c:v>55</c:v>
                </c:pt>
                <c:pt idx="25">
                  <c:v>55</c:v>
                </c:pt>
                <c:pt idx="26">
                  <c:v>55</c:v>
                </c:pt>
                <c:pt idx="27">
                  <c:v>55</c:v>
                </c:pt>
                <c:pt idx="28">
                  <c:v>55</c:v>
                </c:pt>
                <c:pt idx="29">
                  <c:v>55</c:v>
                </c:pt>
                <c:pt idx="30">
                  <c:v>55</c:v>
                </c:pt>
                <c:pt idx="31">
                  <c:v>55</c:v>
                </c:pt>
                <c:pt idx="32">
                  <c:v>55</c:v>
                </c:pt>
                <c:pt idx="33">
                  <c:v>55</c:v>
                </c:pt>
                <c:pt idx="34">
                  <c:v>55</c:v>
                </c:pt>
                <c:pt idx="35">
                  <c:v>55</c:v>
                </c:pt>
                <c:pt idx="36">
                  <c:v>55</c:v>
                </c:pt>
                <c:pt idx="37">
                  <c:v>55</c:v>
                </c:pt>
                <c:pt idx="38">
                  <c:v>55</c:v>
                </c:pt>
                <c:pt idx="39">
                  <c:v>55</c:v>
                </c:pt>
                <c:pt idx="40">
                  <c:v>55</c:v>
                </c:pt>
                <c:pt idx="41">
                  <c:v>55</c:v>
                </c:pt>
                <c:pt idx="42">
                  <c:v>55</c:v>
                </c:pt>
                <c:pt idx="43">
                  <c:v>55</c:v>
                </c:pt>
                <c:pt idx="44">
                  <c:v>55</c:v>
                </c:pt>
                <c:pt idx="45">
                  <c:v>55</c:v>
                </c:pt>
                <c:pt idx="46">
                  <c:v>55</c:v>
                </c:pt>
                <c:pt idx="47">
                  <c:v>55</c:v>
                </c:pt>
                <c:pt idx="48">
                  <c:v>55</c:v>
                </c:pt>
                <c:pt idx="49">
                  <c:v>55</c:v>
                </c:pt>
                <c:pt idx="50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4-4A18-8505-E28E771EFD80}"/>
            </c:ext>
          </c:extLst>
        </c:ser>
        <c:ser>
          <c:idx val="0"/>
          <c:order val="1"/>
          <c:tx>
            <c:strRef>
              <c:f>'G3'!$D$1</c:f>
              <c:strCache>
                <c:ptCount val="1"/>
                <c:pt idx="0">
                  <c:v>Dluh (základní scénář) - projekce 2021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'G3'!$A$6:$A$56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'G3'!$D$6:$D$56</c:f>
              <c:numCache>
                <c:formatCode>0.00</c:formatCode>
                <c:ptCount val="51"/>
                <c:pt idx="0">
                  <c:v>52.190166253963639</c:v>
                </c:pt>
                <c:pt idx="1">
                  <c:v>55.220542489458126</c:v>
                </c:pt>
                <c:pt idx="2">
                  <c:v>57.931965637833983</c:v>
                </c:pt>
                <c:pt idx="3">
                  <c:v>60.398083651099796</c:v>
                </c:pt>
                <c:pt idx="4">
                  <c:v>63.000786325352244</c:v>
                </c:pt>
                <c:pt idx="5">
                  <c:v>65.433904959168572</c:v>
                </c:pt>
                <c:pt idx="6">
                  <c:v>68.051654075147908</c:v>
                </c:pt>
                <c:pt idx="7">
                  <c:v>70.805993784680354</c:v>
                </c:pt>
                <c:pt idx="8">
                  <c:v>73.545193850117016</c:v>
                </c:pt>
                <c:pt idx="9">
                  <c:v>76.475880648073897</c:v>
                </c:pt>
                <c:pt idx="10">
                  <c:v>79.5172436059989</c:v>
                </c:pt>
                <c:pt idx="11">
                  <c:v>82.844761764483778</c:v>
                </c:pt>
                <c:pt idx="12">
                  <c:v>86.387498383318103</c:v>
                </c:pt>
                <c:pt idx="13">
                  <c:v>90.212209342407277</c:v>
                </c:pt>
                <c:pt idx="14">
                  <c:v>94.311926124036191</c:v>
                </c:pt>
                <c:pt idx="15">
                  <c:v>98.800378116548501</c:v>
                </c:pt>
                <c:pt idx="16">
                  <c:v>103.75553595771068</c:v>
                </c:pt>
                <c:pt idx="17">
                  <c:v>109.17511043817346</c:v>
                </c:pt>
                <c:pt idx="18">
                  <c:v>114.99789919654913</c:v>
                </c:pt>
                <c:pt idx="19">
                  <c:v>121.19495349344044</c:v>
                </c:pt>
                <c:pt idx="20">
                  <c:v>127.72458855009089</c:v>
                </c:pt>
                <c:pt idx="21">
                  <c:v>134.58136672919645</c:v>
                </c:pt>
                <c:pt idx="22">
                  <c:v>141.6806164637417</c:v>
                </c:pt>
                <c:pt idx="23">
                  <c:v>148.89364350834182</c:v>
                </c:pt>
                <c:pt idx="24">
                  <c:v>156.23991502374815</c:v>
                </c:pt>
                <c:pt idx="25">
                  <c:v>163.80124635322335</c:v>
                </c:pt>
                <c:pt idx="26">
                  <c:v>171.59330846018736</c:v>
                </c:pt>
                <c:pt idx="27">
                  <c:v>179.63688742446223</c:v>
                </c:pt>
                <c:pt idx="28">
                  <c:v>187.9162324271314</c:v>
                </c:pt>
                <c:pt idx="29">
                  <c:v>196.39326042896616</c:v>
                </c:pt>
                <c:pt idx="30">
                  <c:v>205.06548158052931</c:v>
                </c:pt>
                <c:pt idx="31">
                  <c:v>213.92376573314783</c:v>
                </c:pt>
                <c:pt idx="32">
                  <c:v>222.88741656744432</c:v>
                </c:pt>
                <c:pt idx="33">
                  <c:v>231.95218656603663</c:v>
                </c:pt>
                <c:pt idx="34">
                  <c:v>241.00745171269904</c:v>
                </c:pt>
                <c:pt idx="35">
                  <c:v>249.86697444131627</c:v>
                </c:pt>
                <c:pt idx="36">
                  <c:v>258.45817736220715</c:v>
                </c:pt>
                <c:pt idx="37">
                  <c:v>266.53211128794908</c:v>
                </c:pt>
                <c:pt idx="38">
                  <c:v>274.04646305638352</c:v>
                </c:pt>
                <c:pt idx="39">
                  <c:v>281.08945108065581</c:v>
                </c:pt>
                <c:pt idx="40">
                  <c:v>287.77502229114697</c:v>
                </c:pt>
                <c:pt idx="41">
                  <c:v>294.16805913191172</c:v>
                </c:pt>
                <c:pt idx="42">
                  <c:v>300.28434323217681</c:v>
                </c:pt>
                <c:pt idx="43">
                  <c:v>306.2019011600924</c:v>
                </c:pt>
                <c:pt idx="44">
                  <c:v>311.94261526903938</c:v>
                </c:pt>
                <c:pt idx="45">
                  <c:v>317.53413702666222</c:v>
                </c:pt>
                <c:pt idx="46">
                  <c:v>323.02910579532909</c:v>
                </c:pt>
                <c:pt idx="47">
                  <c:v>328.58049688217784</c:v>
                </c:pt>
                <c:pt idx="48">
                  <c:v>334.07767355657188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23-486E-89D9-21B1912F88CB}"/>
            </c:ext>
          </c:extLst>
        </c:ser>
        <c:ser>
          <c:idx val="4"/>
          <c:order val="2"/>
          <c:tx>
            <c:strRef>
              <c:f>'G3'!$B$1</c:f>
              <c:strCache>
                <c:ptCount val="1"/>
                <c:pt idx="0">
                  <c:v>Dluh (základní scénář) - projekce 2023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'G3'!$A$6:$A$56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'G3'!$B$6:$B$56</c:f>
              <c:numCache>
                <c:formatCode>#,##0.00</c:formatCode>
                <c:ptCount val="51"/>
                <c:pt idx="0">
                  <c:v>43.998714847993448</c:v>
                </c:pt>
                <c:pt idx="1">
                  <c:v>46.579076228828917</c:v>
                </c:pt>
                <c:pt idx="2">
                  <c:v>48.997671737471492</c:v>
                </c:pt>
                <c:pt idx="3">
                  <c:v>51.408037754858341</c:v>
                </c:pt>
                <c:pt idx="4">
                  <c:v>53.505779395385602</c:v>
                </c:pt>
                <c:pt idx="5">
                  <c:v>55.702236450045561</c:v>
                </c:pt>
                <c:pt idx="6">
                  <c:v>57.929563571588062</c:v>
                </c:pt>
                <c:pt idx="7">
                  <c:v>60.246851880308817</c:v>
                </c:pt>
                <c:pt idx="8">
                  <c:v>62.745646471156469</c:v>
                </c:pt>
                <c:pt idx="9">
                  <c:v>65.269304946161853</c:v>
                </c:pt>
                <c:pt idx="10">
                  <c:v>67.945981517295138</c:v>
                </c:pt>
                <c:pt idx="11">
                  <c:v>70.733994616629758</c:v>
                </c:pt>
                <c:pt idx="12">
                  <c:v>73.799316809639095</c:v>
                </c:pt>
                <c:pt idx="13">
                  <c:v>77.12343017451856</c:v>
                </c:pt>
                <c:pt idx="14">
                  <c:v>80.793904451169155</c:v>
                </c:pt>
                <c:pt idx="15">
                  <c:v>84.868228103456943</c:v>
                </c:pt>
                <c:pt idx="16">
                  <c:v>89.373979822987366</c:v>
                </c:pt>
                <c:pt idx="17">
                  <c:v>94.278365299697683</c:v>
                </c:pt>
                <c:pt idx="18">
                  <c:v>99.561461719322878</c:v>
                </c:pt>
                <c:pt idx="19">
                  <c:v>105.19173762143514</c:v>
                </c:pt>
                <c:pt idx="20">
                  <c:v>111.00294736132069</c:v>
                </c:pt>
                <c:pt idx="21">
                  <c:v>117.31187907735342</c:v>
                </c:pt>
                <c:pt idx="22">
                  <c:v>123.65891330562326</c:v>
                </c:pt>
                <c:pt idx="23">
                  <c:v>130.14270740456291</c:v>
                </c:pt>
                <c:pt idx="24">
                  <c:v>136.81467364688643</c:v>
                </c:pt>
                <c:pt idx="25">
                  <c:v>143.68521321145539</c:v>
                </c:pt>
                <c:pt idx="26">
                  <c:v>150.76837676193449</c:v>
                </c:pt>
                <c:pt idx="27">
                  <c:v>158.05339762096665</c:v>
                </c:pt>
                <c:pt idx="28">
                  <c:v>165.51085282690215</c:v>
                </c:pt>
                <c:pt idx="29">
                  <c:v>173.13313181659703</c:v>
                </c:pt>
                <c:pt idx="30">
                  <c:v>180.91789970405046</c:v>
                </c:pt>
                <c:pt idx="31">
                  <c:v>188.8130111330766</c:v>
                </c:pt>
                <c:pt idx="32">
                  <c:v>196.82449729761203</c:v>
                </c:pt>
                <c:pt idx="33">
                  <c:v>204.87814442093051</c:v>
                </c:pt>
                <c:pt idx="34">
                  <c:v>212.82244815628511</c:v>
                </c:pt>
                <c:pt idx="35">
                  <c:v>220.59243804508756</c:v>
                </c:pt>
                <c:pt idx="36">
                  <c:v>227.99141519883588</c:v>
                </c:pt>
                <c:pt idx="37">
                  <c:v>234.96929870717074</c:v>
                </c:pt>
                <c:pt idx="38">
                  <c:v>241.5891106456003</c:v>
                </c:pt>
                <c:pt idx="39">
                  <c:v>247.93644225648168</c:v>
                </c:pt>
                <c:pt idx="40">
                  <c:v>254.05533369135696</c:v>
                </c:pt>
                <c:pt idx="41">
                  <c:v>259.94956212161605</c:v>
                </c:pt>
                <c:pt idx="42">
                  <c:v>265.69056743994906</c:v>
                </c:pt>
                <c:pt idx="43">
                  <c:v>271.2886139268461</c:v>
                </c:pt>
                <c:pt idx="44">
                  <c:v>276.78912245548963</c:v>
                </c:pt>
                <c:pt idx="45">
                  <c:v>282.22226634306554</c:v>
                </c:pt>
                <c:pt idx="46">
                  <c:v>287.66910053250893</c:v>
                </c:pt>
                <c:pt idx="47">
                  <c:v>293.16582538940054</c:v>
                </c:pt>
                <c:pt idx="48">
                  <c:v>298.77881793606576</c:v>
                </c:pt>
                <c:pt idx="49">
                  <c:v>304.60969760691228</c:v>
                </c:pt>
                <c:pt idx="50">
                  <c:v>310.60897300796728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723-486E-89D9-21B1912F88CB}"/>
            </c:ext>
          </c:extLst>
        </c:ser>
        <c:ser>
          <c:idx val="3"/>
          <c:order val="3"/>
          <c:tx>
            <c:strRef>
              <c:f>'G3'!$C$1</c:f>
              <c:strCache>
                <c:ptCount val="1"/>
                <c:pt idx="0">
                  <c:v>Dluh (základní scénář) - projekce 2022</c:v>
                </c:pt>
              </c:strCache>
            </c:strRef>
          </c:tx>
          <c:spPr>
            <a:ln w="2222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'G3'!$A$6:$A$56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'G3'!$C$6:$C$56</c:f>
              <c:numCache>
                <c:formatCode>0.00</c:formatCode>
                <c:ptCount val="51"/>
                <c:pt idx="0">
                  <c:v>44.379224630216811</c:v>
                </c:pt>
                <c:pt idx="1">
                  <c:v>46.379174246340625</c:v>
                </c:pt>
                <c:pt idx="2">
                  <c:v>48.398492320822015</c:v>
                </c:pt>
                <c:pt idx="3">
                  <c:v>50.571854790636571</c:v>
                </c:pt>
                <c:pt idx="4">
                  <c:v>52.84491483735767</c:v>
                </c:pt>
                <c:pt idx="5">
                  <c:v>54.956887609560383</c:v>
                </c:pt>
                <c:pt idx="6">
                  <c:v>57.234424353154459</c:v>
                </c:pt>
                <c:pt idx="7">
                  <c:v>59.639053403741755</c:v>
                </c:pt>
                <c:pt idx="8">
                  <c:v>62.035973363713381</c:v>
                </c:pt>
                <c:pt idx="9">
                  <c:v>64.604877938505354</c:v>
                </c:pt>
                <c:pt idx="10">
                  <c:v>67.266690849860851</c:v>
                </c:pt>
                <c:pt idx="11">
                  <c:v>70.14849792769941</c:v>
                </c:pt>
                <c:pt idx="12">
                  <c:v>73.223866652927015</c:v>
                </c:pt>
                <c:pt idx="13">
                  <c:v>76.558510678033713</c:v>
                </c:pt>
                <c:pt idx="14">
                  <c:v>80.141215184034806</c:v>
                </c:pt>
                <c:pt idx="15">
                  <c:v>84.072255218731215</c:v>
                </c:pt>
                <c:pt idx="16">
                  <c:v>88.413059612292756</c:v>
                </c:pt>
                <c:pt idx="17">
                  <c:v>93.179484294226981</c:v>
                </c:pt>
                <c:pt idx="18">
                  <c:v>98.309361608005872</c:v>
                </c:pt>
                <c:pt idx="19">
                  <c:v>103.77729829506112</c:v>
                </c:pt>
                <c:pt idx="20">
                  <c:v>109.55297558939476</c:v>
                </c:pt>
                <c:pt idx="21">
                  <c:v>115.45811199643107</c:v>
                </c:pt>
                <c:pt idx="22">
                  <c:v>121.72070944613337</c:v>
                </c:pt>
                <c:pt idx="23">
                  <c:v>128.0676801323456</c:v>
                </c:pt>
                <c:pt idx="24">
                  <c:v>134.51022060726649</c:v>
                </c:pt>
                <c:pt idx="25">
                  <c:v>141.11455709585937</c:v>
                </c:pt>
                <c:pt idx="26">
                  <c:v>147.89665271856421</c:v>
                </c:pt>
                <c:pt idx="27">
                  <c:v>154.87153473092482</c:v>
                </c:pt>
                <c:pt idx="28">
                  <c:v>162.02259381524487</c:v>
                </c:pt>
                <c:pt idx="29">
                  <c:v>169.31979232144508</c:v>
                </c:pt>
                <c:pt idx="30">
                  <c:v>176.76482397044083</c:v>
                </c:pt>
                <c:pt idx="31">
                  <c:v>184.35715463303049</c:v>
                </c:pt>
                <c:pt idx="32">
                  <c:v>192.03809808198372</c:v>
                </c:pt>
                <c:pt idx="33">
                  <c:v>199.81525752434533</c:v>
                </c:pt>
                <c:pt idx="34">
                  <c:v>207.60443526994158</c:v>
                </c:pt>
                <c:pt idx="35">
                  <c:v>215.25134720956046</c:v>
                </c:pt>
                <c:pt idx="36">
                  <c:v>222.69419389158782</c:v>
                </c:pt>
                <c:pt idx="37">
                  <c:v>229.72030774299566</c:v>
                </c:pt>
                <c:pt idx="38">
                  <c:v>236.28510837423977</c:v>
                </c:pt>
                <c:pt idx="39">
                  <c:v>242.46509040887622</c:v>
                </c:pt>
                <c:pt idx="40">
                  <c:v>248.36240381259324</c:v>
                </c:pt>
                <c:pt idx="41">
                  <c:v>254.02416692572248</c:v>
                </c:pt>
                <c:pt idx="42">
                  <c:v>259.45437045325599</c:v>
                </c:pt>
                <c:pt idx="43">
                  <c:v>264.72545854576401</c:v>
                </c:pt>
                <c:pt idx="44">
                  <c:v>269.84486575047276</c:v>
                </c:pt>
                <c:pt idx="45">
                  <c:v>274.85309738787998</c:v>
                </c:pt>
                <c:pt idx="46">
                  <c:v>279.77510280881813</c:v>
                </c:pt>
                <c:pt idx="47">
                  <c:v>284.71613837950065</c:v>
                </c:pt>
                <c:pt idx="48">
                  <c:v>289.75099723634003</c:v>
                </c:pt>
                <c:pt idx="49">
                  <c:v>295.96508640767189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23-486E-89D9-21B1912F88CB}"/>
            </c:ext>
          </c:extLst>
        </c:ser>
        <c:ser>
          <c:idx val="1"/>
          <c:order val="4"/>
          <c:tx>
            <c:strRef>
              <c:f>'G3'!$E$1</c:f>
              <c:strCache>
                <c:ptCount val="1"/>
                <c:pt idx="0">
                  <c:v>Dluh (základní scénář) - projekce 2020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'G3'!$A$6:$A$56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'G3'!$E$6:$E$56</c:f>
              <c:numCache>
                <c:formatCode>0.00</c:formatCode>
                <c:ptCount val="51"/>
                <c:pt idx="0">
                  <c:v>35.503801354486193</c:v>
                </c:pt>
                <c:pt idx="1">
                  <c:v>35.018922766912112</c:v>
                </c:pt>
                <c:pt idx="2">
                  <c:v>34.499208169961108</c:v>
                </c:pt>
                <c:pt idx="3">
                  <c:v>34.191080764890422</c:v>
                </c:pt>
                <c:pt idx="4">
                  <c:v>34.043225128291994</c:v>
                </c:pt>
                <c:pt idx="5">
                  <c:v>33.879273226506463</c:v>
                </c:pt>
                <c:pt idx="6">
                  <c:v>33.908463504967699</c:v>
                </c:pt>
                <c:pt idx="7">
                  <c:v>34.040010953531457</c:v>
                </c:pt>
                <c:pt idx="8">
                  <c:v>34.211131155498492</c:v>
                </c:pt>
                <c:pt idx="9">
                  <c:v>34.571819743807112</c:v>
                </c:pt>
                <c:pt idx="10">
                  <c:v>35.07762670394898</c:v>
                </c:pt>
                <c:pt idx="11">
                  <c:v>35.82237943448537</c:v>
                </c:pt>
                <c:pt idx="12">
                  <c:v>36.785849430246358</c:v>
                </c:pt>
                <c:pt idx="13">
                  <c:v>38.009029849556896</c:v>
                </c:pt>
                <c:pt idx="14">
                  <c:v>39.502156300706396</c:v>
                </c:pt>
                <c:pt idx="15">
                  <c:v>41.334967845851672</c:v>
                </c:pt>
                <c:pt idx="16">
                  <c:v>43.568767737502441</c:v>
                </c:pt>
                <c:pt idx="17">
                  <c:v>46.219266695493694</c:v>
                </c:pt>
                <c:pt idx="18">
                  <c:v>49.258469201105491</c:v>
                </c:pt>
                <c:pt idx="19">
                  <c:v>52.672150926926861</c:v>
                </c:pt>
                <c:pt idx="20">
                  <c:v>56.442895637466663</c:v>
                </c:pt>
                <c:pt idx="21">
                  <c:v>60.547941513499993</c:v>
                </c:pt>
                <c:pt idx="22">
                  <c:v>64.939590683326216</c:v>
                </c:pt>
                <c:pt idx="23">
                  <c:v>69.529887752825914</c:v>
                </c:pt>
                <c:pt idx="24">
                  <c:v>74.310711941393393</c:v>
                </c:pt>
                <c:pt idx="25">
                  <c:v>79.317412144047935</c:v>
                </c:pt>
                <c:pt idx="26">
                  <c:v>84.556150290132479</c:v>
                </c:pt>
                <c:pt idx="27">
                  <c:v>90.044487391758437</c:v>
                </c:pt>
                <c:pt idx="28">
                  <c:v>95.771885472351229</c:v>
                </c:pt>
                <c:pt idx="29">
                  <c:v>101.71163035867319</c:v>
                </c:pt>
                <c:pt idx="30">
                  <c:v>107.85707827341568</c:v>
                </c:pt>
                <c:pt idx="31">
                  <c:v>114.20332491925558</c:v>
                </c:pt>
                <c:pt idx="32">
                  <c:v>120.69407540729901</c:v>
                </c:pt>
                <c:pt idx="33">
                  <c:v>127.32219232386871</c:v>
                </c:pt>
                <c:pt idx="34">
                  <c:v>134.016406025636</c:v>
                </c:pt>
                <c:pt idx="35">
                  <c:v>140.650800076298</c:v>
                </c:pt>
                <c:pt idx="36">
                  <c:v>147.16814006192095</c:v>
                </c:pt>
                <c:pt idx="37">
                  <c:v>153.39064329333664</c:v>
                </c:pt>
                <c:pt idx="38">
                  <c:v>159.26459675004469</c:v>
                </c:pt>
                <c:pt idx="39">
                  <c:v>164.82256685148485</c:v>
                </c:pt>
                <c:pt idx="40">
                  <c:v>170.12122380389664</c:v>
                </c:pt>
                <c:pt idx="41">
                  <c:v>175.19172608736463</c:v>
                </c:pt>
                <c:pt idx="42">
                  <c:v>180.03445352493353</c:v>
                </c:pt>
                <c:pt idx="43">
                  <c:v>184.69414644329512</c:v>
                </c:pt>
                <c:pt idx="44">
                  <c:v>189.17776173834548</c:v>
                </c:pt>
                <c:pt idx="45">
                  <c:v>193.51737024491854</c:v>
                </c:pt>
                <c:pt idx="46">
                  <c:v>197.75747514933192</c:v>
                </c:pt>
                <c:pt idx="47">
                  <c:v>202.00990930740994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23-486E-89D9-21B1912F88CB}"/>
            </c:ext>
          </c:extLst>
        </c:ser>
        <c:ser>
          <c:idx val="2"/>
          <c:order val="5"/>
          <c:tx>
            <c:strRef>
              <c:f>'G3'!$F$1</c:f>
              <c:strCache>
                <c:ptCount val="1"/>
                <c:pt idx="0">
                  <c:v>Dluh (základní scénář) - projekce 2019</c:v>
                </c:pt>
              </c:strCache>
            </c:strRef>
          </c:tx>
          <c:spPr>
            <a:ln w="22225" cap="rnd">
              <a:solidFill>
                <a:srgbClr val="A5A5A5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'G3'!$A$6:$A$56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'G3'!$F$6:$F$56</c:f>
              <c:numCache>
                <c:formatCode>0.00</c:formatCode>
                <c:ptCount val="51"/>
                <c:pt idx="0">
                  <c:v>25.165332754021257</c:v>
                </c:pt>
                <c:pt idx="1">
                  <c:v>24.444790940474853</c:v>
                </c:pt>
                <c:pt idx="2">
                  <c:v>23.721465111193222</c:v>
                </c:pt>
                <c:pt idx="3">
                  <c:v>23.183415620430605</c:v>
                </c:pt>
                <c:pt idx="4">
                  <c:v>22.802680224533145</c:v>
                </c:pt>
                <c:pt idx="5">
                  <c:v>22.403711113447283</c:v>
                </c:pt>
                <c:pt idx="6">
                  <c:v>22.127587060585228</c:v>
                </c:pt>
                <c:pt idx="7">
                  <c:v>21.98793799191187</c:v>
                </c:pt>
                <c:pt idx="8">
                  <c:v>22.033533442692764</c:v>
                </c:pt>
                <c:pt idx="9">
                  <c:v>22.242274667061444</c:v>
                </c:pt>
                <c:pt idx="10">
                  <c:v>22.616580861406749</c:v>
                </c:pt>
                <c:pt idx="11">
                  <c:v>23.218835021087184</c:v>
                </c:pt>
                <c:pt idx="12">
                  <c:v>24.035098867879757</c:v>
                </c:pt>
                <c:pt idx="13">
                  <c:v>25.094724636407214</c:v>
                </c:pt>
                <c:pt idx="14">
                  <c:v>26.404490556390755</c:v>
                </c:pt>
                <c:pt idx="15">
                  <c:v>28.018721530721443</c:v>
                </c:pt>
                <c:pt idx="16">
                  <c:v>29.987600242299123</c:v>
                </c:pt>
                <c:pt idx="17">
                  <c:v>32.33027062133371</c:v>
                </c:pt>
                <c:pt idx="18">
                  <c:v>35.048652010692294</c:v>
                </c:pt>
                <c:pt idx="19">
                  <c:v>38.125198641435439</c:v>
                </c:pt>
                <c:pt idx="20">
                  <c:v>41.539652858096851</c:v>
                </c:pt>
                <c:pt idx="21">
                  <c:v>45.277551859320575</c:v>
                </c:pt>
                <c:pt idx="22">
                  <c:v>49.300797133066332</c:v>
                </c:pt>
                <c:pt idx="23">
                  <c:v>53.54092067862458</c:v>
                </c:pt>
                <c:pt idx="24">
                  <c:v>57.972551356650847</c:v>
                </c:pt>
                <c:pt idx="25">
                  <c:v>62.618496052415914</c:v>
                </c:pt>
                <c:pt idx="26">
                  <c:v>67.491738007826953</c:v>
                </c:pt>
                <c:pt idx="27">
                  <c:v>72.589897955069972</c:v>
                </c:pt>
                <c:pt idx="28">
                  <c:v>77.903116411337265</c:v>
                </c:pt>
                <c:pt idx="29">
                  <c:v>83.420218961719812</c:v>
                </c:pt>
                <c:pt idx="30">
                  <c:v>89.126932054148696</c:v>
                </c:pt>
                <c:pt idx="31">
                  <c:v>95.018495966564501</c:v>
                </c:pt>
                <c:pt idx="32">
                  <c:v>101.06098030559161</c:v>
                </c:pt>
                <c:pt idx="33">
                  <c:v>107.2275218624181</c:v>
                </c:pt>
                <c:pt idx="34">
                  <c:v>113.46617514349757</c:v>
                </c:pt>
                <c:pt idx="35">
                  <c:v>119.67875524627422</c:v>
                </c:pt>
                <c:pt idx="36">
                  <c:v>125.79040045611008</c:v>
                </c:pt>
                <c:pt idx="37">
                  <c:v>131.68378099300497</c:v>
                </c:pt>
                <c:pt idx="38">
                  <c:v>137.28549087275366</c:v>
                </c:pt>
                <c:pt idx="39">
                  <c:v>142.61838171721391</c:v>
                </c:pt>
                <c:pt idx="40">
                  <c:v>147.73275730194339</c:v>
                </c:pt>
                <c:pt idx="41">
                  <c:v>152.66313756310552</c:v>
                </c:pt>
                <c:pt idx="42">
                  <c:v>157.40918423473832</c:v>
                </c:pt>
                <c:pt idx="43">
                  <c:v>162.00668028564147</c:v>
                </c:pt>
                <c:pt idx="44">
                  <c:v>166.47870913835422</c:v>
                </c:pt>
                <c:pt idx="45">
                  <c:v>170.86252699926499</c:v>
                </c:pt>
                <c:pt idx="46">
                  <c:v>175.21981783040036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23-486E-89D9-21B1912F8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7821432"/>
        <c:axId val="577816512"/>
      </c:lineChart>
      <c:catAx>
        <c:axId val="577821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7816512"/>
        <c:crosses val="autoZero"/>
        <c:auto val="1"/>
        <c:lblAlgn val="ctr"/>
        <c:lblOffset val="100"/>
        <c:tickLblSkip val="10"/>
        <c:noMultiLvlLbl val="0"/>
      </c:catAx>
      <c:valAx>
        <c:axId val="577816512"/>
        <c:scaling>
          <c:orientation val="minMax"/>
          <c:max val="3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layout>
            <c:manualLayout>
              <c:xMode val="edge"/>
              <c:yMode val="edge"/>
              <c:x val="1.7009572294304658E-5"/>
              <c:y val="0.416268430808999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78214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rgbClr val="0070C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9.9906510350797229E-2"/>
          <c:y val="1.9897681358294943E-2"/>
          <c:w val="0.47267160217256338"/>
          <c:h val="0.296332266039359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211483179987123E-2"/>
          <c:y val="1.9740867474679735E-2"/>
          <c:w val="0.72398097673688222"/>
          <c:h val="0.92171767633242663"/>
        </c:manualLayout>
      </c:layout>
      <c:lineChart>
        <c:grouping val="standard"/>
        <c:varyColors val="0"/>
        <c:ser>
          <c:idx val="1"/>
          <c:order val="0"/>
          <c:tx>
            <c:strRef>
              <c:f>'G 5.2.2'!$A$5</c:f>
              <c:strCache>
                <c:ptCount val="1"/>
                <c:pt idx="0">
                  <c:v>Střední varianta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5.2.2'!$B$2:$AZ$2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'G 5.2.2'!$B$5:$AZ$5</c:f>
              <c:numCache>
                <c:formatCode>0.0</c:formatCode>
                <c:ptCount val="51"/>
                <c:pt idx="0">
                  <c:v>43.998714847993448</c:v>
                </c:pt>
                <c:pt idx="1">
                  <c:v>46.579076228828917</c:v>
                </c:pt>
                <c:pt idx="2">
                  <c:v>48.997671737471492</c:v>
                </c:pt>
                <c:pt idx="3">
                  <c:v>51.408037754858341</c:v>
                </c:pt>
                <c:pt idx="4">
                  <c:v>53.505779395385602</c:v>
                </c:pt>
                <c:pt idx="5">
                  <c:v>55.702236450045561</c:v>
                </c:pt>
                <c:pt idx="6">
                  <c:v>57.929563571588062</c:v>
                </c:pt>
                <c:pt idx="7">
                  <c:v>60.246851880308817</c:v>
                </c:pt>
                <c:pt idx="8">
                  <c:v>62.745646471156469</c:v>
                </c:pt>
                <c:pt idx="9">
                  <c:v>65.269304946161853</c:v>
                </c:pt>
                <c:pt idx="10">
                  <c:v>67.945981517295138</c:v>
                </c:pt>
                <c:pt idx="11">
                  <c:v>70.733994616629758</c:v>
                </c:pt>
                <c:pt idx="12">
                  <c:v>73.799316809639095</c:v>
                </c:pt>
                <c:pt idx="13">
                  <c:v>77.12343017451856</c:v>
                </c:pt>
                <c:pt idx="14">
                  <c:v>80.793904451169155</c:v>
                </c:pt>
                <c:pt idx="15">
                  <c:v>84.868228103456943</c:v>
                </c:pt>
                <c:pt idx="16">
                  <c:v>89.373979822987366</c:v>
                </c:pt>
                <c:pt idx="17">
                  <c:v>94.278365299697683</c:v>
                </c:pt>
                <c:pt idx="18">
                  <c:v>99.561461719322878</c:v>
                </c:pt>
                <c:pt idx="19">
                  <c:v>105.19173762143514</c:v>
                </c:pt>
                <c:pt idx="20">
                  <c:v>111.00294736132069</c:v>
                </c:pt>
                <c:pt idx="21">
                  <c:v>117.31187907735342</c:v>
                </c:pt>
                <c:pt idx="22">
                  <c:v>123.65891330562326</c:v>
                </c:pt>
                <c:pt idx="23">
                  <c:v>130.14270740456291</c:v>
                </c:pt>
                <c:pt idx="24">
                  <c:v>136.81467364688643</c:v>
                </c:pt>
                <c:pt idx="25">
                  <c:v>143.68521321145539</c:v>
                </c:pt>
                <c:pt idx="26">
                  <c:v>150.76837676193449</c:v>
                </c:pt>
                <c:pt idx="27">
                  <c:v>158.05339762096665</c:v>
                </c:pt>
                <c:pt idx="28">
                  <c:v>165.51085282690215</c:v>
                </c:pt>
                <c:pt idx="29">
                  <c:v>173.13313181659703</c:v>
                </c:pt>
                <c:pt idx="30">
                  <c:v>180.91789970405046</c:v>
                </c:pt>
                <c:pt idx="31">
                  <c:v>188.8130111330766</c:v>
                </c:pt>
                <c:pt idx="32">
                  <c:v>196.82449729761203</c:v>
                </c:pt>
                <c:pt idx="33">
                  <c:v>204.87814442093051</c:v>
                </c:pt>
                <c:pt idx="34">
                  <c:v>212.82244815628511</c:v>
                </c:pt>
                <c:pt idx="35">
                  <c:v>220.59243804508756</c:v>
                </c:pt>
                <c:pt idx="36">
                  <c:v>227.99141519883588</c:v>
                </c:pt>
                <c:pt idx="37">
                  <c:v>234.96929870717074</c:v>
                </c:pt>
                <c:pt idx="38">
                  <c:v>241.5891106456003</c:v>
                </c:pt>
                <c:pt idx="39">
                  <c:v>247.93644225648168</c:v>
                </c:pt>
                <c:pt idx="40">
                  <c:v>254.05533369135696</c:v>
                </c:pt>
                <c:pt idx="41">
                  <c:v>259.94956212161605</c:v>
                </c:pt>
                <c:pt idx="42">
                  <c:v>265.69056743994906</c:v>
                </c:pt>
                <c:pt idx="43">
                  <c:v>271.2886139268461</c:v>
                </c:pt>
                <c:pt idx="44">
                  <c:v>276.78912245548963</c:v>
                </c:pt>
                <c:pt idx="45">
                  <c:v>282.22226634306554</c:v>
                </c:pt>
                <c:pt idx="46">
                  <c:v>287.66910053250893</c:v>
                </c:pt>
                <c:pt idx="47">
                  <c:v>293.16582538940054</c:v>
                </c:pt>
                <c:pt idx="48">
                  <c:v>298.77881793606576</c:v>
                </c:pt>
                <c:pt idx="49">
                  <c:v>304.60969760691228</c:v>
                </c:pt>
                <c:pt idx="50">
                  <c:v>310.60897300796728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82-4DCB-BCAE-8AFB492B50D0}"/>
            </c:ext>
          </c:extLst>
        </c:ser>
        <c:ser>
          <c:idx val="2"/>
          <c:order val="1"/>
          <c:tx>
            <c:strRef>
              <c:f>'G 5.2.2'!$A$4</c:f>
              <c:strCache>
                <c:ptCount val="1"/>
                <c:pt idx="0">
                  <c:v>Valorizace třetinou reálné mzdy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5.2.2'!$B$2:$AZ$2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'G 5.2.2'!$B$4:$AZ$4</c:f>
              <c:numCache>
                <c:formatCode>0.0</c:formatCode>
                <c:ptCount val="51"/>
                <c:pt idx="0">
                  <c:v>43.998714847993462</c:v>
                </c:pt>
                <c:pt idx="1">
                  <c:v>46.578758499097624</c:v>
                </c:pt>
                <c:pt idx="2">
                  <c:v>48.997367042291131</c:v>
                </c:pt>
                <c:pt idx="3">
                  <c:v>51.407745363953417</c:v>
                </c:pt>
                <c:pt idx="4">
                  <c:v>53.505499536266022</c:v>
                </c:pt>
                <c:pt idx="5">
                  <c:v>55.701960453381957</c:v>
                </c:pt>
                <c:pt idx="6">
                  <c:v>57.929290951010948</c:v>
                </c:pt>
                <c:pt idx="7">
                  <c:v>60.219638222340265</c:v>
                </c:pt>
                <c:pt idx="8">
                  <c:v>62.661091375727196</c:v>
                </c:pt>
                <c:pt idx="9">
                  <c:v>65.099278332805383</c:v>
                </c:pt>
                <c:pt idx="10">
                  <c:v>67.663982489868815</c:v>
                </c:pt>
                <c:pt idx="11">
                  <c:v>70.315474669244779</c:v>
                </c:pt>
                <c:pt idx="12">
                  <c:v>73.220609076479249</c:v>
                </c:pt>
                <c:pt idx="13">
                  <c:v>76.362364417113199</c:v>
                </c:pt>
                <c:pt idx="14">
                  <c:v>79.828839645971371</c:v>
                </c:pt>
                <c:pt idx="15">
                  <c:v>83.67808342937407</c:v>
                </c:pt>
                <c:pt idx="16">
                  <c:v>87.938438811343048</c:v>
                </c:pt>
                <c:pt idx="17">
                  <c:v>92.578636075995433</c:v>
                </c:pt>
                <c:pt idx="18">
                  <c:v>97.579647811408236</c:v>
                </c:pt>
                <c:pt idx="19">
                  <c:v>102.91093242634484</c:v>
                </c:pt>
                <c:pt idx="20">
                  <c:v>108.41011257024442</c:v>
                </c:pt>
                <c:pt idx="21">
                  <c:v>114.38743088410189</c:v>
                </c:pt>
                <c:pt idx="22">
                  <c:v>120.39399584688852</c:v>
                </c:pt>
                <c:pt idx="23">
                  <c:v>126.5261511246609</c:v>
                </c:pt>
                <c:pt idx="24">
                  <c:v>132.83416155211921</c:v>
                </c:pt>
                <c:pt idx="25">
                  <c:v>139.32877932032113</c:v>
                </c:pt>
                <c:pt idx="26">
                  <c:v>146.02436921871822</c:v>
                </c:pt>
                <c:pt idx="27">
                  <c:v>152.9111010302008</c:v>
                </c:pt>
                <c:pt idx="28">
                  <c:v>159.96090764340155</c:v>
                </c:pt>
                <c:pt idx="29">
                  <c:v>167.16679859731269</c:v>
                </c:pt>
                <c:pt idx="30">
                  <c:v>174.52703075743813</c:v>
                </c:pt>
                <c:pt idx="31">
                  <c:v>181.99181556633539</c:v>
                </c:pt>
                <c:pt idx="32">
                  <c:v>189.56732121048154</c:v>
                </c:pt>
                <c:pt idx="33">
                  <c:v>197.18252255515557</c:v>
                </c:pt>
                <c:pt idx="34">
                  <c:v>204.69171757448353</c:v>
                </c:pt>
                <c:pt idx="35">
                  <c:v>212.03230041430442</c:v>
                </c:pt>
                <c:pt idx="36">
                  <c:v>219.01499796604961</c:v>
                </c:pt>
                <c:pt idx="37">
                  <c:v>225.59093834519155</c:v>
                </c:pt>
                <c:pt idx="38">
                  <c:v>231.82016824512877</c:v>
                </c:pt>
                <c:pt idx="39">
                  <c:v>237.78489728927346</c:v>
                </c:pt>
                <c:pt idx="40">
                  <c:v>243.52783571912011</c:v>
                </c:pt>
                <c:pt idx="41">
                  <c:v>249.05326822219331</c:v>
                </c:pt>
                <c:pt idx="42">
                  <c:v>254.43015013210791</c:v>
                </c:pt>
                <c:pt idx="43">
                  <c:v>259.66901306844397</c:v>
                </c:pt>
                <c:pt idx="44">
                  <c:v>264.81412983446307</c:v>
                </c:pt>
                <c:pt idx="45">
                  <c:v>269.89535227288695</c:v>
                </c:pt>
                <c:pt idx="46">
                  <c:v>274.99122081474832</c:v>
                </c:pt>
                <c:pt idx="47">
                  <c:v>280.13729613050151</c:v>
                </c:pt>
                <c:pt idx="48">
                  <c:v>285.39802294952699</c:v>
                </c:pt>
                <c:pt idx="49">
                  <c:v>290.87164721817089</c:v>
                </c:pt>
                <c:pt idx="50">
                  <c:v>296.51202334370674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2-4DCB-BCAE-8AFB492B50D0}"/>
            </c:ext>
          </c:extLst>
        </c:ser>
        <c:ser>
          <c:idx val="0"/>
          <c:order val="2"/>
          <c:tx>
            <c:strRef>
              <c:f>'G 5.2.2'!$A$3</c:f>
              <c:strCache>
                <c:ptCount val="1"/>
                <c:pt idx="0">
                  <c:v>Důchodový věk svázaný s dobou dožití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5.2.2'!$B$2:$AZ$2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'G 5.2.2'!$B$3:$AZ$3</c:f>
              <c:numCache>
                <c:formatCode>0.0</c:formatCode>
                <c:ptCount val="51"/>
                <c:pt idx="0">
                  <c:v>43.911917325192448</c:v>
                </c:pt>
                <c:pt idx="1">
                  <c:v>46.406335455468991</c:v>
                </c:pt>
                <c:pt idx="2">
                  <c:v>48.739789068599094</c:v>
                </c:pt>
                <c:pt idx="3">
                  <c:v>51.064519541678841</c:v>
                </c:pt>
                <c:pt idx="4">
                  <c:v>53.08572857204269</c:v>
                </c:pt>
                <c:pt idx="5">
                  <c:v>55.109276791211116</c:v>
                </c:pt>
                <c:pt idx="6">
                  <c:v>57.154530968562895</c:v>
                </c:pt>
                <c:pt idx="7">
                  <c:v>59.200941502467337</c:v>
                </c:pt>
                <c:pt idx="8">
                  <c:v>61.49963733765054</c:v>
                </c:pt>
                <c:pt idx="9">
                  <c:v>63.756843316449078</c:v>
                </c:pt>
                <c:pt idx="10">
                  <c:v>66.043504310037534</c:v>
                </c:pt>
                <c:pt idx="11">
                  <c:v>68.243966017287264</c:v>
                </c:pt>
                <c:pt idx="12">
                  <c:v>70.644434222062955</c:v>
                </c:pt>
                <c:pt idx="13">
                  <c:v>73.214710277000492</c:v>
                </c:pt>
                <c:pt idx="14">
                  <c:v>76.023211231656759</c:v>
                </c:pt>
                <c:pt idx="15">
                  <c:v>79.118446102722089</c:v>
                </c:pt>
                <c:pt idx="16">
                  <c:v>82.562358336657041</c:v>
                </c:pt>
                <c:pt idx="17">
                  <c:v>86.347686469763516</c:v>
                </c:pt>
                <c:pt idx="18">
                  <c:v>90.410439352393482</c:v>
                </c:pt>
                <c:pt idx="19">
                  <c:v>94.752480716807838</c:v>
                </c:pt>
                <c:pt idx="20">
                  <c:v>99.226797048565075</c:v>
                </c:pt>
                <c:pt idx="21">
                  <c:v>104.13705892765412</c:v>
                </c:pt>
                <c:pt idx="22">
                  <c:v>109.12961414412034</c:v>
                </c:pt>
                <c:pt idx="23">
                  <c:v>114.20867575401769</c:v>
                </c:pt>
                <c:pt idx="24">
                  <c:v>119.36414547701582</c:v>
                </c:pt>
                <c:pt idx="25">
                  <c:v>124.61317861641872</c:v>
                </c:pt>
                <c:pt idx="26">
                  <c:v>129.97173262111122</c:v>
                </c:pt>
                <c:pt idx="27">
                  <c:v>135.44016488335828</c:v>
                </c:pt>
                <c:pt idx="28">
                  <c:v>141.00974805888609</c:v>
                </c:pt>
                <c:pt idx="29">
                  <c:v>146.62847146400969</c:v>
                </c:pt>
                <c:pt idx="30">
                  <c:v>152.29285788424798</c:v>
                </c:pt>
                <c:pt idx="31">
                  <c:v>157.99032126638875</c:v>
                </c:pt>
                <c:pt idx="32">
                  <c:v>163.71393320116641</c:v>
                </c:pt>
                <c:pt idx="33">
                  <c:v>169.41074500683681</c:v>
                </c:pt>
                <c:pt idx="34">
                  <c:v>175.08678387367507</c:v>
                </c:pt>
                <c:pt idx="35">
                  <c:v>180.68207397526339</c:v>
                </c:pt>
                <c:pt idx="36">
                  <c:v>186.09959562330567</c:v>
                </c:pt>
                <c:pt idx="37">
                  <c:v>191.29699133870088</c:v>
                </c:pt>
                <c:pt idx="38">
                  <c:v>196.14122499279463</c:v>
                </c:pt>
                <c:pt idx="39">
                  <c:v>200.57322123504989</c:v>
                </c:pt>
                <c:pt idx="40">
                  <c:v>204.60776652535219</c:v>
                </c:pt>
                <c:pt idx="41">
                  <c:v>208.29204415929354</c:v>
                </c:pt>
                <c:pt idx="42">
                  <c:v>211.6707363530769</c:v>
                </c:pt>
                <c:pt idx="43">
                  <c:v>214.75992700406709</c:v>
                </c:pt>
                <c:pt idx="44">
                  <c:v>217.57319826727255</c:v>
                </c:pt>
                <c:pt idx="45">
                  <c:v>220.16007482418135</c:v>
                </c:pt>
                <c:pt idx="46">
                  <c:v>222.5224958323353</c:v>
                </c:pt>
                <c:pt idx="47">
                  <c:v>224.71724041310341</c:v>
                </c:pt>
                <c:pt idx="48">
                  <c:v>226.75698483228481</c:v>
                </c:pt>
                <c:pt idx="49">
                  <c:v>228.70987532208665</c:v>
                </c:pt>
                <c:pt idx="50">
                  <c:v>230.60748572554488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2-4DCB-BCAE-8AFB492B50D0}"/>
            </c:ext>
          </c:extLst>
        </c:ser>
        <c:ser>
          <c:idx val="5"/>
          <c:order val="3"/>
          <c:tx>
            <c:strRef>
              <c:f>'G 5.2.2'!$A$6</c:f>
              <c:strCache>
                <c:ptCount val="1"/>
                <c:pt idx="0">
                  <c:v>Svázaný věk a třetinová valorizace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 5.2.2'!$B$2:$AZ$2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'G 5.2.2'!$B$6:$AZ$6</c:f>
              <c:numCache>
                <c:formatCode>0.0</c:formatCode>
                <c:ptCount val="51"/>
                <c:pt idx="0">
                  <c:v>43.911917325192448</c:v>
                </c:pt>
                <c:pt idx="1">
                  <c:v>46.406335455468991</c:v>
                </c:pt>
                <c:pt idx="2">
                  <c:v>48.739789068599094</c:v>
                </c:pt>
                <c:pt idx="3">
                  <c:v>51.064519541678841</c:v>
                </c:pt>
                <c:pt idx="4">
                  <c:v>53.08572857204269</c:v>
                </c:pt>
                <c:pt idx="5">
                  <c:v>55.109276791211116</c:v>
                </c:pt>
                <c:pt idx="6">
                  <c:v>57.154530968562895</c:v>
                </c:pt>
                <c:pt idx="7">
                  <c:v>59.174379541116586</c:v>
                </c:pt>
                <c:pt idx="8">
                  <c:v>61.416674490698512</c:v>
                </c:pt>
                <c:pt idx="9">
                  <c:v>63.590469624074942</c:v>
                </c:pt>
                <c:pt idx="10">
                  <c:v>65.76865811494234</c:v>
                </c:pt>
                <c:pt idx="11">
                  <c:v>67.838843029221707</c:v>
                </c:pt>
                <c:pt idx="12">
                  <c:v>70.087411114354481</c:v>
                </c:pt>
                <c:pt idx="13">
                  <c:v>72.485999253723065</c:v>
                </c:pt>
                <c:pt idx="14">
                  <c:v>75.101799357614865</c:v>
                </c:pt>
                <c:pt idx="15">
                  <c:v>77.981658753405355</c:v>
                </c:pt>
                <c:pt idx="16">
                  <c:v>81.215561677817391</c:v>
                </c:pt>
                <c:pt idx="17">
                  <c:v>84.768816226172618</c:v>
                </c:pt>
                <c:pt idx="18">
                  <c:v>88.577400150494142</c:v>
                </c:pt>
                <c:pt idx="19">
                  <c:v>92.650916795461356</c:v>
                </c:pt>
                <c:pt idx="20">
                  <c:v>96.847357293647633</c:v>
                </c:pt>
                <c:pt idx="21">
                  <c:v>101.46458599231833</c:v>
                </c:pt>
                <c:pt idx="22">
                  <c:v>106.15621008106818</c:v>
                </c:pt>
                <c:pt idx="23">
                  <c:v>110.92599880691554</c:v>
                </c:pt>
                <c:pt idx="24">
                  <c:v>115.76754102867912</c:v>
                </c:pt>
                <c:pt idx="25">
                  <c:v>120.69868932165151</c:v>
                </c:pt>
                <c:pt idx="26">
                  <c:v>125.72891373109981</c:v>
                </c:pt>
                <c:pt idx="27">
                  <c:v>130.85900657122804</c:v>
                </c:pt>
                <c:pt idx="28">
                  <c:v>136.10578302624518</c:v>
                </c:pt>
                <c:pt idx="29">
                  <c:v>141.39360156953174</c:v>
                </c:pt>
                <c:pt idx="30">
                  <c:v>146.71989564138244</c:v>
                </c:pt>
                <c:pt idx="31">
                  <c:v>152.07842229868197</c:v>
                </c:pt>
                <c:pt idx="32">
                  <c:v>157.46250420691521</c:v>
                </c:pt>
                <c:pt idx="33">
                  <c:v>162.821607102624</c:v>
                </c:pt>
                <c:pt idx="34">
                  <c:v>168.1613155472177</c:v>
                </c:pt>
                <c:pt idx="35">
                  <c:v>173.42307548339318</c:v>
                </c:pt>
                <c:pt idx="36">
                  <c:v>178.51431137883358</c:v>
                </c:pt>
                <c:pt idx="37">
                  <c:v>183.39323057199047</c:v>
                </c:pt>
                <c:pt idx="38">
                  <c:v>187.93201498090849</c:v>
                </c:pt>
                <c:pt idx="39">
                  <c:v>192.07519577178326</c:v>
                </c:pt>
                <c:pt idx="40">
                  <c:v>195.83722846913199</c:v>
                </c:pt>
                <c:pt idx="41">
                  <c:v>199.25851909043192</c:v>
                </c:pt>
                <c:pt idx="42">
                  <c:v>202.38128711171134</c:v>
                </c:pt>
                <c:pt idx="43">
                  <c:v>205.23996492412243</c:v>
                </c:pt>
                <c:pt idx="44">
                  <c:v>207.82882949080147</c:v>
                </c:pt>
                <c:pt idx="45">
                  <c:v>210.19616642928673</c:v>
                </c:pt>
                <c:pt idx="46">
                  <c:v>212.34794742687131</c:v>
                </c:pt>
                <c:pt idx="47">
                  <c:v>214.3393746128518</c:v>
                </c:pt>
                <c:pt idx="48">
                  <c:v>216.18259048245449</c:v>
                </c:pt>
                <c:pt idx="49">
                  <c:v>217.94394708194221</c:v>
                </c:pt>
                <c:pt idx="50">
                  <c:v>219.65472272964416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82-4DCB-BCAE-8AFB492B5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0551784"/>
        <c:axId val="516437760"/>
      </c:lineChart>
      <c:catAx>
        <c:axId val="520551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16437760"/>
        <c:crosses val="autoZero"/>
        <c:auto val="1"/>
        <c:lblAlgn val="ctr"/>
        <c:lblOffset val="100"/>
        <c:tickLblSkip val="10"/>
        <c:noMultiLvlLbl val="0"/>
      </c:catAx>
      <c:valAx>
        <c:axId val="516437760"/>
        <c:scaling>
          <c:orientation val="minMax"/>
          <c:max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layout>
            <c:manualLayout>
              <c:xMode val="edge"/>
              <c:yMode val="edge"/>
              <c:x val="4.1932801878026118E-3"/>
              <c:y val="0.41515088467250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05517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196228676543636"/>
          <c:y val="7.7593134837876665E-2"/>
          <c:w val="0.18803771323456364"/>
          <c:h val="0.806970751113358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984035453002796E-2"/>
          <c:y val="2.2632526960752151E-2"/>
          <c:w val="0.86889065808828037"/>
          <c:h val="0.83707459421325192"/>
        </c:manualLayout>
      </c:layout>
      <c:lineChart>
        <c:grouping val="standard"/>
        <c:varyColors val="0"/>
        <c:ser>
          <c:idx val="0"/>
          <c:order val="0"/>
          <c:tx>
            <c:strRef>
              <c:f>'G. 5.4.1'!$A$4</c:f>
              <c:strCache>
                <c:ptCount val="1"/>
                <c:pt idx="0">
                  <c:v>Reforma veřejných financí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'G. 5.4.1'!$B$2:$AZ$2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'G. 5.4.1'!$B$4:$AZ$4</c:f>
              <c:numCache>
                <c:formatCode>0.0</c:formatCode>
                <c:ptCount val="51"/>
                <c:pt idx="0">
                  <c:v>-2.594548754283359</c:v>
                </c:pt>
                <c:pt idx="1">
                  <c:v>-2.2466584622000028</c:v>
                </c:pt>
                <c:pt idx="2">
                  <c:v>-2.0992239234772114</c:v>
                </c:pt>
                <c:pt idx="3">
                  <c:v>-2.0237535680255903</c:v>
                </c:pt>
                <c:pt idx="4">
                  <c:v>-1.9400878522762</c:v>
                </c:pt>
                <c:pt idx="5">
                  <c:v>-1.9164910480778232</c:v>
                </c:pt>
                <c:pt idx="6">
                  <c:v>-1.8839365182519785</c:v>
                </c:pt>
                <c:pt idx="7">
                  <c:v>-1.8611937818418909</c:v>
                </c:pt>
                <c:pt idx="8">
                  <c:v>-1.9219484126604769</c:v>
                </c:pt>
                <c:pt idx="9">
                  <c:v>-1.9748026221413255</c:v>
                </c:pt>
                <c:pt idx="10">
                  <c:v>-2.0679559597165706</c:v>
                </c:pt>
                <c:pt idx="11">
                  <c:v>-2.0883619878958299</c:v>
                </c:pt>
                <c:pt idx="12">
                  <c:v>-2.2194327152189004</c:v>
                </c:pt>
                <c:pt idx="13">
                  <c:v>-2.3632916898465481</c:v>
                </c:pt>
                <c:pt idx="14">
                  <c:v>-2.5330671184008011</c:v>
                </c:pt>
                <c:pt idx="15">
                  <c:v>-2.7410831034882861</c:v>
                </c:pt>
                <c:pt idx="16">
                  <c:v>-3.0207233050429707</c:v>
                </c:pt>
                <c:pt idx="17">
                  <c:v>-3.2862234043213192</c:v>
                </c:pt>
                <c:pt idx="18">
                  <c:v>-3.5170031570512919</c:v>
                </c:pt>
                <c:pt idx="19">
                  <c:v>-3.7794814848696845</c:v>
                </c:pt>
                <c:pt idx="20">
                  <c:v>-4.0228745710743326</c:v>
                </c:pt>
                <c:pt idx="21">
                  <c:v>-4.2891884173224</c:v>
                </c:pt>
                <c:pt idx="22">
                  <c:v>-4.5206999818946372</c:v>
                </c:pt>
                <c:pt idx="23">
                  <c:v>-4.7183094410308968</c:v>
                </c:pt>
                <c:pt idx="24">
                  <c:v>-4.8887507115519426</c:v>
                </c:pt>
                <c:pt idx="25">
                  <c:v>-5.0431628115058587</c:v>
                </c:pt>
                <c:pt idx="26">
                  <c:v>-5.1899170136946609</c:v>
                </c:pt>
                <c:pt idx="27">
                  <c:v>-5.3302613005292514</c:v>
                </c:pt>
                <c:pt idx="28">
                  <c:v>-5.4881979587132861</c:v>
                </c:pt>
                <c:pt idx="29">
                  <c:v>-5.5854334985325806</c:v>
                </c:pt>
                <c:pt idx="30">
                  <c:v>-5.690543226387561</c:v>
                </c:pt>
                <c:pt idx="31">
                  <c:v>-5.7906001421730764</c:v>
                </c:pt>
                <c:pt idx="32">
                  <c:v>-5.878973626249774</c:v>
                </c:pt>
                <c:pt idx="33">
                  <c:v>-5.955695602995803</c:v>
                </c:pt>
                <c:pt idx="34">
                  <c:v>-6.0147155567950534</c:v>
                </c:pt>
                <c:pt idx="35">
                  <c:v>-6.0566454214711172</c:v>
                </c:pt>
                <c:pt idx="36">
                  <c:v>-6.0762575973648438</c:v>
                </c:pt>
                <c:pt idx="37">
                  <c:v>-6.0596230038400236</c:v>
                </c:pt>
                <c:pt idx="38">
                  <c:v>-5.999735266720073</c:v>
                </c:pt>
                <c:pt idx="39">
                  <c:v>-5.892993038736833</c:v>
                </c:pt>
                <c:pt idx="40">
                  <c:v>-5.7463238119005737</c:v>
                </c:pt>
                <c:pt idx="41">
                  <c:v>-5.569143407639551</c:v>
                </c:pt>
                <c:pt idx="42">
                  <c:v>-5.3705526501371068</c:v>
                </c:pt>
                <c:pt idx="43">
                  <c:v>-5.1771884631710563</c:v>
                </c:pt>
                <c:pt idx="44">
                  <c:v>-4.9583821706535147</c:v>
                </c:pt>
                <c:pt idx="45">
                  <c:v>-4.740279762979128</c:v>
                </c:pt>
                <c:pt idx="46">
                  <c:v>-4.5270544207516537</c:v>
                </c:pt>
                <c:pt idx="47">
                  <c:v>-4.3230144386637051</c:v>
                </c:pt>
                <c:pt idx="48">
                  <c:v>-4.1323555198930748</c:v>
                </c:pt>
                <c:pt idx="49">
                  <c:v>-3.9606084160624491</c:v>
                </c:pt>
                <c:pt idx="50">
                  <c:v>-3.811189833132083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F-46B3-B8A7-4ABC569ACD60}"/>
            </c:ext>
          </c:extLst>
        </c:ser>
        <c:ser>
          <c:idx val="3"/>
          <c:order val="1"/>
          <c:tx>
            <c:strRef>
              <c:f>'G. 5.4.1'!$A$3</c:f>
              <c:strCache>
                <c:ptCount val="1"/>
                <c:pt idx="0">
                  <c:v>Základní scénář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'G. 5.4.1'!$B$2:$AZ$2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'G. 5.4.1'!$B$3:$AZ$3</c:f>
              <c:numCache>
                <c:formatCode>0.0</c:formatCode>
                <c:ptCount val="51"/>
                <c:pt idx="0">
                  <c:v>-2.6813462770843586</c:v>
                </c:pt>
                <c:pt idx="1">
                  <c:v>-3.2069926860156954</c:v>
                </c:pt>
                <c:pt idx="2">
                  <c:v>-3.0639737261976592</c:v>
                </c:pt>
                <c:pt idx="3">
                  <c:v>-2.9896561743056722</c:v>
                </c:pt>
                <c:pt idx="4">
                  <c:v>-2.9010745192164364</c:v>
                </c:pt>
                <c:pt idx="5">
                  <c:v>-2.8949514007970976</c:v>
                </c:pt>
                <c:pt idx="6">
                  <c:v>-2.867428934158788</c:v>
                </c:pt>
                <c:pt idx="7">
                  <c:v>-2.9415682667921459</c:v>
                </c:pt>
                <c:pt idx="8">
                  <c:v>-3.0496389922595242</c:v>
                </c:pt>
                <c:pt idx="9">
                  <c:v>-3.1895015951151109</c:v>
                </c:pt>
                <c:pt idx="10">
                  <c:v>-3.3584790633768478</c:v>
                </c:pt>
                <c:pt idx="11">
                  <c:v>-3.5261012646910075</c:v>
                </c:pt>
                <c:pt idx="12">
                  <c:v>-3.7323587913250904</c:v>
                </c:pt>
                <c:pt idx="13">
                  <c:v>-3.9596452202630417</c:v>
                </c:pt>
                <c:pt idx="14">
                  <c:v>-4.2222073160581743</c:v>
                </c:pt>
                <c:pt idx="15">
                  <c:v>-4.5337892306324648</c:v>
                </c:pt>
                <c:pt idx="16">
                  <c:v>-4.8894477242090559</c:v>
                </c:pt>
                <c:pt idx="17">
                  <c:v>-5.2705394726403156</c:v>
                </c:pt>
                <c:pt idx="18">
                  <c:v>-5.6497058831216194</c:v>
                </c:pt>
                <c:pt idx="19">
                  <c:v>-6.0208544083470983</c:v>
                </c:pt>
                <c:pt idx="20">
                  <c:v>-6.3595977227473881</c:v>
                </c:pt>
                <c:pt idx="21">
                  <c:v>-6.7136924152345685</c:v>
                </c:pt>
                <c:pt idx="22">
                  <c:v>-7.0123570859502777</c:v>
                </c:pt>
                <c:pt idx="23">
                  <c:v>-7.2686218696039049</c:v>
                </c:pt>
                <c:pt idx="24">
                  <c:v>-7.505708708622393</c:v>
                </c:pt>
                <c:pt idx="25">
                  <c:v>-7.7401575931177504</c:v>
                </c:pt>
                <c:pt idx="26">
                  <c:v>-7.9764073764078702</c:v>
                </c:pt>
                <c:pt idx="27">
                  <c:v>-8.2098989127997513</c:v>
                </c:pt>
                <c:pt idx="28">
                  <c:v>-8.4326254406003684</c:v>
                </c:pt>
                <c:pt idx="29">
                  <c:v>-8.6437804613077134</c:v>
                </c:pt>
                <c:pt idx="30">
                  <c:v>-8.8487898879988478</c:v>
                </c:pt>
                <c:pt idx="31">
                  <c:v>-9.0433715377058377</c:v>
                </c:pt>
                <c:pt idx="32">
                  <c:v>-9.2242262849833949</c:v>
                </c:pt>
                <c:pt idx="33">
                  <c:v>-9.3898945130440339</c:v>
                </c:pt>
                <c:pt idx="34">
                  <c:v>-9.5219092241927186</c:v>
                </c:pt>
                <c:pt idx="35">
                  <c:v>-9.6125111660587095</c:v>
                </c:pt>
                <c:pt idx="36">
                  <c:v>-9.6505078607109169</c:v>
                </c:pt>
                <c:pt idx="37">
                  <c:v>-9.6223242785504013</c:v>
                </c:pt>
                <c:pt idx="38">
                  <c:v>-9.5442641824529559</c:v>
                </c:pt>
                <c:pt idx="39">
                  <c:v>-9.4364022859130685</c:v>
                </c:pt>
                <c:pt idx="40">
                  <c:v>-9.312324554169777</c:v>
                </c:pt>
                <c:pt idx="41">
                  <c:v>-9.176798622499355</c:v>
                </c:pt>
                <c:pt idx="42">
                  <c:v>-9.0315461039820377</c:v>
                </c:pt>
                <c:pt idx="43">
                  <c:v>-8.8849014472384766</c:v>
                </c:pt>
                <c:pt idx="44">
                  <c:v>-8.7419813633367411</c:v>
                </c:pt>
                <c:pt idx="45">
                  <c:v>-8.6117986736584058</c:v>
                </c:pt>
                <c:pt idx="46">
                  <c:v>-8.5004127816343029</c:v>
                </c:pt>
                <c:pt idx="47">
                  <c:v>-8.4106308543160253</c:v>
                </c:pt>
                <c:pt idx="48">
                  <c:v>-8.3465944185356307</c:v>
                </c:pt>
                <c:pt idx="49">
                  <c:v>-8.3183273756835376</c:v>
                </c:pt>
                <c:pt idx="50">
                  <c:v>-8.326702313470868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F-46B3-B8A7-4ABC569AC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9124416"/>
        <c:axId val="1190413248"/>
      </c:lineChart>
      <c:catAx>
        <c:axId val="118912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90413248"/>
        <c:crosses val="autoZero"/>
        <c:auto val="1"/>
        <c:lblAlgn val="ctr"/>
        <c:lblOffset val="100"/>
        <c:tickLblSkip val="10"/>
        <c:noMultiLvlLbl val="0"/>
      </c:catAx>
      <c:valAx>
        <c:axId val="1190413248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layout>
            <c:manualLayout>
              <c:xMode val="edge"/>
              <c:yMode val="edge"/>
              <c:x val="4.5128205857108113E-3"/>
              <c:y val="0.390813076492323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891244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6391985728116062"/>
          <c:y val="0.93167212110091069"/>
          <c:w val="0.59690065167616635"/>
          <c:h val="6.46753973245064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96038858153518"/>
          <c:y val="1.8813954613962038E-2"/>
          <c:w val="0.86260234739108377"/>
          <c:h val="0.8368208688129728"/>
        </c:manualLayout>
      </c:layout>
      <c:lineChart>
        <c:grouping val="standard"/>
        <c:varyColors val="0"/>
        <c:ser>
          <c:idx val="4"/>
          <c:order val="0"/>
          <c:tx>
            <c:strRef>
              <c:f>'G 5.4.2'!$A$4</c:f>
              <c:strCache>
                <c:ptCount val="1"/>
                <c:pt idx="0">
                  <c:v>Reforma veřejných financí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5.4.2'!$B$2:$AZ$2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'G 5.4.2'!$B$4:$AZ$4</c:f>
              <c:numCache>
                <c:formatCode>0.0</c:formatCode>
                <c:ptCount val="51"/>
                <c:pt idx="0">
                  <c:v>-3.8210082342833616</c:v>
                </c:pt>
                <c:pt idx="1">
                  <c:v>-3.516832572200002</c:v>
                </c:pt>
                <c:pt idx="2">
                  <c:v>-3.3647066734772082</c:v>
                </c:pt>
                <c:pt idx="3">
                  <c:v>-3.4230993980255917</c:v>
                </c:pt>
                <c:pt idx="4">
                  <c:v>-3.3400878522761985</c:v>
                </c:pt>
                <c:pt idx="5">
                  <c:v>-3.3164910480778218</c:v>
                </c:pt>
                <c:pt idx="6">
                  <c:v>-3.3197896352434384</c:v>
                </c:pt>
                <c:pt idx="7">
                  <c:v>-3.4003499747883481</c:v>
                </c:pt>
                <c:pt idx="8">
                  <c:v>-3.5106619557317771</c:v>
                </c:pt>
                <c:pt idx="9">
                  <c:v>-3.5141655227943076</c:v>
                </c:pt>
                <c:pt idx="10">
                  <c:v>-3.563554106980213</c:v>
                </c:pt>
                <c:pt idx="11">
                  <c:v>-3.6181822285408956</c:v>
                </c:pt>
                <c:pt idx="12">
                  <c:v>-3.7867725536257666</c:v>
                </c:pt>
                <c:pt idx="13">
                  <c:v>-3.9721058078089584</c:v>
                </c:pt>
                <c:pt idx="14">
                  <c:v>-4.188736172705454</c:v>
                </c:pt>
                <c:pt idx="15">
                  <c:v>-4.4499996623758449</c:v>
                </c:pt>
                <c:pt idx="16">
                  <c:v>-4.7911155630838991</c:v>
                </c:pt>
                <c:pt idx="17">
                  <c:v>-5.1265885084842182</c:v>
                </c:pt>
                <c:pt idx="18">
                  <c:v>-5.4345173966621871</c:v>
                </c:pt>
                <c:pt idx="19">
                  <c:v>-5.7807791667950639</c:v>
                </c:pt>
                <c:pt idx="20">
                  <c:v>-6.112023000493302</c:v>
                </c:pt>
                <c:pt idx="21">
                  <c:v>-6.4763841325287999</c:v>
                </c:pt>
                <c:pt idx="22">
                  <c:v>-6.8090775964776356</c:v>
                </c:pt>
                <c:pt idx="23">
                  <c:v>-7.1109191947474955</c:v>
                </c:pt>
                <c:pt idx="24">
                  <c:v>-7.3882848188057579</c:v>
                </c:pt>
                <c:pt idx="25">
                  <c:v>-7.6524836267254628</c:v>
                </c:pt>
                <c:pt idx="26">
                  <c:v>-7.9119459961239329</c:v>
                </c:pt>
                <c:pt idx="27">
                  <c:v>-8.1678873481090122</c:v>
                </c:pt>
                <c:pt idx="28">
                  <c:v>-8.4444359964228823</c:v>
                </c:pt>
                <c:pt idx="29">
                  <c:v>-8.6623870132376126</c:v>
                </c:pt>
                <c:pt idx="30">
                  <c:v>-8.8893811678568895</c:v>
                </c:pt>
                <c:pt idx="31">
                  <c:v>-9.11249659763034</c:v>
                </c:pt>
                <c:pt idx="32">
                  <c:v>-9.3249876832031546</c:v>
                </c:pt>
                <c:pt idx="33">
                  <c:v>-9.5257030487913994</c:v>
                </c:pt>
                <c:pt idx="34">
                  <c:v>-9.7087190860809613</c:v>
                </c:pt>
                <c:pt idx="35">
                  <c:v>-9.8732528368687227</c:v>
                </c:pt>
                <c:pt idx="36">
                  <c:v>-10.011970727977413</c:v>
                </c:pt>
                <c:pt idx="37">
                  <c:v>-10.110034998418847</c:v>
                </c:pt>
                <c:pt idx="38">
                  <c:v>-10.157475835123627</c:v>
                </c:pt>
                <c:pt idx="39">
                  <c:v>-10.149297614135683</c:v>
                </c:pt>
                <c:pt idx="40">
                  <c:v>-10.092503232034602</c:v>
                </c:pt>
                <c:pt idx="41">
                  <c:v>-9.9971807870719118</c:v>
                </c:pt>
                <c:pt idx="42">
                  <c:v>-9.8731899418257214</c:v>
                </c:pt>
                <c:pt idx="43">
                  <c:v>-9.7476257704015126</c:v>
                </c:pt>
                <c:pt idx="44">
                  <c:v>-9.590008711437676</c:v>
                </c:pt>
                <c:pt idx="45">
                  <c:v>-9.4272467620008769</c:v>
                </c:pt>
                <c:pt idx="46">
                  <c:v>-9.2636245819655798</c:v>
                </c:pt>
                <c:pt idx="47">
                  <c:v>-9.1046879993535796</c:v>
                </c:pt>
                <c:pt idx="48">
                  <c:v>-8.9549133365126252</c:v>
                </c:pt>
                <c:pt idx="49">
                  <c:v>-8.8213374468255665</c:v>
                </c:pt>
                <c:pt idx="50">
                  <c:v>-8.7081296183641825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11-4982-B0F1-3974CDB90A5D}"/>
            </c:ext>
          </c:extLst>
        </c:ser>
        <c:ser>
          <c:idx val="1"/>
          <c:order val="1"/>
          <c:tx>
            <c:strRef>
              <c:f>'G 5.4.2'!$A$3</c:f>
              <c:strCache>
                <c:ptCount val="1"/>
                <c:pt idx="0">
                  <c:v>Základní scénář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5.4.2'!$B$2:$AZ$2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'G 5.4.2'!$B$3:$AZ$3</c:f>
              <c:numCache>
                <c:formatCode>0.0</c:formatCode>
                <c:ptCount val="51"/>
                <c:pt idx="0">
                  <c:v>-3.9078057570843612</c:v>
                </c:pt>
                <c:pt idx="1">
                  <c:v>-4.4771667960156947</c:v>
                </c:pt>
                <c:pt idx="2">
                  <c:v>-4.3294564761976559</c:v>
                </c:pt>
                <c:pt idx="3">
                  <c:v>-4.3890020043056737</c:v>
                </c:pt>
                <c:pt idx="4">
                  <c:v>-4.301074519216435</c:v>
                </c:pt>
                <c:pt idx="5">
                  <c:v>-4.3525747696072443</c:v>
                </c:pt>
                <c:pt idx="6">
                  <c:v>-4.4480751840056598</c:v>
                </c:pt>
                <c:pt idx="7">
                  <c:v>-4.6636736558103635</c:v>
                </c:pt>
                <c:pt idx="8">
                  <c:v>-4.8535484902459629</c:v>
                </c:pt>
                <c:pt idx="9">
                  <c:v>-4.9633047551433478</c:v>
                </c:pt>
                <c:pt idx="10">
                  <c:v>-5.1094374307750243</c:v>
                </c:pt>
                <c:pt idx="11">
                  <c:v>-5.3485124449911368</c:v>
                </c:pt>
                <c:pt idx="12">
                  <c:v>-5.6330396619126617</c:v>
                </c:pt>
                <c:pt idx="13">
                  <c:v>-5.9451559678704413</c:v>
                </c:pt>
                <c:pt idx="14">
                  <c:v>-6.3012337521095603</c:v>
                </c:pt>
                <c:pt idx="15">
                  <c:v>-6.7163545974453029</c:v>
                </c:pt>
                <c:pt idx="16">
                  <c:v>-7.186369279964218</c:v>
                </c:pt>
                <c:pt idx="17">
                  <c:v>-7.692014260488186</c:v>
                </c:pt>
                <c:pt idx="18">
                  <c:v>-8.2057659744708573</c:v>
                </c:pt>
                <c:pt idx="19">
                  <c:v>-8.7207792138502214</c:v>
                </c:pt>
                <c:pt idx="20">
                  <c:v>-9.2085961555691611</c:v>
                </c:pt>
                <c:pt idx="21">
                  <c:v>-9.7247129110624329</c:v>
                </c:pt>
                <c:pt idx="22">
                  <c:v>-10.187138733494201</c:v>
                </c:pt>
                <c:pt idx="23">
                  <c:v>-10.611338422546353</c:v>
                </c:pt>
                <c:pt idx="24">
                  <c:v>-11.021585585776904</c:v>
                </c:pt>
                <c:pt idx="25">
                  <c:v>-11.434476525318118</c:v>
                </c:pt>
                <c:pt idx="26">
                  <c:v>-11.854762709878521</c:v>
                </c:pt>
                <c:pt idx="27">
                  <c:v>-12.27766073999598</c:v>
                </c:pt>
                <c:pt idx="28">
                  <c:v>-12.694492195369115</c:v>
                </c:pt>
                <c:pt idx="29">
                  <c:v>-13.104260139484488</c:v>
                </c:pt>
                <c:pt idx="30">
                  <c:v>-13.512257106866556</c:v>
                </c:pt>
                <c:pt idx="31">
                  <c:v>-13.912879657713844</c:v>
                </c:pt>
                <c:pt idx="32">
                  <c:v>-14.303031614315287</c:v>
                </c:pt>
                <c:pt idx="33">
                  <c:v>-14.679311701588965</c:v>
                </c:pt>
                <c:pt idx="34">
                  <c:v>-15.019493715877665</c:v>
                </c:pt>
                <c:pt idx="35">
                  <c:v>-15.314204208896349</c:v>
                </c:pt>
                <c:pt idx="36">
                  <c:v>-15.547201219772532</c:v>
                </c:pt>
                <c:pt idx="37">
                  <c:v>-15.703765782583616</c:v>
                </c:pt>
                <c:pt idx="38">
                  <c:v>-15.801651488921109</c:v>
                </c:pt>
                <c:pt idx="39">
                  <c:v>-15.862929403755878</c:v>
                </c:pt>
                <c:pt idx="40">
                  <c:v>-15.902169669911871</c:v>
                </c:pt>
                <c:pt idx="41">
                  <c:v>-15.924176739088466</c:v>
                </c:pt>
                <c:pt idx="42">
                  <c:v>-15.932537127298403</c:v>
                </c:pt>
                <c:pt idx="43">
                  <c:v>-15.935746384964169</c:v>
                </c:pt>
                <c:pt idx="44">
                  <c:v>-15.940053774440877</c:v>
                </c:pt>
                <c:pt idx="45">
                  <c:v>-15.955150310776276</c:v>
                </c:pt>
                <c:pt idx="46">
                  <c:v>-15.989157049217596</c:v>
                </c:pt>
                <c:pt idx="47">
                  <c:v>-16.045800588115952</c:v>
                </c:pt>
                <c:pt idx="48">
                  <c:v>-16.130921611055918</c:v>
                </c:pt>
                <c:pt idx="49">
                  <c:v>-16.257096667662786</c:v>
                </c:pt>
                <c:pt idx="50">
                  <c:v>-16.423879112195891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11-4982-B0F1-3974CDB90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9124416"/>
        <c:axId val="1190413248"/>
      </c:lineChart>
      <c:catAx>
        <c:axId val="118912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9041324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190413248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layout>
            <c:manualLayout>
              <c:xMode val="edge"/>
              <c:yMode val="edge"/>
              <c:x val="5.9178431095862826E-3"/>
              <c:y val="0.40090416877442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891244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38742636626001"/>
          <c:y val="0.93585291015653582"/>
          <c:w val="0.57522514726747997"/>
          <c:h val="5.69995936620281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6769191667542E-2"/>
          <c:y val="1.9970340830112537E-2"/>
          <c:w val="0.76130092708470376"/>
          <c:h val="0.91178039822395462"/>
        </c:manualLayout>
      </c:layout>
      <c:lineChart>
        <c:grouping val="standard"/>
        <c:varyColors val="0"/>
        <c:ser>
          <c:idx val="2"/>
          <c:order val="0"/>
          <c:tx>
            <c:strRef>
              <c:f>'G 5.4.3'!$A$3</c:f>
              <c:strCache>
                <c:ptCount val="1"/>
                <c:pt idx="0">
                  <c:v>Základní scénář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5.4.3'!$B$2:$AZ$2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'G 5.4.3'!$B$3:$AZ$3</c:f>
              <c:numCache>
                <c:formatCode>0.0</c:formatCode>
                <c:ptCount val="51"/>
                <c:pt idx="0">
                  <c:v>43.998714847993448</c:v>
                </c:pt>
                <c:pt idx="1">
                  <c:v>46.579076228828917</c:v>
                </c:pt>
                <c:pt idx="2">
                  <c:v>48.997671737471492</c:v>
                </c:pt>
                <c:pt idx="3">
                  <c:v>51.408037754858341</c:v>
                </c:pt>
                <c:pt idx="4">
                  <c:v>53.505779395385602</c:v>
                </c:pt>
                <c:pt idx="5">
                  <c:v>55.702236450045561</c:v>
                </c:pt>
                <c:pt idx="6">
                  <c:v>57.929563571588062</c:v>
                </c:pt>
                <c:pt idx="7">
                  <c:v>60.246851880308817</c:v>
                </c:pt>
                <c:pt idx="8">
                  <c:v>62.745646471156469</c:v>
                </c:pt>
                <c:pt idx="9">
                  <c:v>65.269304946161853</c:v>
                </c:pt>
                <c:pt idx="10">
                  <c:v>67.945981517295138</c:v>
                </c:pt>
                <c:pt idx="11">
                  <c:v>70.733994616629758</c:v>
                </c:pt>
                <c:pt idx="12">
                  <c:v>73.799316809639095</c:v>
                </c:pt>
                <c:pt idx="13">
                  <c:v>77.12343017451856</c:v>
                </c:pt>
                <c:pt idx="14">
                  <c:v>80.793904451169155</c:v>
                </c:pt>
                <c:pt idx="15">
                  <c:v>84.868228103456943</c:v>
                </c:pt>
                <c:pt idx="16">
                  <c:v>89.373979822987366</c:v>
                </c:pt>
                <c:pt idx="17">
                  <c:v>94.278365299697683</c:v>
                </c:pt>
                <c:pt idx="18">
                  <c:v>99.561461719322878</c:v>
                </c:pt>
                <c:pt idx="19">
                  <c:v>105.19173762143514</c:v>
                </c:pt>
                <c:pt idx="20">
                  <c:v>111.00294736132069</c:v>
                </c:pt>
                <c:pt idx="21">
                  <c:v>117.31187907735342</c:v>
                </c:pt>
                <c:pt idx="22">
                  <c:v>123.65891330562326</c:v>
                </c:pt>
                <c:pt idx="23">
                  <c:v>130.14270740456291</c:v>
                </c:pt>
                <c:pt idx="24">
                  <c:v>136.81467364688643</c:v>
                </c:pt>
                <c:pt idx="25">
                  <c:v>143.68521321145539</c:v>
                </c:pt>
                <c:pt idx="26">
                  <c:v>150.76837676193449</c:v>
                </c:pt>
                <c:pt idx="27">
                  <c:v>158.05339762096665</c:v>
                </c:pt>
                <c:pt idx="28">
                  <c:v>165.51085282690215</c:v>
                </c:pt>
                <c:pt idx="29">
                  <c:v>173.13313181659703</c:v>
                </c:pt>
                <c:pt idx="30">
                  <c:v>180.91789970405046</c:v>
                </c:pt>
                <c:pt idx="31">
                  <c:v>188.8130111330766</c:v>
                </c:pt>
                <c:pt idx="32">
                  <c:v>196.82449729761203</c:v>
                </c:pt>
                <c:pt idx="33">
                  <c:v>204.87814442093051</c:v>
                </c:pt>
                <c:pt idx="34">
                  <c:v>212.82244815628511</c:v>
                </c:pt>
                <c:pt idx="35">
                  <c:v>220.59243804508756</c:v>
                </c:pt>
                <c:pt idx="36">
                  <c:v>227.99141519883588</c:v>
                </c:pt>
                <c:pt idx="37">
                  <c:v>234.96929870717074</c:v>
                </c:pt>
                <c:pt idx="38">
                  <c:v>241.5891106456003</c:v>
                </c:pt>
                <c:pt idx="39">
                  <c:v>247.93644225648168</c:v>
                </c:pt>
                <c:pt idx="40">
                  <c:v>254.05533369135696</c:v>
                </c:pt>
                <c:pt idx="41">
                  <c:v>259.94956212161605</c:v>
                </c:pt>
                <c:pt idx="42">
                  <c:v>265.69056743994906</c:v>
                </c:pt>
                <c:pt idx="43">
                  <c:v>271.2886139268461</c:v>
                </c:pt>
                <c:pt idx="44">
                  <c:v>276.78912245548963</c:v>
                </c:pt>
                <c:pt idx="45">
                  <c:v>282.22226634306554</c:v>
                </c:pt>
                <c:pt idx="46">
                  <c:v>287.66910053250893</c:v>
                </c:pt>
                <c:pt idx="47">
                  <c:v>293.16582538940054</c:v>
                </c:pt>
                <c:pt idx="48">
                  <c:v>298.77881793606576</c:v>
                </c:pt>
                <c:pt idx="49">
                  <c:v>304.60969760691228</c:v>
                </c:pt>
                <c:pt idx="50">
                  <c:v>310.60897300796728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6-4C59-BABB-C2A047541364}"/>
            </c:ext>
          </c:extLst>
        </c:ser>
        <c:ser>
          <c:idx val="5"/>
          <c:order val="1"/>
          <c:tx>
            <c:strRef>
              <c:f>'G 5.4.3'!$A$4</c:f>
              <c:strCache>
                <c:ptCount val="1"/>
                <c:pt idx="0">
                  <c:v>Reforma veřejných financí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5.4.3'!$B$2:$AZ$2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'G 5.4.3'!$B$4:$AZ$4</c:f>
              <c:numCache>
                <c:formatCode>0.0</c:formatCode>
                <c:ptCount val="51"/>
                <c:pt idx="0">
                  <c:v>43.911917325192448</c:v>
                </c:pt>
                <c:pt idx="1">
                  <c:v>45.536817985629469</c:v>
                </c:pt>
                <c:pt idx="2">
                  <c:v>47.029502371495369</c:v>
                </c:pt>
                <c:pt idx="3">
                  <c:v>48.548081951995123</c:v>
                </c:pt>
                <c:pt idx="4">
                  <c:v>49.803036886695061</c:v>
                </c:pt>
                <c:pt idx="5">
                  <c:v>51.046814107198166</c:v>
                </c:pt>
                <c:pt idx="6">
                  <c:v>52.26258540647725</c:v>
                </c:pt>
                <c:pt idx="7">
                  <c:v>53.462543684999652</c:v>
                </c:pt>
                <c:pt idx="8">
                  <c:v>54.878511112597451</c:v>
                </c:pt>
                <c:pt idx="9">
                  <c:v>56.246208252434094</c:v>
                </c:pt>
                <c:pt idx="10">
                  <c:v>57.636361214212741</c:v>
                </c:pt>
                <c:pt idx="11">
                  <c:v>58.941733019599262</c:v>
                </c:pt>
                <c:pt idx="12">
                  <c:v>60.427234471877362</c:v>
                </c:pt>
                <c:pt idx="13">
                  <c:v>62.068798870859737</c:v>
                </c:pt>
                <c:pt idx="14">
                  <c:v>63.926957746321996</c:v>
                </c:pt>
                <c:pt idx="15">
                  <c:v>66.046169934049487</c:v>
                </c:pt>
                <c:pt idx="16">
                  <c:v>68.51259834832689</c:v>
                </c:pt>
                <c:pt idx="17">
                  <c:v>71.293539597882159</c:v>
                </c:pt>
                <c:pt idx="18">
                  <c:v>74.328714403652313</c:v>
                </c:pt>
                <c:pt idx="19">
                  <c:v>77.630820367078883</c:v>
                </c:pt>
                <c:pt idx="20">
                  <c:v>81.077314875566714</c:v>
                </c:pt>
                <c:pt idx="21">
                  <c:v>84.921167787036467</c:v>
                </c:pt>
                <c:pt idx="22">
                  <c:v>88.866252092744887</c:v>
                </c:pt>
                <c:pt idx="23">
                  <c:v>92.909824670127392</c:v>
                </c:pt>
                <c:pt idx="24">
                  <c:v>97.041702655874886</c:v>
                </c:pt>
                <c:pt idx="25">
                  <c:v>101.27389467563744</c:v>
                </c:pt>
                <c:pt idx="26">
                  <c:v>105.61282324569798</c:v>
                </c:pt>
                <c:pt idx="27">
                  <c:v>110.05788004271406</c:v>
                </c:pt>
                <c:pt idx="28">
                  <c:v>114.62583582729475</c:v>
                </c:pt>
                <c:pt idx="29">
                  <c:v>119.24304958250622</c:v>
                </c:pt>
                <c:pt idx="30">
                  <c:v>123.90844048573648</c:v>
                </c:pt>
                <c:pt idx="31">
                  <c:v>128.61573946896331</c:v>
                </c:pt>
                <c:pt idx="32">
                  <c:v>133.3572789450003</c:v>
                </c:pt>
                <c:pt idx="33">
                  <c:v>138.0882917172861</c:v>
                </c:pt>
                <c:pt idx="34">
                  <c:v>142.81055545970662</c:v>
                </c:pt>
                <c:pt idx="35">
                  <c:v>147.47158507814532</c:v>
                </c:pt>
                <c:pt idx="36">
                  <c:v>151.98906413314813</c:v>
                </c:pt>
                <c:pt idx="37">
                  <c:v>156.32163818252795</c:v>
                </c:pt>
                <c:pt idx="38">
                  <c:v>160.35364977890279</c:v>
                </c:pt>
                <c:pt idx="39">
                  <c:v>164.03053047571251</c:v>
                </c:pt>
                <c:pt idx="40">
                  <c:v>167.35859777907018</c:v>
                </c:pt>
                <c:pt idx="41">
                  <c:v>170.36800257744383</c:v>
                </c:pt>
                <c:pt idx="42">
                  <c:v>173.09201426851172</c:v>
                </c:pt>
                <c:pt idx="43">
                  <c:v>175.56129046403555</c:v>
                </c:pt>
                <c:pt idx="44">
                  <c:v>177.76765405883617</c:v>
                </c:pt>
                <c:pt idx="45">
                  <c:v>179.75301694026649</c:v>
                </c:pt>
                <c:pt idx="46">
                  <c:v>181.52368474129992</c:v>
                </c:pt>
                <c:pt idx="47">
                  <c:v>183.12864727559585</c:v>
                </c:pt>
                <c:pt idx="48">
                  <c:v>184.58062270329998</c:v>
                </c:pt>
                <c:pt idx="49">
                  <c:v>185.93937630302136</c:v>
                </c:pt>
                <c:pt idx="50">
                  <c:v>187.23509863813214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6-4C59-BABB-C2A047541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7371488"/>
        <c:axId val="1190387808"/>
      </c:lineChart>
      <c:catAx>
        <c:axId val="1307371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90387808"/>
        <c:crosses val="autoZero"/>
        <c:auto val="1"/>
        <c:lblAlgn val="ctr"/>
        <c:lblOffset val="100"/>
        <c:tickLblSkip val="10"/>
        <c:noMultiLvlLbl val="0"/>
      </c:catAx>
      <c:valAx>
        <c:axId val="119038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layout>
            <c:manualLayout>
              <c:xMode val="edge"/>
              <c:yMode val="edge"/>
              <c:x val="2.0001451198696906E-3"/>
              <c:y val="0.397360903406173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07371488"/>
        <c:crossesAt val="1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597950147934109"/>
          <c:y val="0.3014921272396538"/>
          <c:w val="0.15186743503342842"/>
          <c:h val="0.3215062777741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009936445631972E-2"/>
          <c:y val="2.0325183036330983E-2"/>
          <c:w val="0.78861262837640789"/>
          <c:h val="0.91984528249758257"/>
        </c:manualLayout>
      </c:layout>
      <c:lineChart>
        <c:grouping val="standard"/>
        <c:varyColors val="0"/>
        <c:ser>
          <c:idx val="1"/>
          <c:order val="0"/>
          <c:tx>
            <c:strRef>
              <c:f>'G 5.5.1'!$A$3</c:f>
              <c:strCache>
                <c:ptCount val="1"/>
                <c:pt idx="0">
                  <c:v>Střední varianta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 5.5.1'!$B$2:$AZ$2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'G 5.5.1'!$B$3:$AZ$3</c:f>
              <c:numCache>
                <c:formatCode>0.0</c:formatCode>
                <c:ptCount val="51"/>
                <c:pt idx="0">
                  <c:v>43.998714847993448</c:v>
                </c:pt>
                <c:pt idx="1">
                  <c:v>46.579076228828917</c:v>
                </c:pt>
                <c:pt idx="2">
                  <c:v>48.997671737471492</c:v>
                </c:pt>
                <c:pt idx="3">
                  <c:v>51.408037754858341</c:v>
                </c:pt>
                <c:pt idx="4">
                  <c:v>53.505779395385602</c:v>
                </c:pt>
                <c:pt idx="5">
                  <c:v>55.702236450045561</c:v>
                </c:pt>
                <c:pt idx="6">
                  <c:v>57.929563571588062</c:v>
                </c:pt>
                <c:pt idx="7">
                  <c:v>60.246851880308817</c:v>
                </c:pt>
                <c:pt idx="8">
                  <c:v>62.745646471156469</c:v>
                </c:pt>
                <c:pt idx="9">
                  <c:v>65.269304946161853</c:v>
                </c:pt>
                <c:pt idx="10">
                  <c:v>67.945981517295138</c:v>
                </c:pt>
                <c:pt idx="11">
                  <c:v>70.733994616629758</c:v>
                </c:pt>
                <c:pt idx="12">
                  <c:v>73.799316809639095</c:v>
                </c:pt>
                <c:pt idx="13">
                  <c:v>77.12343017451856</c:v>
                </c:pt>
                <c:pt idx="14">
                  <c:v>80.793904451169155</c:v>
                </c:pt>
                <c:pt idx="15">
                  <c:v>84.868228103456943</c:v>
                </c:pt>
                <c:pt idx="16">
                  <c:v>89.373979822987366</c:v>
                </c:pt>
                <c:pt idx="17">
                  <c:v>94.278365299697683</c:v>
                </c:pt>
                <c:pt idx="18">
                  <c:v>99.561461719322878</c:v>
                </c:pt>
                <c:pt idx="19">
                  <c:v>105.19173762143514</c:v>
                </c:pt>
                <c:pt idx="20">
                  <c:v>111.00294736132069</c:v>
                </c:pt>
                <c:pt idx="21">
                  <c:v>117.31187907735342</c:v>
                </c:pt>
                <c:pt idx="22">
                  <c:v>123.65891330562326</c:v>
                </c:pt>
                <c:pt idx="23">
                  <c:v>130.14270740456291</c:v>
                </c:pt>
                <c:pt idx="24">
                  <c:v>136.81467364688643</c:v>
                </c:pt>
                <c:pt idx="25">
                  <c:v>143.68521321145539</c:v>
                </c:pt>
                <c:pt idx="26">
                  <c:v>150.76837676193449</c:v>
                </c:pt>
                <c:pt idx="27">
                  <c:v>158.05339762096665</c:v>
                </c:pt>
                <c:pt idx="28">
                  <c:v>165.51085282690215</c:v>
                </c:pt>
                <c:pt idx="29">
                  <c:v>173.13313181659703</c:v>
                </c:pt>
                <c:pt idx="30">
                  <c:v>180.91789970405046</c:v>
                </c:pt>
                <c:pt idx="31">
                  <c:v>188.8130111330766</c:v>
                </c:pt>
                <c:pt idx="32">
                  <c:v>196.82449729761203</c:v>
                </c:pt>
                <c:pt idx="33">
                  <c:v>204.87814442093051</c:v>
                </c:pt>
                <c:pt idx="34">
                  <c:v>212.82244815628511</c:v>
                </c:pt>
                <c:pt idx="35">
                  <c:v>220.59243804508756</c:v>
                </c:pt>
                <c:pt idx="36">
                  <c:v>227.99141519883588</c:v>
                </c:pt>
                <c:pt idx="37">
                  <c:v>234.96929870717074</c:v>
                </c:pt>
                <c:pt idx="38">
                  <c:v>241.5891106456003</c:v>
                </c:pt>
                <c:pt idx="39">
                  <c:v>247.93644225648168</c:v>
                </c:pt>
                <c:pt idx="40">
                  <c:v>254.05533369135696</c:v>
                </c:pt>
                <c:pt idx="41">
                  <c:v>259.94956212161605</c:v>
                </c:pt>
                <c:pt idx="42">
                  <c:v>265.69056743994906</c:v>
                </c:pt>
                <c:pt idx="43">
                  <c:v>271.2886139268461</c:v>
                </c:pt>
                <c:pt idx="44">
                  <c:v>276.78912245548963</c:v>
                </c:pt>
                <c:pt idx="45">
                  <c:v>282.22226634306554</c:v>
                </c:pt>
                <c:pt idx="46">
                  <c:v>287.66910053250893</c:v>
                </c:pt>
                <c:pt idx="47">
                  <c:v>293.16582538940054</c:v>
                </c:pt>
                <c:pt idx="48">
                  <c:v>298.77881793606576</c:v>
                </c:pt>
                <c:pt idx="49">
                  <c:v>304.60969760691228</c:v>
                </c:pt>
                <c:pt idx="50">
                  <c:v>310.60897300796728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6-4834-8A43-8B64486F6AE4}"/>
            </c:ext>
          </c:extLst>
        </c:ser>
        <c:ser>
          <c:idx val="2"/>
          <c:order val="1"/>
          <c:tx>
            <c:strRef>
              <c:f>'G 5.5.1'!$A$4</c:f>
              <c:strCache>
                <c:ptCount val="1"/>
                <c:pt idx="0">
                  <c:v>Vysoká varianta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 5.5.1'!$B$2:$AZ$2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'G 5.5.1'!$B$4:$AZ$4</c:f>
              <c:numCache>
                <c:formatCode>0.0</c:formatCode>
                <c:ptCount val="51"/>
                <c:pt idx="0">
                  <c:v>43.988905558175055</c:v>
                </c:pt>
                <c:pt idx="1">
                  <c:v>46.466976111398267</c:v>
                </c:pt>
                <c:pt idx="2">
                  <c:v>48.786035674677706</c:v>
                </c:pt>
                <c:pt idx="3">
                  <c:v>51.09827416446533</c:v>
                </c:pt>
                <c:pt idx="4">
                  <c:v>53.116292331475883</c:v>
                </c:pt>
                <c:pt idx="5">
                  <c:v>55.235563880466259</c:v>
                </c:pt>
                <c:pt idx="6">
                  <c:v>57.400295513808643</c:v>
                </c:pt>
                <c:pt idx="7">
                  <c:v>59.671696264858831</c:v>
                </c:pt>
                <c:pt idx="8">
                  <c:v>62.138413987827747</c:v>
                </c:pt>
                <c:pt idx="9">
                  <c:v>64.647143496929331</c:v>
                </c:pt>
                <c:pt idx="10">
                  <c:v>67.324584182173879</c:v>
                </c:pt>
                <c:pt idx="11">
                  <c:v>70.131190792077945</c:v>
                </c:pt>
                <c:pt idx="12">
                  <c:v>73.228708357691005</c:v>
                </c:pt>
                <c:pt idx="13">
                  <c:v>76.600315951453979</c:v>
                </c:pt>
                <c:pt idx="14">
                  <c:v>80.333204612551981</c:v>
                </c:pt>
                <c:pt idx="15">
                  <c:v>84.485153194610277</c:v>
                </c:pt>
                <c:pt idx="16">
                  <c:v>89.083325837653007</c:v>
                </c:pt>
                <c:pt idx="17">
                  <c:v>94.098578111795703</c:v>
                </c:pt>
                <c:pt idx="18">
                  <c:v>99.511981042361072</c:v>
                </c:pt>
                <c:pt idx="19">
                  <c:v>105.29176624951992</c:v>
                </c:pt>
                <c:pt idx="20">
                  <c:v>111.27179997325049</c:v>
                </c:pt>
                <c:pt idx="21">
                  <c:v>117.75990971121719</c:v>
                </c:pt>
                <c:pt idx="22">
                  <c:v>124.17503618112492</c:v>
                </c:pt>
                <c:pt idx="23">
                  <c:v>130.71638277392628</c:v>
                </c:pt>
                <c:pt idx="24">
                  <c:v>137.43289349424668</c:v>
                </c:pt>
                <c:pt idx="25">
                  <c:v>144.33264822856879</c:v>
                </c:pt>
                <c:pt idx="26">
                  <c:v>151.42727021960792</c:v>
                </c:pt>
                <c:pt idx="27">
                  <c:v>158.70474703774136</c:v>
                </c:pt>
                <c:pt idx="28">
                  <c:v>166.1359157162683</c:v>
                </c:pt>
                <c:pt idx="29">
                  <c:v>173.71428522235641</c:v>
                </c:pt>
                <c:pt idx="30">
                  <c:v>181.43828341363024</c:v>
                </c:pt>
                <c:pt idx="31">
                  <c:v>189.25805766661887</c:v>
                </c:pt>
                <c:pt idx="32">
                  <c:v>197.18155897259678</c:v>
                </c:pt>
                <c:pt idx="33">
                  <c:v>205.13915032077051</c:v>
                </c:pt>
                <c:pt idx="34">
                  <c:v>212.98733428033142</c:v>
                </c:pt>
                <c:pt idx="35">
                  <c:v>220.66732292378407</c:v>
                </c:pt>
                <c:pt idx="36">
                  <c:v>227.99360247185578</c:v>
                </c:pt>
                <c:pt idx="37">
                  <c:v>234.9210236870814</c:v>
                </c:pt>
                <c:pt idx="38">
                  <c:v>241.51108906189219</c:v>
                </c:pt>
                <c:pt idx="39">
                  <c:v>247.8447199433524</c:v>
                </c:pt>
                <c:pt idx="40">
                  <c:v>253.96027453935525</c:v>
                </c:pt>
                <c:pt idx="41">
                  <c:v>259.85716064780547</c:v>
                </c:pt>
                <c:pt idx="42">
                  <c:v>265.60005588502059</c:v>
                </c:pt>
                <c:pt idx="43">
                  <c:v>271.19582942806272</c:v>
                </c:pt>
                <c:pt idx="44">
                  <c:v>276.68589963388382</c:v>
                </c:pt>
                <c:pt idx="45">
                  <c:v>282.09670700337705</c:v>
                </c:pt>
                <c:pt idx="46">
                  <c:v>287.50400924210993</c:v>
                </c:pt>
                <c:pt idx="47">
                  <c:v>292.93473766225486</c:v>
                </c:pt>
                <c:pt idx="48">
                  <c:v>298.44084799015928</c:v>
                </c:pt>
                <c:pt idx="49">
                  <c:v>304.1150842557484</c:v>
                </c:pt>
                <c:pt idx="50">
                  <c:v>309.9158310711195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6-4834-8A43-8B64486F6AE4}"/>
            </c:ext>
          </c:extLst>
        </c:ser>
        <c:ser>
          <c:idx val="3"/>
          <c:order val="2"/>
          <c:tx>
            <c:strRef>
              <c:f>'G 5.5.1'!$A$5</c:f>
              <c:strCache>
                <c:ptCount val="1"/>
                <c:pt idx="0">
                  <c:v>Nízká varianta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 5.5.1'!$B$2:$AZ$2</c:f>
              <c:numCache>
                <c:formatCode>General</c:formatCode>
                <c:ptCount val="51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  <c:pt idx="20">
                  <c:v>2043</c:v>
                </c:pt>
                <c:pt idx="21">
                  <c:v>2044</c:v>
                </c:pt>
                <c:pt idx="22">
                  <c:v>2045</c:v>
                </c:pt>
                <c:pt idx="23">
                  <c:v>2046</c:v>
                </c:pt>
                <c:pt idx="24">
                  <c:v>2047</c:v>
                </c:pt>
                <c:pt idx="25">
                  <c:v>2048</c:v>
                </c:pt>
                <c:pt idx="26">
                  <c:v>2049</c:v>
                </c:pt>
                <c:pt idx="27">
                  <c:v>2050</c:v>
                </c:pt>
                <c:pt idx="28">
                  <c:v>2051</c:v>
                </c:pt>
                <c:pt idx="29">
                  <c:v>2052</c:v>
                </c:pt>
                <c:pt idx="30">
                  <c:v>2053</c:v>
                </c:pt>
                <c:pt idx="31">
                  <c:v>2054</c:v>
                </c:pt>
                <c:pt idx="32">
                  <c:v>2055</c:v>
                </c:pt>
                <c:pt idx="33">
                  <c:v>2056</c:v>
                </c:pt>
                <c:pt idx="34">
                  <c:v>2057</c:v>
                </c:pt>
                <c:pt idx="35">
                  <c:v>2058</c:v>
                </c:pt>
                <c:pt idx="36">
                  <c:v>2059</c:v>
                </c:pt>
                <c:pt idx="37">
                  <c:v>2060</c:v>
                </c:pt>
                <c:pt idx="38">
                  <c:v>2061</c:v>
                </c:pt>
                <c:pt idx="39">
                  <c:v>2062</c:v>
                </c:pt>
                <c:pt idx="40">
                  <c:v>2063</c:v>
                </c:pt>
                <c:pt idx="41">
                  <c:v>2064</c:v>
                </c:pt>
                <c:pt idx="42">
                  <c:v>2065</c:v>
                </c:pt>
                <c:pt idx="43">
                  <c:v>2066</c:v>
                </c:pt>
                <c:pt idx="44">
                  <c:v>2067</c:v>
                </c:pt>
                <c:pt idx="45">
                  <c:v>2068</c:v>
                </c:pt>
                <c:pt idx="46">
                  <c:v>2069</c:v>
                </c:pt>
                <c:pt idx="47">
                  <c:v>2070</c:v>
                </c:pt>
                <c:pt idx="48">
                  <c:v>2071</c:v>
                </c:pt>
                <c:pt idx="49">
                  <c:v>2072</c:v>
                </c:pt>
                <c:pt idx="50">
                  <c:v>2073</c:v>
                </c:pt>
              </c:numCache>
            </c:numRef>
          </c:cat>
          <c:val>
            <c:numRef>
              <c:f>'G 5.5.1'!$B$5:$AZ$5</c:f>
              <c:numCache>
                <c:formatCode>0.0</c:formatCode>
                <c:ptCount val="51"/>
                <c:pt idx="0">
                  <c:v>43.958500153407194</c:v>
                </c:pt>
                <c:pt idx="1">
                  <c:v>46.528529608411567</c:v>
                </c:pt>
                <c:pt idx="2">
                  <c:v>48.934085224923891</c:v>
                </c:pt>
                <c:pt idx="3">
                  <c:v>51.316877486612348</c:v>
                </c:pt>
                <c:pt idx="4">
                  <c:v>53.376016429812154</c:v>
                </c:pt>
                <c:pt idx="5">
                  <c:v>55.514212471036402</c:v>
                </c:pt>
                <c:pt idx="6">
                  <c:v>57.66665707120282</c:v>
                </c:pt>
                <c:pt idx="7">
                  <c:v>59.891715926743807</c:v>
                </c:pt>
                <c:pt idx="8">
                  <c:v>62.278321003713842</c:v>
                </c:pt>
                <c:pt idx="9">
                  <c:v>64.669373551040266</c:v>
                </c:pt>
                <c:pt idx="10">
                  <c:v>67.193463671173987</c:v>
                </c:pt>
                <c:pt idx="11">
                  <c:v>69.807416380668599</c:v>
                </c:pt>
                <c:pt idx="12">
                  <c:v>72.674473305229029</c:v>
                </c:pt>
                <c:pt idx="13">
                  <c:v>75.774123328096451</c:v>
                </c:pt>
                <c:pt idx="14">
                  <c:v>79.192531452067414</c:v>
                </c:pt>
                <c:pt idx="15">
                  <c:v>82.985375259860064</c:v>
                </c:pt>
                <c:pt idx="16">
                  <c:v>87.181098546720207</c:v>
                </c:pt>
                <c:pt idx="17">
                  <c:v>91.742256269368823</c:v>
                </c:pt>
                <c:pt idx="18">
                  <c:v>96.648304208888689</c:v>
                </c:pt>
                <c:pt idx="19">
                  <c:v>101.87062228526634</c:v>
                </c:pt>
                <c:pt idx="20">
                  <c:v>107.2467172662747</c:v>
                </c:pt>
                <c:pt idx="21">
                  <c:v>113.09482776135877</c:v>
                </c:pt>
                <c:pt idx="22">
                  <c:v>119.17308028661319</c:v>
                </c:pt>
                <c:pt idx="23">
                  <c:v>125.42021536496742</c:v>
                </c:pt>
                <c:pt idx="24">
                  <c:v>131.88779586650745</c:v>
                </c:pt>
                <c:pt idx="25">
                  <c:v>138.58726719500442</c:v>
                </c:pt>
                <c:pt idx="26">
                  <c:v>145.53650160536455</c:v>
                </c:pt>
                <c:pt idx="27">
                  <c:v>152.7247414995835</c:v>
                </c:pt>
                <c:pt idx="28">
                  <c:v>160.12357425316736</c:v>
                </c:pt>
                <c:pt idx="29">
                  <c:v>167.72844906900107</c:v>
                </c:pt>
                <c:pt idx="30">
                  <c:v>175.53988156646275</c:v>
                </c:pt>
                <c:pt idx="31">
                  <c:v>183.50859321210874</c:v>
                </c:pt>
                <c:pt idx="32">
                  <c:v>191.6432130883008</c:v>
                </c:pt>
                <c:pt idx="33">
                  <c:v>199.87090287366189</c:v>
                </c:pt>
                <c:pt idx="34">
                  <c:v>208.03842483605177</c:v>
                </c:pt>
                <c:pt idx="35">
                  <c:v>216.07971148789719</c:v>
                </c:pt>
                <c:pt idx="36">
                  <c:v>223.78967440615352</c:v>
                </c:pt>
                <c:pt idx="37">
                  <c:v>231.11343650735628</c:v>
                </c:pt>
                <c:pt idx="38">
                  <c:v>238.11441616746427</c:v>
                </c:pt>
                <c:pt idx="39">
                  <c:v>244.88080035640729</c:v>
                </c:pt>
                <c:pt idx="40">
                  <c:v>251.45816908718101</c:v>
                </c:pt>
                <c:pt idx="41">
                  <c:v>257.85061806202322</c:v>
                </c:pt>
                <c:pt idx="42">
                  <c:v>264.13742795128996</c:v>
                </c:pt>
                <c:pt idx="43">
                  <c:v>270.33459800173864</c:v>
                </c:pt>
                <c:pt idx="44">
                  <c:v>276.49900814597396</c:v>
                </c:pt>
                <c:pt idx="45">
                  <c:v>282.67318962065139</c:v>
                </c:pt>
                <c:pt idx="46">
                  <c:v>288.95774193597765</c:v>
                </c:pt>
                <c:pt idx="47">
                  <c:v>295.40954639403793</c:v>
                </c:pt>
                <c:pt idx="48">
                  <c:v>302.12492012875924</c:v>
                </c:pt>
                <c:pt idx="49">
                  <c:v>309.23552841617908</c:v>
                </c:pt>
                <c:pt idx="50">
                  <c:v>316.6671428562405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B6-4834-8A43-8B64486F6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0551784"/>
        <c:axId val="516437760"/>
      </c:lineChart>
      <c:catAx>
        <c:axId val="520551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16437760"/>
        <c:crosses val="autoZero"/>
        <c:auto val="1"/>
        <c:lblAlgn val="ctr"/>
        <c:lblOffset val="100"/>
        <c:tickLblSkip val="10"/>
        <c:noMultiLvlLbl val="0"/>
      </c:catAx>
      <c:valAx>
        <c:axId val="516437760"/>
        <c:scaling>
          <c:orientation val="minMax"/>
          <c:max val="3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layout>
            <c:manualLayout>
              <c:xMode val="edge"/>
              <c:yMode val="edge"/>
              <c:x val="2.7550176874345232E-3"/>
              <c:y val="0.38589925532564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05517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552019603162233"/>
          <c:y val="0.19912218458157846"/>
          <c:w val="0.14447980396837767"/>
          <c:h val="0.560187389367026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841144088629162E-2"/>
          <c:y val="2.0947456326353146E-2"/>
          <c:w val="0.7293605181793188"/>
          <c:h val="0.877366945746582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5.6.1'!$B$2</c:f>
              <c:strCache>
                <c:ptCount val="1"/>
                <c:pt idx="0">
                  <c:v>Zdravotní systém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'G 5.6.1'!$A$3:$A$103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'G 5.6.1'!$B$3:$B$103</c:f>
              <c:numCache>
                <c:formatCode>#,##0</c:formatCode>
                <c:ptCount val="101"/>
                <c:pt idx="0">
                  <c:v>24336.15135007169</c:v>
                </c:pt>
                <c:pt idx="1">
                  <c:v>25893.41341475517</c:v>
                </c:pt>
                <c:pt idx="2">
                  <c:v>25773.669925121434</c:v>
                </c:pt>
                <c:pt idx="3">
                  <c:v>25423.355612727923</c:v>
                </c:pt>
                <c:pt idx="4">
                  <c:v>25063.684831347371</c:v>
                </c:pt>
                <c:pt idx="5">
                  <c:v>13879.778447537208</c:v>
                </c:pt>
                <c:pt idx="6">
                  <c:v>14039.580089134464</c:v>
                </c:pt>
                <c:pt idx="7">
                  <c:v>13790.732553658643</c:v>
                </c:pt>
                <c:pt idx="8">
                  <c:v>14373.280016131432</c:v>
                </c:pt>
                <c:pt idx="9">
                  <c:v>14153.696765158205</c:v>
                </c:pt>
                <c:pt idx="10">
                  <c:v>16749.781354929029</c:v>
                </c:pt>
                <c:pt idx="11">
                  <c:v>15816.729432789447</c:v>
                </c:pt>
                <c:pt idx="12">
                  <c:v>15844.249710006856</c:v>
                </c:pt>
                <c:pt idx="13">
                  <c:v>15075.340433600568</c:v>
                </c:pt>
                <c:pt idx="14">
                  <c:v>14475.314074556009</c:v>
                </c:pt>
                <c:pt idx="15">
                  <c:v>15660.000015407113</c:v>
                </c:pt>
                <c:pt idx="16">
                  <c:v>15337.667451647501</c:v>
                </c:pt>
                <c:pt idx="17">
                  <c:v>14971.568393831512</c:v>
                </c:pt>
                <c:pt idx="18">
                  <c:v>13856.89907420109</c:v>
                </c:pt>
                <c:pt idx="19">
                  <c:v>11747.950244916605</c:v>
                </c:pt>
                <c:pt idx="20">
                  <c:v>5521.5867005130294</c:v>
                </c:pt>
                <c:pt idx="21">
                  <c:v>724.53859091072161</c:v>
                </c:pt>
                <c:pt idx="22">
                  <c:v>-4394.323201901906</c:v>
                </c:pt>
                <c:pt idx="23">
                  <c:v>-10050.206753430812</c:v>
                </c:pt>
                <c:pt idx="24">
                  <c:v>-16123.944003530707</c:v>
                </c:pt>
                <c:pt idx="25">
                  <c:v>-18261.000646310782</c:v>
                </c:pt>
                <c:pt idx="26">
                  <c:v>-20360.368544672805</c:v>
                </c:pt>
                <c:pt idx="27">
                  <c:v>-22149.421058447097</c:v>
                </c:pt>
                <c:pt idx="28">
                  <c:v>-20960.174957256793</c:v>
                </c:pt>
                <c:pt idx="29">
                  <c:v>-23012.948358783498</c:v>
                </c:pt>
                <c:pt idx="30">
                  <c:v>-23382.578579130844</c:v>
                </c:pt>
                <c:pt idx="31">
                  <c:v>-23891.691331064972</c:v>
                </c:pt>
                <c:pt idx="32">
                  <c:v>-26005.728535503447</c:v>
                </c:pt>
                <c:pt idx="33">
                  <c:v>-25585.058028267678</c:v>
                </c:pt>
                <c:pt idx="34">
                  <c:v>-26691.24379256021</c:v>
                </c:pt>
                <c:pt idx="35">
                  <c:v>-30128.415823058785</c:v>
                </c:pt>
                <c:pt idx="36">
                  <c:v>-30215.403020633352</c:v>
                </c:pt>
                <c:pt idx="37">
                  <c:v>-30662.903052871887</c:v>
                </c:pt>
                <c:pt idx="38">
                  <c:v>-31414.390430834923</c:v>
                </c:pt>
                <c:pt idx="39">
                  <c:v>-31390.37306862303</c:v>
                </c:pt>
                <c:pt idx="40">
                  <c:v>-32858.414314789938</c:v>
                </c:pt>
                <c:pt idx="41">
                  <c:v>-34482.003189847623</c:v>
                </c:pt>
                <c:pt idx="42">
                  <c:v>-32507.809099401777</c:v>
                </c:pt>
                <c:pt idx="43">
                  <c:v>-31696.548086984458</c:v>
                </c:pt>
                <c:pt idx="44">
                  <c:v>-31821.499988610911</c:v>
                </c:pt>
                <c:pt idx="45">
                  <c:v>-30201.814964412024</c:v>
                </c:pt>
                <c:pt idx="46">
                  <c:v>-29709.220299232453</c:v>
                </c:pt>
                <c:pt idx="47">
                  <c:v>-27351.00366680868</c:v>
                </c:pt>
                <c:pt idx="48">
                  <c:v>-26041.846180527009</c:v>
                </c:pt>
                <c:pt idx="49">
                  <c:v>-26820.709046890053</c:v>
                </c:pt>
                <c:pt idx="50">
                  <c:v>-19043.96449465715</c:v>
                </c:pt>
                <c:pt idx="51">
                  <c:v>-18759.064350663521</c:v>
                </c:pt>
                <c:pt idx="52">
                  <c:v>-18184.69933864622</c:v>
                </c:pt>
                <c:pt idx="53">
                  <c:v>-18825.357419195847</c:v>
                </c:pt>
                <c:pt idx="54">
                  <c:v>-18571.315476328455</c:v>
                </c:pt>
                <c:pt idx="55">
                  <c:v>-7665.8997681948422</c:v>
                </c:pt>
                <c:pt idx="56">
                  <c:v>-7277.9193822554807</c:v>
                </c:pt>
                <c:pt idx="57">
                  <c:v>-6275.8133820691728</c:v>
                </c:pt>
                <c:pt idx="58">
                  <c:v>-5775.2207468695497</c:v>
                </c:pt>
                <c:pt idx="59">
                  <c:v>-6014.0279947223789</c:v>
                </c:pt>
                <c:pt idx="60">
                  <c:v>14835.066626487684</c:v>
                </c:pt>
                <c:pt idx="61">
                  <c:v>21354.846239207218</c:v>
                </c:pt>
                <c:pt idx="62">
                  <c:v>32627.872525223491</c:v>
                </c:pt>
                <c:pt idx="63">
                  <c:v>38539.383316455678</c:v>
                </c:pt>
                <c:pt idx="64">
                  <c:v>46020.945498954861</c:v>
                </c:pt>
                <c:pt idx="65">
                  <c:v>55249.164763650348</c:v>
                </c:pt>
                <c:pt idx="66">
                  <c:v>56725.159998016978</c:v>
                </c:pt>
                <c:pt idx="67">
                  <c:v>57273.047174031199</c:v>
                </c:pt>
                <c:pt idx="68">
                  <c:v>57684.764890919614</c:v>
                </c:pt>
                <c:pt idx="69">
                  <c:v>58141.344316646268</c:v>
                </c:pt>
                <c:pt idx="70">
                  <c:v>72219.787454122168</c:v>
                </c:pt>
                <c:pt idx="71">
                  <c:v>71988.822327040994</c:v>
                </c:pt>
                <c:pt idx="72">
                  <c:v>75297.625422710771</c:v>
                </c:pt>
                <c:pt idx="73">
                  <c:v>75760.577866863314</c:v>
                </c:pt>
                <c:pt idx="74">
                  <c:v>71164.804816634103</c:v>
                </c:pt>
                <c:pt idx="75">
                  <c:v>67077.744761415175</c:v>
                </c:pt>
                <c:pt idx="76">
                  <c:v>87396.760657557883</c:v>
                </c:pt>
                <c:pt idx="77">
                  <c:v>80936.486166215254</c:v>
                </c:pt>
                <c:pt idx="78">
                  <c:v>74008.803773369043</c:v>
                </c:pt>
                <c:pt idx="79">
                  <c:v>79568.601969618219</c:v>
                </c:pt>
                <c:pt idx="80">
                  <c:v>88239.762674306607</c:v>
                </c:pt>
                <c:pt idx="81">
                  <c:v>79384.725686158126</c:v>
                </c:pt>
                <c:pt idx="82">
                  <c:v>85649.439798113774</c:v>
                </c:pt>
                <c:pt idx="83">
                  <c:v>84260.142356388737</c:v>
                </c:pt>
                <c:pt idx="84">
                  <c:v>88233.562730626232</c:v>
                </c:pt>
                <c:pt idx="85">
                  <c:v>97011.277790731692</c:v>
                </c:pt>
                <c:pt idx="86">
                  <c:v>98233.623629275753</c:v>
                </c:pt>
                <c:pt idx="87">
                  <c:v>98449.650073563898</c:v>
                </c:pt>
                <c:pt idx="88">
                  <c:v>100737.11607954864</c:v>
                </c:pt>
                <c:pt idx="89">
                  <c:v>96771.944390646633</c:v>
                </c:pt>
                <c:pt idx="90">
                  <c:v>98180.004918872815</c:v>
                </c:pt>
                <c:pt idx="91">
                  <c:v>90105.490303006489</c:v>
                </c:pt>
                <c:pt idx="92">
                  <c:v>95283.08101263117</c:v>
                </c:pt>
                <c:pt idx="93">
                  <c:v>93646.372001484517</c:v>
                </c:pt>
                <c:pt idx="94">
                  <c:v>97527.152633184276</c:v>
                </c:pt>
                <c:pt idx="95">
                  <c:v>92296.076243981355</c:v>
                </c:pt>
                <c:pt idx="96">
                  <c:v>96924.623403275953</c:v>
                </c:pt>
                <c:pt idx="97">
                  <c:v>100002.21010086137</c:v>
                </c:pt>
                <c:pt idx="98">
                  <c:v>87741.529282581512</c:v>
                </c:pt>
                <c:pt idx="99">
                  <c:v>93814.415903429748</c:v>
                </c:pt>
                <c:pt idx="100">
                  <c:v>77230.300152314376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AD-4044-9B3A-6CFE37BDD924}"/>
            </c:ext>
          </c:extLst>
        </c:ser>
        <c:ser>
          <c:idx val="1"/>
          <c:order val="1"/>
          <c:tx>
            <c:strRef>
              <c:f>'G 5.6.1'!$C$2</c:f>
              <c:strCache>
                <c:ptCount val="1"/>
                <c:pt idx="0">
                  <c:v>Důchodový systém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'G 5.6.1'!$A$3:$A$103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'G 5.6.1'!$C$3:$C$103</c:f>
              <c:numCache>
                <c:formatCode>#,##0</c:formatCode>
                <c:ptCount val="101"/>
                <c:pt idx="0">
                  <c:v>20.808420073933284</c:v>
                </c:pt>
                <c:pt idx="1">
                  <c:v>82.013604557017501</c:v>
                </c:pt>
                <c:pt idx="2">
                  <c:v>164.3153877246308</c:v>
                </c:pt>
                <c:pt idx="3">
                  <c:v>253.66999042545692</c:v>
                </c:pt>
                <c:pt idx="4">
                  <c:v>336.41437384495009</c:v>
                </c:pt>
                <c:pt idx="5">
                  <c:v>461.74216834508456</c:v>
                </c:pt>
                <c:pt idx="6">
                  <c:v>560.41594538054869</c:v>
                </c:pt>
                <c:pt idx="7">
                  <c:v>708.40345032842697</c:v>
                </c:pt>
                <c:pt idx="8">
                  <c:v>941.38690278305558</c:v>
                </c:pt>
                <c:pt idx="9">
                  <c:v>1125.5793017803753</c:v>
                </c:pt>
                <c:pt idx="10">
                  <c:v>1361.8706836601061</c:v>
                </c:pt>
                <c:pt idx="11">
                  <c:v>1517.8022428039735</c:v>
                </c:pt>
                <c:pt idx="12">
                  <c:v>1815.8158079050345</c:v>
                </c:pt>
                <c:pt idx="13">
                  <c:v>2130.947703360197</c:v>
                </c:pt>
                <c:pt idx="14">
                  <c:v>2384.9609280783502</c:v>
                </c:pt>
                <c:pt idx="15">
                  <c:v>2502.8136936942251</c:v>
                </c:pt>
                <c:pt idx="16">
                  <c:v>2625.2294118042032</c:v>
                </c:pt>
                <c:pt idx="17">
                  <c:v>2076.2385078435955</c:v>
                </c:pt>
                <c:pt idx="18">
                  <c:v>264.54689572166802</c:v>
                </c:pt>
                <c:pt idx="19">
                  <c:v>-3205.5514445377908</c:v>
                </c:pt>
                <c:pt idx="20">
                  <c:v>-12311.898915075975</c:v>
                </c:pt>
                <c:pt idx="21">
                  <c:v>-21164.825612941175</c:v>
                </c:pt>
                <c:pt idx="22">
                  <c:v>-32077.765158219539</c:v>
                </c:pt>
                <c:pt idx="23">
                  <c:v>-42868.434191539505</c:v>
                </c:pt>
                <c:pt idx="24">
                  <c:v>-54483.647737871099</c:v>
                </c:pt>
                <c:pt idx="25">
                  <c:v>-66117.406397631217</c:v>
                </c:pt>
                <c:pt idx="26">
                  <c:v>-72586.967567251369</c:v>
                </c:pt>
                <c:pt idx="27">
                  <c:v>-76638.114527395053</c:v>
                </c:pt>
                <c:pt idx="28">
                  <c:v>-70797.546729084657</c:v>
                </c:pt>
                <c:pt idx="29">
                  <c:v>-76378.750464538345</c:v>
                </c:pt>
                <c:pt idx="30">
                  <c:v>-79094.045709944854</c:v>
                </c:pt>
                <c:pt idx="31">
                  <c:v>-79317.008457030795</c:v>
                </c:pt>
                <c:pt idx="32">
                  <c:v>-85077.20677498584</c:v>
                </c:pt>
                <c:pt idx="33">
                  <c:v>-82615.025818481852</c:v>
                </c:pt>
                <c:pt idx="34">
                  <c:v>-85504.893975191284</c:v>
                </c:pt>
                <c:pt idx="35">
                  <c:v>-92296.72345669863</c:v>
                </c:pt>
                <c:pt idx="36">
                  <c:v>-91889.950259726975</c:v>
                </c:pt>
                <c:pt idx="37">
                  <c:v>-92613.925861814103</c:v>
                </c:pt>
                <c:pt idx="38">
                  <c:v>-94432.849633574326</c:v>
                </c:pt>
                <c:pt idx="39">
                  <c:v>-93740.559806115969</c:v>
                </c:pt>
                <c:pt idx="40">
                  <c:v>-101103.55849732674</c:v>
                </c:pt>
                <c:pt idx="41">
                  <c:v>-106040.64432366086</c:v>
                </c:pt>
                <c:pt idx="42">
                  <c:v>-99254.96173228891</c:v>
                </c:pt>
                <c:pt idx="43">
                  <c:v>-96713.947713285379</c:v>
                </c:pt>
                <c:pt idx="44">
                  <c:v>-97072.000699311815</c:v>
                </c:pt>
                <c:pt idx="45">
                  <c:v>-99385.643136722923</c:v>
                </c:pt>
                <c:pt idx="46">
                  <c:v>-97940.734375654618</c:v>
                </c:pt>
                <c:pt idx="47">
                  <c:v>-89861.722157235301</c:v>
                </c:pt>
                <c:pt idx="48">
                  <c:v>-85394.521725100189</c:v>
                </c:pt>
                <c:pt idx="49">
                  <c:v>-88294.611798490791</c:v>
                </c:pt>
                <c:pt idx="50">
                  <c:v>-83834.015425923324</c:v>
                </c:pt>
                <c:pt idx="51">
                  <c:v>-82477.867051932801</c:v>
                </c:pt>
                <c:pt idx="52">
                  <c:v>-79607.290459604701</c:v>
                </c:pt>
                <c:pt idx="53">
                  <c:v>-82599.506550599399</c:v>
                </c:pt>
                <c:pt idx="54">
                  <c:v>-81145.479358704441</c:v>
                </c:pt>
                <c:pt idx="55">
                  <c:v>-75843.550274849666</c:v>
                </c:pt>
                <c:pt idx="56">
                  <c:v>-74250.297786632858</c:v>
                </c:pt>
                <c:pt idx="57">
                  <c:v>-65930.820730899723</c:v>
                </c:pt>
                <c:pt idx="58">
                  <c:v>-57351.259378406256</c:v>
                </c:pt>
                <c:pt idx="59">
                  <c:v>-60545.029814362271</c:v>
                </c:pt>
                <c:pt idx="60">
                  <c:v>-30550.065374563346</c:v>
                </c:pt>
                <c:pt idx="61">
                  <c:v>2024.1955715560207</c:v>
                </c:pt>
                <c:pt idx="62">
                  <c:v>59685.680208142236</c:v>
                </c:pt>
                <c:pt idx="63">
                  <c:v>100104.40629274874</c:v>
                </c:pt>
                <c:pt idx="64">
                  <c:v>173893.04120995221</c:v>
                </c:pt>
                <c:pt idx="65">
                  <c:v>180107.24590677893</c:v>
                </c:pt>
                <c:pt idx="66">
                  <c:v>180725.80346779039</c:v>
                </c:pt>
                <c:pt idx="67">
                  <c:v>178983.82671036161</c:v>
                </c:pt>
                <c:pt idx="68">
                  <c:v>178250.93286317404</c:v>
                </c:pt>
                <c:pt idx="69">
                  <c:v>180877.91447344309</c:v>
                </c:pt>
                <c:pt idx="70">
                  <c:v>183505.03362701641</c:v>
                </c:pt>
                <c:pt idx="71">
                  <c:v>185789.77741328781</c:v>
                </c:pt>
                <c:pt idx="72">
                  <c:v>184902.80606249132</c:v>
                </c:pt>
                <c:pt idx="73">
                  <c:v>186085.97243143985</c:v>
                </c:pt>
                <c:pt idx="74">
                  <c:v>187994.82492944441</c:v>
                </c:pt>
                <c:pt idx="75">
                  <c:v>187821.97635273551</c:v>
                </c:pt>
                <c:pt idx="76">
                  <c:v>187905.59827475104</c:v>
                </c:pt>
                <c:pt idx="77">
                  <c:v>188240.00926143231</c:v>
                </c:pt>
                <c:pt idx="78">
                  <c:v>187818.02413401401</c:v>
                </c:pt>
                <c:pt idx="79">
                  <c:v>188376.54380882171</c:v>
                </c:pt>
                <c:pt idx="80">
                  <c:v>189149.57905122329</c:v>
                </c:pt>
                <c:pt idx="81">
                  <c:v>189478.32092672153</c:v>
                </c:pt>
                <c:pt idx="82">
                  <c:v>187470.64722946307</c:v>
                </c:pt>
                <c:pt idx="83">
                  <c:v>186079.61696016032</c:v>
                </c:pt>
                <c:pt idx="84">
                  <c:v>187963.45799107468</c:v>
                </c:pt>
                <c:pt idx="85">
                  <c:v>192293.71651344266</c:v>
                </c:pt>
                <c:pt idx="86">
                  <c:v>200514.99316055726</c:v>
                </c:pt>
                <c:pt idx="87">
                  <c:v>200697.75485825815</c:v>
                </c:pt>
                <c:pt idx="88">
                  <c:v>201044.62138574469</c:v>
                </c:pt>
                <c:pt idx="89">
                  <c:v>203490.81146241241</c:v>
                </c:pt>
                <c:pt idx="90">
                  <c:v>203654.49463706944</c:v>
                </c:pt>
                <c:pt idx="91">
                  <c:v>206928.68235701107</c:v>
                </c:pt>
                <c:pt idx="92">
                  <c:v>208253.6543673095</c:v>
                </c:pt>
                <c:pt idx="93">
                  <c:v>207566.13839467868</c:v>
                </c:pt>
                <c:pt idx="94">
                  <c:v>209987.61484687886</c:v>
                </c:pt>
                <c:pt idx="95">
                  <c:v>209811.39452259714</c:v>
                </c:pt>
                <c:pt idx="96">
                  <c:v>209186.35687056521</c:v>
                </c:pt>
                <c:pt idx="97">
                  <c:v>213347.61737673261</c:v>
                </c:pt>
                <c:pt idx="98">
                  <c:v>215354.74001022559</c:v>
                </c:pt>
                <c:pt idx="99">
                  <c:v>212333.95803974214</c:v>
                </c:pt>
                <c:pt idx="100">
                  <c:v>227398.2169823935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AD-4044-9B3A-6CFE37BDD924}"/>
            </c:ext>
          </c:extLst>
        </c:ser>
        <c:ser>
          <c:idx val="2"/>
          <c:order val="2"/>
          <c:tx>
            <c:strRef>
              <c:f>'G 5.6.1'!$D$2</c:f>
              <c:strCache>
                <c:ptCount val="1"/>
                <c:pt idx="0">
                  <c:v>Daň z příjmů fyzických osob</c:v>
                </c:pt>
              </c:strCache>
            </c:strRef>
          </c:tx>
          <c:spPr>
            <a:pattFill prst="smConfetti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cat>
            <c:strRef>
              <c:f>'G 5.6.1'!$A$3:$A$103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'G 5.6.1'!$D$3:$D$103</c:f>
              <c:numCache>
                <c:formatCode>#,##0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-69.578358922125716</c:v>
                </c:pt>
                <c:pt idx="16">
                  <c:v>-252.05328148154001</c:v>
                </c:pt>
                <c:pt idx="17">
                  <c:v>-894.50403049924512</c:v>
                </c:pt>
                <c:pt idx="18">
                  <c:v>-2852.3708127634045</c:v>
                </c:pt>
                <c:pt idx="19">
                  <c:v>-5434.6402275164337</c:v>
                </c:pt>
                <c:pt idx="20">
                  <c:v>-9526.9733256837681</c:v>
                </c:pt>
                <c:pt idx="21">
                  <c:v>-14850.983821897384</c:v>
                </c:pt>
                <c:pt idx="22">
                  <c:v>-21024.867899107063</c:v>
                </c:pt>
                <c:pt idx="23">
                  <c:v>-28505.899658368471</c:v>
                </c:pt>
                <c:pt idx="24">
                  <c:v>-38922.742748281758</c:v>
                </c:pt>
                <c:pt idx="25">
                  <c:v>-47600.427305074372</c:v>
                </c:pt>
                <c:pt idx="26">
                  <c:v>-46896.789054732893</c:v>
                </c:pt>
                <c:pt idx="27">
                  <c:v>-46713.410997966275</c:v>
                </c:pt>
                <c:pt idx="28">
                  <c:v>-43487.88463320701</c:v>
                </c:pt>
                <c:pt idx="29">
                  <c:v>-43921.04546788842</c:v>
                </c:pt>
                <c:pt idx="30">
                  <c:v>-44273.752747068982</c:v>
                </c:pt>
                <c:pt idx="31">
                  <c:v>-44790.858193459084</c:v>
                </c:pt>
                <c:pt idx="32">
                  <c:v>-47273.979677073046</c:v>
                </c:pt>
                <c:pt idx="33">
                  <c:v>-47207.903788383926</c:v>
                </c:pt>
                <c:pt idx="34">
                  <c:v>-48334.769086552173</c:v>
                </c:pt>
                <c:pt idx="35">
                  <c:v>-52784.09111489432</c:v>
                </c:pt>
                <c:pt idx="36">
                  <c:v>-53380.324122325728</c:v>
                </c:pt>
                <c:pt idx="37">
                  <c:v>-53964.869145720673</c:v>
                </c:pt>
                <c:pt idx="38">
                  <c:v>-56733.387205855135</c:v>
                </c:pt>
                <c:pt idx="39">
                  <c:v>-61217.39670600817</c:v>
                </c:pt>
                <c:pt idx="40">
                  <c:v>-66559.90785736026</c:v>
                </c:pt>
                <c:pt idx="41">
                  <c:v>-63711.790430552479</c:v>
                </c:pt>
                <c:pt idx="42">
                  <c:v>-59138.784154340305</c:v>
                </c:pt>
                <c:pt idx="43">
                  <c:v>-57937.554442239605</c:v>
                </c:pt>
                <c:pt idx="44">
                  <c:v>-57294.057277789594</c:v>
                </c:pt>
                <c:pt idx="45">
                  <c:v>-55060.621295392273</c:v>
                </c:pt>
                <c:pt idx="46">
                  <c:v>-48787.786675714924</c:v>
                </c:pt>
                <c:pt idx="47">
                  <c:v>-45269.553626218083</c:v>
                </c:pt>
                <c:pt idx="48">
                  <c:v>-46056.441158078262</c:v>
                </c:pt>
                <c:pt idx="49">
                  <c:v>-48474.250204770746</c:v>
                </c:pt>
                <c:pt idx="50">
                  <c:v>-46162.768931563638</c:v>
                </c:pt>
                <c:pt idx="51">
                  <c:v>-47718.067575775232</c:v>
                </c:pt>
                <c:pt idx="52">
                  <c:v>-49764.182923035667</c:v>
                </c:pt>
                <c:pt idx="53">
                  <c:v>-53949.777458332443</c:v>
                </c:pt>
                <c:pt idx="54">
                  <c:v>-55766.849191917245</c:v>
                </c:pt>
                <c:pt idx="55">
                  <c:v>-51685.220726827909</c:v>
                </c:pt>
                <c:pt idx="56">
                  <c:v>-44440.164166740433</c:v>
                </c:pt>
                <c:pt idx="57">
                  <c:v>-41116.519917812322</c:v>
                </c:pt>
                <c:pt idx="58">
                  <c:v>-41751.380934827306</c:v>
                </c:pt>
                <c:pt idx="59">
                  <c:v>-44680.15150194498</c:v>
                </c:pt>
                <c:pt idx="60">
                  <c:v>-40872.704960186697</c:v>
                </c:pt>
                <c:pt idx="61">
                  <c:v>-28448.674969986656</c:v>
                </c:pt>
                <c:pt idx="62">
                  <c:v>-22039.905930371249</c:v>
                </c:pt>
                <c:pt idx="63">
                  <c:v>-10662.110433059323</c:v>
                </c:pt>
                <c:pt idx="64">
                  <c:v>-4856.9567852950167</c:v>
                </c:pt>
                <c:pt idx="65">
                  <c:v>-5837.7232120595236</c:v>
                </c:pt>
                <c:pt idx="66">
                  <c:v>-3659.9842067723807</c:v>
                </c:pt>
                <c:pt idx="67">
                  <c:v>-2991.0685938409051</c:v>
                </c:pt>
                <c:pt idx="68">
                  <c:v>-2494.624337683962</c:v>
                </c:pt>
                <c:pt idx="69">
                  <c:v>-1990.7564353177472</c:v>
                </c:pt>
                <c:pt idx="70">
                  <c:v>-1471.8159119023387</c:v>
                </c:pt>
                <c:pt idx="71">
                  <c:v>-1038.6555928388045</c:v>
                </c:pt>
                <c:pt idx="72">
                  <c:v>-846.09176462918595</c:v>
                </c:pt>
                <c:pt idx="73">
                  <c:v>-484.26925571153009</c:v>
                </c:pt>
                <c:pt idx="74">
                  <c:v>-393.62561627864267</c:v>
                </c:pt>
                <c:pt idx="75">
                  <c:v>-266.62476251619586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AD-4044-9B3A-6CFE37BDD924}"/>
            </c:ext>
          </c:extLst>
        </c:ser>
        <c:ser>
          <c:idx val="3"/>
          <c:order val="3"/>
          <c:tx>
            <c:strRef>
              <c:f>'G 5.6.1'!$E$2</c:f>
              <c:strCache>
                <c:ptCount val="1"/>
                <c:pt idx="0">
                  <c:v>Výdaje školství</c:v>
                </c:pt>
              </c:strCache>
            </c:strRef>
          </c:tx>
          <c:spPr>
            <a:pattFill prst="pct80">
              <a:fgClr>
                <a:schemeClr val="tx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'G 5.6.1'!$A$3:$A$103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'G 5.6.1'!$E$3:$E$103</c:f>
              <c:numCache>
                <c:formatCode>#,##0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29075.50509617951</c:v>
                </c:pt>
                <c:pt idx="3">
                  <c:v>62557.749436130383</c:v>
                </c:pt>
                <c:pt idx="4">
                  <c:v>66560.543622559839</c:v>
                </c:pt>
                <c:pt idx="5">
                  <c:v>69417.593362221523</c:v>
                </c:pt>
                <c:pt idx="6">
                  <c:v>69399.36346578697</c:v>
                </c:pt>
                <c:pt idx="7">
                  <c:v>72434.995035172542</c:v>
                </c:pt>
                <c:pt idx="8">
                  <c:v>77279.400904171547</c:v>
                </c:pt>
                <c:pt idx="9">
                  <c:v>79416.98419738638</c:v>
                </c:pt>
                <c:pt idx="10">
                  <c:v>79749.961577383641</c:v>
                </c:pt>
                <c:pt idx="11">
                  <c:v>74131.161913662523</c:v>
                </c:pt>
                <c:pt idx="12">
                  <c:v>71453.428489995233</c:v>
                </c:pt>
                <c:pt idx="13">
                  <c:v>65600.332047590884</c:v>
                </c:pt>
                <c:pt idx="14">
                  <c:v>66836.049449832644</c:v>
                </c:pt>
                <c:pt idx="15">
                  <c:v>58885.309084476175</c:v>
                </c:pt>
                <c:pt idx="16">
                  <c:v>79935.132412531559</c:v>
                </c:pt>
                <c:pt idx="17">
                  <c:v>82246.443504329844</c:v>
                </c:pt>
                <c:pt idx="18">
                  <c:v>78074.912345908422</c:v>
                </c:pt>
                <c:pt idx="19">
                  <c:v>64142.494457216417</c:v>
                </c:pt>
                <c:pt idx="20">
                  <c:v>49645.814972804794</c:v>
                </c:pt>
                <c:pt idx="21">
                  <c:v>42855.635875346983</c:v>
                </c:pt>
                <c:pt idx="22">
                  <c:v>38721.900482451907</c:v>
                </c:pt>
                <c:pt idx="23">
                  <c:v>33282.146965530963</c:v>
                </c:pt>
                <c:pt idx="24">
                  <c:v>28089.856875414567</c:v>
                </c:pt>
                <c:pt idx="25">
                  <c:v>10525.903236272021</c:v>
                </c:pt>
                <c:pt idx="26">
                  <c:v>9886.0217476878424</c:v>
                </c:pt>
                <c:pt idx="27">
                  <c:v>8945.9425725746441</c:v>
                </c:pt>
                <c:pt idx="28">
                  <c:v>8004.6726777217964</c:v>
                </c:pt>
                <c:pt idx="29">
                  <c:v>7940.779706820661</c:v>
                </c:pt>
                <c:pt idx="30">
                  <c:v>2252.3538243312169</c:v>
                </c:pt>
                <c:pt idx="31">
                  <c:v>2238.9664136380966</c:v>
                </c:pt>
                <c:pt idx="32">
                  <c:v>2271.6027175313334</c:v>
                </c:pt>
                <c:pt idx="33">
                  <c:v>2200.2152570100634</c:v>
                </c:pt>
                <c:pt idx="34">
                  <c:v>2226.1729692592994</c:v>
                </c:pt>
                <c:pt idx="35">
                  <c:v>1277.7746101282689</c:v>
                </c:pt>
                <c:pt idx="36">
                  <c:v>1254.80057689973</c:v>
                </c:pt>
                <c:pt idx="37">
                  <c:v>1250.3815844599026</c:v>
                </c:pt>
                <c:pt idx="38">
                  <c:v>1247.3599046516727</c:v>
                </c:pt>
                <c:pt idx="39">
                  <c:v>1224.0796832631333</c:v>
                </c:pt>
                <c:pt idx="40">
                  <c:v>420.87124230083623</c:v>
                </c:pt>
                <c:pt idx="41">
                  <c:v>397.98944801338826</c:v>
                </c:pt>
                <c:pt idx="42">
                  <c:v>360.97689374656557</c:v>
                </c:pt>
                <c:pt idx="43">
                  <c:v>349.62133950488698</c:v>
                </c:pt>
                <c:pt idx="44">
                  <c:v>344.4075547919872</c:v>
                </c:pt>
                <c:pt idx="45">
                  <c:v>335.42109405429574</c:v>
                </c:pt>
                <c:pt idx="46">
                  <c:v>329.41529526978383</c:v>
                </c:pt>
                <c:pt idx="47">
                  <c:v>326.33304282875872</c:v>
                </c:pt>
                <c:pt idx="48">
                  <c:v>348.79157320766529</c:v>
                </c:pt>
                <c:pt idx="49">
                  <c:v>385.89576371629704</c:v>
                </c:pt>
                <c:pt idx="50">
                  <c:v>409.09712169586771</c:v>
                </c:pt>
                <c:pt idx="51">
                  <c:v>427.00879663315737</c:v>
                </c:pt>
                <c:pt idx="52">
                  <c:v>445.23037878718623</c:v>
                </c:pt>
                <c:pt idx="53">
                  <c:v>469.46991113256951</c:v>
                </c:pt>
                <c:pt idx="54">
                  <c:v>469.44497665471397</c:v>
                </c:pt>
                <c:pt idx="55">
                  <c:v>465.61539714602793</c:v>
                </c:pt>
                <c:pt idx="56">
                  <c:v>450.19674885151443</c:v>
                </c:pt>
                <c:pt idx="57">
                  <c:v>433.00957811530327</c:v>
                </c:pt>
                <c:pt idx="58">
                  <c:v>450.69521844523115</c:v>
                </c:pt>
                <c:pt idx="59">
                  <c:v>504.89574751851461</c:v>
                </c:pt>
                <c:pt idx="60">
                  <c:v>520.29095577723399</c:v>
                </c:pt>
                <c:pt idx="61">
                  <c:v>535.31731186600791</c:v>
                </c:pt>
                <c:pt idx="62">
                  <c:v>544.2596726615177</c:v>
                </c:pt>
                <c:pt idx="63">
                  <c:v>507.75891727802036</c:v>
                </c:pt>
                <c:pt idx="64">
                  <c:v>477.92673753774454</c:v>
                </c:pt>
                <c:pt idx="65">
                  <c:v>465.7871566201016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AD-4044-9B3A-6CFE37BDD924}"/>
            </c:ext>
          </c:extLst>
        </c:ser>
        <c:ser>
          <c:idx val="4"/>
          <c:order val="4"/>
          <c:tx>
            <c:strRef>
              <c:f>'G 5.6.1'!$F$2</c:f>
              <c:strCache>
                <c:ptCount val="1"/>
                <c:pt idx="0">
                  <c:v>Sociální dávky a příspěvek na péči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'G 5.6.1'!$A$3:$A$103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'G 5.6.1'!$F$3:$F$103</c:f>
              <c:numCache>
                <c:formatCode>#,##0</c:formatCode>
                <c:ptCount val="101"/>
                <c:pt idx="0">
                  <c:v>266072.03775427758</c:v>
                </c:pt>
                <c:pt idx="1">
                  <c:v>146289.4060382251</c:v>
                </c:pt>
                <c:pt idx="2">
                  <c:v>113278.26553965542</c:v>
                </c:pt>
                <c:pt idx="3">
                  <c:v>39406.772686917684</c:v>
                </c:pt>
                <c:pt idx="4">
                  <c:v>20155.878745779904</c:v>
                </c:pt>
                <c:pt idx="5">
                  <c:v>20142.275500085281</c:v>
                </c:pt>
                <c:pt idx="6">
                  <c:v>20594.040893852616</c:v>
                </c:pt>
                <c:pt idx="7">
                  <c:v>20381.908863705328</c:v>
                </c:pt>
                <c:pt idx="8">
                  <c:v>21322.508890961853</c:v>
                </c:pt>
                <c:pt idx="9">
                  <c:v>21158.783160806837</c:v>
                </c:pt>
                <c:pt idx="10">
                  <c:v>22448.765448699767</c:v>
                </c:pt>
                <c:pt idx="11">
                  <c:v>21365.101559047445</c:v>
                </c:pt>
                <c:pt idx="12">
                  <c:v>21393.230060733702</c:v>
                </c:pt>
                <c:pt idx="13">
                  <c:v>20514.645382484949</c:v>
                </c:pt>
                <c:pt idx="14">
                  <c:v>19840.581548582362</c:v>
                </c:pt>
                <c:pt idx="15">
                  <c:v>21407.044094531961</c:v>
                </c:pt>
                <c:pt idx="16">
                  <c:v>21766.157989418993</c:v>
                </c:pt>
                <c:pt idx="17">
                  <c:v>21876.972690422073</c:v>
                </c:pt>
                <c:pt idx="18">
                  <c:v>22428.046222368757</c:v>
                </c:pt>
                <c:pt idx="19">
                  <c:v>22141.141619723061</c:v>
                </c:pt>
                <c:pt idx="20">
                  <c:v>13027.370494730214</c:v>
                </c:pt>
                <c:pt idx="21">
                  <c:v>12792.633587892351</c:v>
                </c:pt>
                <c:pt idx="22">
                  <c:v>13563.872115911112</c:v>
                </c:pt>
                <c:pt idx="23">
                  <c:v>13782.206335443605</c:v>
                </c:pt>
                <c:pt idx="24">
                  <c:v>14017.97191296351</c:v>
                </c:pt>
                <c:pt idx="25">
                  <c:v>14262.763390751648</c:v>
                </c:pt>
                <c:pt idx="26">
                  <c:v>14880.422971956168</c:v>
                </c:pt>
                <c:pt idx="27">
                  <c:v>8310.8720979448062</c:v>
                </c:pt>
                <c:pt idx="28">
                  <c:v>7609.3819019521943</c:v>
                </c:pt>
                <c:pt idx="29">
                  <c:v>7910.522522548923</c:v>
                </c:pt>
                <c:pt idx="30">
                  <c:v>7092.8271430519735</c:v>
                </c:pt>
                <c:pt idx="31">
                  <c:v>7052.2902096617645</c:v>
                </c:pt>
                <c:pt idx="32">
                  <c:v>7381.0202949352006</c:v>
                </c:pt>
                <c:pt idx="33">
                  <c:v>7047.2091374106867</c:v>
                </c:pt>
                <c:pt idx="34">
                  <c:v>7250.1504630310274</c:v>
                </c:pt>
                <c:pt idx="35">
                  <c:v>7693.9068626515063</c:v>
                </c:pt>
                <c:pt idx="36">
                  <c:v>7605.3664767956343</c:v>
                </c:pt>
                <c:pt idx="37">
                  <c:v>7601.4391659909215</c:v>
                </c:pt>
                <c:pt idx="38">
                  <c:v>7717.7489525770925</c:v>
                </c:pt>
                <c:pt idx="39">
                  <c:v>7675.2444621620571</c:v>
                </c:pt>
                <c:pt idx="40">
                  <c:v>8572.3976741731494</c:v>
                </c:pt>
                <c:pt idx="41">
                  <c:v>8882.9556756528928</c:v>
                </c:pt>
                <c:pt idx="42">
                  <c:v>8424.3663308981049</c:v>
                </c:pt>
                <c:pt idx="43">
                  <c:v>8316.9898523271786</c:v>
                </c:pt>
                <c:pt idx="44">
                  <c:v>8358.7540873042253</c:v>
                </c:pt>
                <c:pt idx="45">
                  <c:v>8479.2209559708735</c:v>
                </c:pt>
                <c:pt idx="46">
                  <c:v>8391.6306995411051</c:v>
                </c:pt>
                <c:pt idx="47">
                  <c:v>7882.0603469834841</c:v>
                </c:pt>
                <c:pt idx="48">
                  <c:v>7731.7509041537205</c:v>
                </c:pt>
                <c:pt idx="49">
                  <c:v>7975.4392116620065</c:v>
                </c:pt>
                <c:pt idx="50">
                  <c:v>9986.010765859377</c:v>
                </c:pt>
                <c:pt idx="51">
                  <c:v>10072.245974589207</c:v>
                </c:pt>
                <c:pt idx="52">
                  <c:v>9984.272031585384</c:v>
                </c:pt>
                <c:pt idx="53">
                  <c:v>10512.084495412642</c:v>
                </c:pt>
                <c:pt idx="54">
                  <c:v>10577.312304950074</c:v>
                </c:pt>
                <c:pt idx="55">
                  <c:v>10569.481987810434</c:v>
                </c:pt>
                <c:pt idx="56">
                  <c:v>10555.946406622972</c:v>
                </c:pt>
                <c:pt idx="57">
                  <c:v>9924.0174940609231</c:v>
                </c:pt>
                <c:pt idx="58">
                  <c:v>9504.3575249497117</c:v>
                </c:pt>
                <c:pt idx="59">
                  <c:v>10270.780315812417</c:v>
                </c:pt>
                <c:pt idx="60">
                  <c:v>10988.162131316087</c:v>
                </c:pt>
                <c:pt idx="61">
                  <c:v>9395.6376069309863</c:v>
                </c:pt>
                <c:pt idx="62">
                  <c:v>8600.7543656248217</c:v>
                </c:pt>
                <c:pt idx="63">
                  <c:v>6732.9915753905261</c:v>
                </c:pt>
                <c:pt idx="64">
                  <c:v>4940.226879781444</c:v>
                </c:pt>
                <c:pt idx="65">
                  <c:v>5027.982295659167</c:v>
                </c:pt>
                <c:pt idx="66">
                  <c:v>4992.6000416087554</c:v>
                </c:pt>
                <c:pt idx="67">
                  <c:v>5004.8798118452969</c:v>
                </c:pt>
                <c:pt idx="68">
                  <c:v>5207.0351816462671</c:v>
                </c:pt>
                <c:pt idx="69">
                  <c:v>5121.4663254586176</c:v>
                </c:pt>
                <c:pt idx="70">
                  <c:v>5319.9990201975897</c:v>
                </c:pt>
                <c:pt idx="71">
                  <c:v>5474.4244180328451</c:v>
                </c:pt>
                <c:pt idx="72">
                  <c:v>6270.8492369028054</c:v>
                </c:pt>
                <c:pt idx="73">
                  <c:v>6763.7421973017854</c:v>
                </c:pt>
                <c:pt idx="74">
                  <c:v>6921.6036838725831</c:v>
                </c:pt>
                <c:pt idx="75">
                  <c:v>7492.5122361641597</c:v>
                </c:pt>
                <c:pt idx="76">
                  <c:v>8791.7559716938667</c:v>
                </c:pt>
                <c:pt idx="77">
                  <c:v>9505.6991272024588</c:v>
                </c:pt>
                <c:pt idx="78">
                  <c:v>10963.972021745412</c:v>
                </c:pt>
                <c:pt idx="79">
                  <c:v>12564.120422698026</c:v>
                </c:pt>
                <c:pt idx="80">
                  <c:v>14590.586118179424</c:v>
                </c:pt>
                <c:pt idx="81">
                  <c:v>16557.462443332701</c:v>
                </c:pt>
                <c:pt idx="82">
                  <c:v>19008.827363291257</c:v>
                </c:pt>
                <c:pt idx="83">
                  <c:v>21801.624480854971</c:v>
                </c:pt>
                <c:pt idx="84">
                  <c:v>25162.871756638739</c:v>
                </c:pt>
                <c:pt idx="85">
                  <c:v>29824.72635099242</c:v>
                </c:pt>
                <c:pt idx="86">
                  <c:v>33891.322199415605</c:v>
                </c:pt>
                <c:pt idx="87">
                  <c:v>38565.743971955308</c:v>
                </c:pt>
                <c:pt idx="88">
                  <c:v>43247.761874032476</c:v>
                </c:pt>
                <c:pt idx="89">
                  <c:v>50086.443305183398</c:v>
                </c:pt>
                <c:pt idx="90">
                  <c:v>56290.473937487754</c:v>
                </c:pt>
                <c:pt idx="91">
                  <c:v>63946.083182403709</c:v>
                </c:pt>
                <c:pt idx="92">
                  <c:v>69125.762173442563</c:v>
                </c:pt>
                <c:pt idx="93">
                  <c:v>77105.131766183127</c:v>
                </c:pt>
                <c:pt idx="94">
                  <c:v>79903.707568955666</c:v>
                </c:pt>
                <c:pt idx="95">
                  <c:v>91162.975012009687</c:v>
                </c:pt>
                <c:pt idx="96">
                  <c:v>100489.55260561527</c:v>
                </c:pt>
                <c:pt idx="97">
                  <c:v>106485.37178217155</c:v>
                </c:pt>
                <c:pt idx="98">
                  <c:v>111780.12141578468</c:v>
                </c:pt>
                <c:pt idx="99">
                  <c:v>126039.16853853555</c:v>
                </c:pt>
                <c:pt idx="100">
                  <c:v>105832.98293626524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AD-4044-9B3A-6CFE37BDD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42094632"/>
        <c:axId val="242091024"/>
      </c:barChart>
      <c:lineChart>
        <c:grouping val="standard"/>
        <c:varyColors val="0"/>
        <c:ser>
          <c:idx val="5"/>
          <c:order val="5"/>
          <c:tx>
            <c:strRef>
              <c:f>'G 5.6.1'!$G$2</c:f>
              <c:strCache>
                <c:ptCount val="1"/>
                <c:pt idx="0">
                  <c:v>Čisté inkaso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 5.6.1'!$A$3:$A$103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'G 5.6.1'!$G$3:$G$103</c:f>
              <c:numCache>
                <c:formatCode>#,##0</c:formatCode>
                <c:ptCount val="101"/>
                <c:pt idx="0">
                  <c:v>290428.99752442318</c:v>
                </c:pt>
                <c:pt idx="1">
                  <c:v>172264.8330575373</c:v>
                </c:pt>
                <c:pt idx="2">
                  <c:v>168291.75594868098</c:v>
                </c:pt>
                <c:pt idx="3">
                  <c:v>127641.54772620145</c:v>
                </c:pt>
                <c:pt idx="4">
                  <c:v>112116.52157353207</c:v>
                </c:pt>
                <c:pt idx="5">
                  <c:v>103901.3894781891</c:v>
                </c:pt>
                <c:pt idx="6">
                  <c:v>104593.4003941546</c:v>
                </c:pt>
                <c:pt idx="7">
                  <c:v>107316.03990286493</c:v>
                </c:pt>
                <c:pt idx="8">
                  <c:v>113916.57671404789</c:v>
                </c:pt>
                <c:pt idx="9">
                  <c:v>115855.04342513179</c:v>
                </c:pt>
                <c:pt idx="10">
                  <c:v>120310.37906467254</c:v>
                </c:pt>
                <c:pt idx="11">
                  <c:v>112830.79514830338</c:v>
                </c:pt>
                <c:pt idx="12">
                  <c:v>110506.72406864082</c:v>
                </c:pt>
                <c:pt idx="13">
                  <c:v>103321.26556703659</c:v>
                </c:pt>
                <c:pt idx="14">
                  <c:v>103536.90600104936</c:v>
                </c:pt>
                <c:pt idx="15">
                  <c:v>98385.588529187342</c:v>
                </c:pt>
                <c:pt idx="16">
                  <c:v>119412.13398392072</c:v>
                </c:pt>
                <c:pt idx="17">
                  <c:v>120276.71906592778</c:v>
                </c:pt>
                <c:pt idx="18">
                  <c:v>111772.03372543654</c:v>
                </c:pt>
                <c:pt idx="19">
                  <c:v>89391.394649801849</c:v>
                </c:pt>
                <c:pt idx="20">
                  <c:v>46355.899927288294</c:v>
                </c:pt>
                <c:pt idx="21">
                  <c:v>20356.998619311496</c:v>
                </c:pt>
                <c:pt idx="22">
                  <c:v>-5211.1836608654885</c:v>
                </c:pt>
                <c:pt idx="23">
                  <c:v>-34360.187302364233</c:v>
                </c:pt>
                <c:pt idx="24">
                  <c:v>-67422.50570130549</c:v>
                </c:pt>
                <c:pt idx="25">
                  <c:v>-107190.16772199271</c:v>
                </c:pt>
                <c:pt idx="26">
                  <c:v>-115077.68044701304</c:v>
                </c:pt>
                <c:pt idx="27">
                  <c:v>-128244.13191328896</c:v>
                </c:pt>
                <c:pt idx="28">
                  <c:v>-119631.55173987446</c:v>
                </c:pt>
                <c:pt idx="29">
                  <c:v>-127461.44206184066</c:v>
                </c:pt>
                <c:pt idx="30">
                  <c:v>-137405.19606876146</c:v>
                </c:pt>
                <c:pt idx="31">
                  <c:v>-138708.301358255</c:v>
                </c:pt>
                <c:pt idx="32">
                  <c:v>-148704.29197509581</c:v>
                </c:pt>
                <c:pt idx="33">
                  <c:v>-146160.56324071271</c:v>
                </c:pt>
                <c:pt idx="34">
                  <c:v>-151054.58342201335</c:v>
                </c:pt>
                <c:pt idx="35">
                  <c:v>-166237.54892187196</c:v>
                </c:pt>
                <c:pt idx="36">
                  <c:v>-166625.51034899071</c:v>
                </c:pt>
                <c:pt idx="37">
                  <c:v>-168389.87730995583</c:v>
                </c:pt>
                <c:pt idx="38">
                  <c:v>-173615.51841303561</c:v>
                </c:pt>
                <c:pt idx="39">
                  <c:v>-177449.00543532197</c:v>
                </c:pt>
                <c:pt idx="40">
                  <c:v>-191528.61175300294</c:v>
                </c:pt>
                <c:pt idx="41">
                  <c:v>-194953.49282039466</c:v>
                </c:pt>
                <c:pt idx="42">
                  <c:v>-182116.21176138634</c:v>
                </c:pt>
                <c:pt idx="43">
                  <c:v>-177681.43905067738</c:v>
                </c:pt>
                <c:pt idx="44">
                  <c:v>-177484.39632361612</c:v>
                </c:pt>
                <c:pt idx="45">
                  <c:v>-175833.43734650206</c:v>
                </c:pt>
                <c:pt idx="46">
                  <c:v>-167716.6953557911</c:v>
                </c:pt>
                <c:pt idx="47">
                  <c:v>-154273.88606044985</c:v>
                </c:pt>
                <c:pt idx="48">
                  <c:v>-149412.26658634408</c:v>
                </c:pt>
                <c:pt idx="49">
                  <c:v>-155228.23607477327</c:v>
                </c:pt>
                <c:pt idx="50">
                  <c:v>-138645.64096458885</c:v>
                </c:pt>
                <c:pt idx="51">
                  <c:v>-138455.7442071492</c:v>
                </c:pt>
                <c:pt idx="52">
                  <c:v>-137126.67031091402</c:v>
                </c:pt>
                <c:pt idx="53">
                  <c:v>-144393.08702158247</c:v>
                </c:pt>
                <c:pt idx="54">
                  <c:v>-144436.88674534534</c:v>
                </c:pt>
                <c:pt idx="55">
                  <c:v>-124159.57338491594</c:v>
                </c:pt>
                <c:pt idx="56">
                  <c:v>-114962.23818015429</c:v>
                </c:pt>
                <c:pt idx="57">
                  <c:v>-102966.12695860497</c:v>
                </c:pt>
                <c:pt idx="58">
                  <c:v>-94922.808316708164</c:v>
                </c:pt>
                <c:pt idx="59">
                  <c:v>-100463.53324769871</c:v>
                </c:pt>
                <c:pt idx="60">
                  <c:v>-45079.250621169034</c:v>
                </c:pt>
                <c:pt idx="61">
                  <c:v>4861.3217595735778</c:v>
                </c:pt>
                <c:pt idx="62">
                  <c:v>79418.660841280813</c:v>
                </c:pt>
                <c:pt idx="63">
                  <c:v>135222.42966881365</c:v>
                </c:pt>
                <c:pt idx="64">
                  <c:v>220475.18354093123</c:v>
                </c:pt>
                <c:pt idx="65">
                  <c:v>235012.45691064902</c:v>
                </c:pt>
                <c:pt idx="66">
                  <c:v>238783.57930064376</c:v>
                </c:pt>
                <c:pt idx="67">
                  <c:v>238270.6851023972</c:v>
                </c:pt>
                <c:pt idx="68">
                  <c:v>238648.10859805596</c:v>
                </c:pt>
                <c:pt idx="69">
                  <c:v>242149.9686802302</c:v>
                </c:pt>
                <c:pt idx="70">
                  <c:v>259573.00418943382</c:v>
                </c:pt>
                <c:pt idx="71">
                  <c:v>262214.36856552283</c:v>
                </c:pt>
                <c:pt idx="72">
                  <c:v>265625.18895747571</c:v>
                </c:pt>
                <c:pt idx="73">
                  <c:v>268126.02323989343</c:v>
                </c:pt>
                <c:pt idx="74">
                  <c:v>265687.60781367245</c:v>
                </c:pt>
                <c:pt idx="75">
                  <c:v>262125.60858779863</c:v>
                </c:pt>
                <c:pt idx="76">
                  <c:v>284094.11490400275</c:v>
                </c:pt>
                <c:pt idx="77">
                  <c:v>278682.19455484999</c:v>
                </c:pt>
                <c:pt idx="78">
                  <c:v>272790.79992912844</c:v>
                </c:pt>
                <c:pt idx="79">
                  <c:v>280509.26620113797</c:v>
                </c:pt>
                <c:pt idx="80">
                  <c:v>291979.9278437093</c:v>
                </c:pt>
                <c:pt idx="81">
                  <c:v>285420.50905621238</c:v>
                </c:pt>
                <c:pt idx="82">
                  <c:v>292128.9143908681</c:v>
                </c:pt>
                <c:pt idx="83">
                  <c:v>292141.38379740401</c:v>
                </c:pt>
                <c:pt idx="84">
                  <c:v>301359.89247833967</c:v>
                </c:pt>
                <c:pt idx="85">
                  <c:v>319129.72065516672</c:v>
                </c:pt>
                <c:pt idx="86">
                  <c:v>332639.93898924859</c:v>
                </c:pt>
                <c:pt idx="87">
                  <c:v>337713.14890377736</c:v>
                </c:pt>
                <c:pt idx="88">
                  <c:v>345029.49933932582</c:v>
                </c:pt>
                <c:pt idx="89">
                  <c:v>350349.19915824244</c:v>
                </c:pt>
                <c:pt idx="90">
                  <c:v>358124.97349343001</c:v>
                </c:pt>
                <c:pt idx="91">
                  <c:v>360980.25584242126</c:v>
                </c:pt>
                <c:pt idx="92">
                  <c:v>372662.49755338323</c:v>
                </c:pt>
                <c:pt idx="93">
                  <c:v>378317.64216234634</c:v>
                </c:pt>
                <c:pt idx="94">
                  <c:v>387418.4750490188</c:v>
                </c:pt>
                <c:pt idx="95">
                  <c:v>393270.44577858818</c:v>
                </c:pt>
                <c:pt idx="96">
                  <c:v>406600.53287945647</c:v>
                </c:pt>
                <c:pt idx="97">
                  <c:v>419835.1992597655</c:v>
                </c:pt>
                <c:pt idx="98">
                  <c:v>414876.39070859179</c:v>
                </c:pt>
                <c:pt idx="99">
                  <c:v>432187.54248170741</c:v>
                </c:pt>
                <c:pt idx="100">
                  <c:v>410461.50007097312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D-4044-9B3A-6CFE37BDD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094632"/>
        <c:axId val="242091024"/>
      </c:lineChart>
      <c:catAx>
        <c:axId val="242094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Věk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2091024"/>
        <c:crosses val="autoZero"/>
        <c:auto val="1"/>
        <c:lblAlgn val="ctr"/>
        <c:lblOffset val="100"/>
        <c:tickLblSkip val="5"/>
        <c:noMultiLvlLbl val="0"/>
      </c:catAx>
      <c:valAx>
        <c:axId val="242091024"/>
        <c:scaling>
          <c:orientation val="minMax"/>
          <c:min val="-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420946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9893227206555101E-3"/>
                <c:y val="0.3921929872568978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cs-CZ"/>
                    <a:t>tisíce Kč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338995731792508"/>
          <c:y val="5.7062459461524405E-2"/>
          <c:w val="0.17661004268207489"/>
          <c:h val="0.847169743842893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299081364829393E-2"/>
          <c:y val="2.3529411764705882E-2"/>
          <c:w val="0.77201745406824152"/>
          <c:h val="0.9283727911937429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'G 5.6.2'!$AD$2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'G 5.6.2'!$A$3:$A$52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5.6.2'!$AD$3:$AD$52</c:f>
              <c:numCache>
                <c:formatCode>General</c:formatCode>
                <c:ptCount val="50"/>
                <c:pt idx="0">
                  <c:v>20000000</c:v>
                </c:pt>
                <c:pt idx="1">
                  <c:v>20000000</c:v>
                </c:pt>
                <c:pt idx="2">
                  <c:v>20000000</c:v>
                </c:pt>
                <c:pt idx="3">
                  <c:v>20000000</c:v>
                </c:pt>
                <c:pt idx="4">
                  <c:v>20000000</c:v>
                </c:pt>
                <c:pt idx="5">
                  <c:v>20000000</c:v>
                </c:pt>
                <c:pt idx="6">
                  <c:v>20000000</c:v>
                </c:pt>
                <c:pt idx="7">
                  <c:v>20000000</c:v>
                </c:pt>
                <c:pt idx="8">
                  <c:v>20000000</c:v>
                </c:pt>
                <c:pt idx="9">
                  <c:v>20000000</c:v>
                </c:pt>
                <c:pt idx="10">
                  <c:v>20000000</c:v>
                </c:pt>
                <c:pt idx="11">
                  <c:v>20000000</c:v>
                </c:pt>
                <c:pt idx="12">
                  <c:v>20000000</c:v>
                </c:pt>
                <c:pt idx="13">
                  <c:v>20000000</c:v>
                </c:pt>
                <c:pt idx="14">
                  <c:v>20000000</c:v>
                </c:pt>
                <c:pt idx="15">
                  <c:v>20000000</c:v>
                </c:pt>
                <c:pt idx="16">
                  <c:v>20000000</c:v>
                </c:pt>
                <c:pt idx="17">
                  <c:v>20000000</c:v>
                </c:pt>
                <c:pt idx="18">
                  <c:v>20000000</c:v>
                </c:pt>
                <c:pt idx="19">
                  <c:v>20000000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20000000</c:v>
                </c:pt>
                <c:pt idx="32">
                  <c:v>20000000</c:v>
                </c:pt>
                <c:pt idx="33">
                  <c:v>20000000</c:v>
                </c:pt>
                <c:pt idx="34">
                  <c:v>20000000</c:v>
                </c:pt>
                <c:pt idx="35">
                  <c:v>20000000</c:v>
                </c:pt>
                <c:pt idx="36">
                  <c:v>20000000</c:v>
                </c:pt>
                <c:pt idx="37">
                  <c:v>20000000</c:v>
                </c:pt>
                <c:pt idx="38">
                  <c:v>20000000</c:v>
                </c:pt>
                <c:pt idx="39">
                  <c:v>20000000</c:v>
                </c:pt>
                <c:pt idx="40">
                  <c:v>20000000</c:v>
                </c:pt>
                <c:pt idx="41">
                  <c:v>20000000</c:v>
                </c:pt>
                <c:pt idx="42">
                  <c:v>20000000</c:v>
                </c:pt>
                <c:pt idx="43">
                  <c:v>20000000</c:v>
                </c:pt>
                <c:pt idx="44">
                  <c:v>20000000</c:v>
                </c:pt>
                <c:pt idx="45">
                  <c:v>20000000</c:v>
                </c:pt>
                <c:pt idx="46">
                  <c:v>20000000</c:v>
                </c:pt>
                <c:pt idx="47">
                  <c:v>20000000</c:v>
                </c:pt>
                <c:pt idx="48">
                  <c:v>20000000</c:v>
                </c:pt>
                <c:pt idx="49">
                  <c:v>20000000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61-4F50-AA72-B47C448D1A8E}"/>
            </c:ext>
          </c:extLst>
        </c:ser>
        <c:ser>
          <c:idx val="4"/>
          <c:order val="4"/>
          <c:tx>
            <c:strRef>
              <c:f>'G 5.6.2'!$AE$2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'G 5.6.2'!$A$3:$A$52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5.6.2'!$AE$3:$AE$52</c:f>
              <c:numCache>
                <c:formatCode>General</c:formatCode>
                <c:ptCount val="50"/>
                <c:pt idx="0">
                  <c:v>-50000000</c:v>
                </c:pt>
                <c:pt idx="1">
                  <c:v>-50000000</c:v>
                </c:pt>
                <c:pt idx="2">
                  <c:v>-50000000</c:v>
                </c:pt>
                <c:pt idx="3">
                  <c:v>-50000000</c:v>
                </c:pt>
                <c:pt idx="4">
                  <c:v>-50000000</c:v>
                </c:pt>
                <c:pt idx="5">
                  <c:v>-50000000</c:v>
                </c:pt>
                <c:pt idx="6">
                  <c:v>-50000000</c:v>
                </c:pt>
                <c:pt idx="7">
                  <c:v>-50000000</c:v>
                </c:pt>
                <c:pt idx="8">
                  <c:v>-50000000</c:v>
                </c:pt>
                <c:pt idx="9">
                  <c:v>-50000000</c:v>
                </c:pt>
                <c:pt idx="10">
                  <c:v>-50000000</c:v>
                </c:pt>
                <c:pt idx="11">
                  <c:v>-50000000</c:v>
                </c:pt>
                <c:pt idx="12">
                  <c:v>-50000000</c:v>
                </c:pt>
                <c:pt idx="13">
                  <c:v>-50000000</c:v>
                </c:pt>
                <c:pt idx="14">
                  <c:v>-50000000</c:v>
                </c:pt>
                <c:pt idx="15">
                  <c:v>-50000000</c:v>
                </c:pt>
                <c:pt idx="16">
                  <c:v>-50000000</c:v>
                </c:pt>
                <c:pt idx="17">
                  <c:v>-50000000</c:v>
                </c:pt>
                <c:pt idx="18">
                  <c:v>-50000000</c:v>
                </c:pt>
                <c:pt idx="19">
                  <c:v>-50000000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-50000000</c:v>
                </c:pt>
                <c:pt idx="32">
                  <c:v>-50000000</c:v>
                </c:pt>
                <c:pt idx="33">
                  <c:v>-50000000</c:v>
                </c:pt>
                <c:pt idx="34">
                  <c:v>-50000000</c:v>
                </c:pt>
                <c:pt idx="35">
                  <c:v>-50000000</c:v>
                </c:pt>
                <c:pt idx="36">
                  <c:v>-50000000</c:v>
                </c:pt>
                <c:pt idx="37">
                  <c:v>-50000000</c:v>
                </c:pt>
                <c:pt idx="38">
                  <c:v>-50000000</c:v>
                </c:pt>
                <c:pt idx="39">
                  <c:v>-50000000</c:v>
                </c:pt>
                <c:pt idx="40">
                  <c:v>-50000000</c:v>
                </c:pt>
                <c:pt idx="41">
                  <c:v>-50000000</c:v>
                </c:pt>
                <c:pt idx="42">
                  <c:v>-50000000</c:v>
                </c:pt>
                <c:pt idx="43">
                  <c:v>-50000000</c:v>
                </c:pt>
                <c:pt idx="44">
                  <c:v>-50000000</c:v>
                </c:pt>
                <c:pt idx="45">
                  <c:v>-50000000</c:v>
                </c:pt>
                <c:pt idx="46">
                  <c:v>-50000000</c:v>
                </c:pt>
                <c:pt idx="47">
                  <c:v>-50000000</c:v>
                </c:pt>
                <c:pt idx="48">
                  <c:v>-50000000</c:v>
                </c:pt>
                <c:pt idx="49">
                  <c:v>-50000000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61-4F50-AA72-B47C448D1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50049880"/>
        <c:axId val="1250052832"/>
      </c:barChart>
      <c:lineChart>
        <c:grouping val="standard"/>
        <c:varyColors val="0"/>
        <c:ser>
          <c:idx val="0"/>
          <c:order val="0"/>
          <c:tx>
            <c:strRef>
              <c:f>'G 5.6.2'!$B$2</c:f>
              <c:strCache>
                <c:ptCount val="1"/>
                <c:pt idx="0">
                  <c:v>Získají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 5.6.2'!$A$3:$A$52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5.6.2'!$B$3:$B$52</c:f>
              <c:numCache>
                <c:formatCode>#,##0_ ;\-#,##0\ </c:formatCode>
                <c:ptCount val="50"/>
                <c:pt idx="0">
                  <c:v>1918.0512551233126</c:v>
                </c:pt>
                <c:pt idx="1">
                  <c:v>20111.202907042843</c:v>
                </c:pt>
                <c:pt idx="2">
                  <c:v>102530.9859097731</c:v>
                </c:pt>
                <c:pt idx="3">
                  <c:v>182058.79636521413</c:v>
                </c:pt>
                <c:pt idx="4">
                  <c:v>711296.56109658908</c:v>
                </c:pt>
                <c:pt idx="5">
                  <c:v>1246061.6104393234</c:v>
                </c:pt>
                <c:pt idx="6">
                  <c:v>1854750.0572555745</c:v>
                </c:pt>
                <c:pt idx="7">
                  <c:v>2371598.7976324125</c:v>
                </c:pt>
                <c:pt idx="8">
                  <c:v>3785973.1847046609</c:v>
                </c:pt>
                <c:pt idx="9">
                  <c:v>5487880.5960249649</c:v>
                </c:pt>
                <c:pt idx="10">
                  <c:v>6159987.0534535497</c:v>
                </c:pt>
                <c:pt idx="11">
                  <c:v>6206165.5906716604</c:v>
                </c:pt>
                <c:pt idx="12">
                  <c:v>5839257.3266655663</c:v>
                </c:pt>
                <c:pt idx="13">
                  <c:v>6989915.4732188126</c:v>
                </c:pt>
                <c:pt idx="14">
                  <c:v>8694203.8522275817</c:v>
                </c:pt>
                <c:pt idx="15">
                  <c:v>11235875.81283796</c:v>
                </c:pt>
                <c:pt idx="16">
                  <c:v>10503702.56082182</c:v>
                </c:pt>
                <c:pt idx="17">
                  <c:v>10839812.425303141</c:v>
                </c:pt>
                <c:pt idx="18">
                  <c:v>11457816.993662532</c:v>
                </c:pt>
                <c:pt idx="19">
                  <c:v>10118615.988562988</c:v>
                </c:pt>
                <c:pt idx="20">
                  <c:v>10749823.95313023</c:v>
                </c:pt>
                <c:pt idx="21">
                  <c:v>12947463.21266957</c:v>
                </c:pt>
                <c:pt idx="22">
                  <c:v>13855210.833568739</c:v>
                </c:pt>
                <c:pt idx="23">
                  <c:v>14426009.796421016</c:v>
                </c:pt>
                <c:pt idx="24">
                  <c:v>14415747.894547708</c:v>
                </c:pt>
                <c:pt idx="25">
                  <c:v>13959672.068998957</c:v>
                </c:pt>
                <c:pt idx="26">
                  <c:v>14088549.068350181</c:v>
                </c:pt>
                <c:pt idx="27">
                  <c:v>15038580.180576932</c:v>
                </c:pt>
                <c:pt idx="28">
                  <c:v>16158842.135264158</c:v>
                </c:pt>
                <c:pt idx="29">
                  <c:v>16742414.094882231</c:v>
                </c:pt>
                <c:pt idx="30">
                  <c:v>16639751.223174371</c:v>
                </c:pt>
                <c:pt idx="31">
                  <c:v>15655258.662028912</c:v>
                </c:pt>
                <c:pt idx="32">
                  <c:v>14182362.232368203</c:v>
                </c:pt>
                <c:pt idx="33">
                  <c:v>12619230.982051758</c:v>
                </c:pt>
                <c:pt idx="34">
                  <c:v>11011462.915678179</c:v>
                </c:pt>
                <c:pt idx="35">
                  <c:v>9143411.7263908219</c:v>
                </c:pt>
                <c:pt idx="36">
                  <c:v>7074080.465369489</c:v>
                </c:pt>
                <c:pt idx="37">
                  <c:v>5291337.1923464332</c:v>
                </c:pt>
                <c:pt idx="38">
                  <c:v>4510733.4872073717</c:v>
                </c:pt>
                <c:pt idx="39">
                  <c:v>4052618.8173152134</c:v>
                </c:pt>
                <c:pt idx="40">
                  <c:v>3731457.6754492666</c:v>
                </c:pt>
                <c:pt idx="41">
                  <c:v>3478710.2822980955</c:v>
                </c:pt>
                <c:pt idx="42">
                  <c:v>3241096.8851427971</c:v>
                </c:pt>
                <c:pt idx="43">
                  <c:v>3009710.7642190563</c:v>
                </c:pt>
                <c:pt idx="44">
                  <c:v>2792545.4267923199</c:v>
                </c:pt>
                <c:pt idx="45">
                  <c:v>2560986.152073781</c:v>
                </c:pt>
                <c:pt idx="46">
                  <c:v>2248565.4251591642</c:v>
                </c:pt>
                <c:pt idx="47">
                  <c:v>1809215.1836849286</c:v>
                </c:pt>
                <c:pt idx="48">
                  <c:v>1381160.3211589337</c:v>
                </c:pt>
                <c:pt idx="49">
                  <c:v>934683.9265721211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61-4F50-AA72-B47C448D1A8E}"/>
            </c:ext>
          </c:extLst>
        </c:ser>
        <c:ser>
          <c:idx val="1"/>
          <c:order val="1"/>
          <c:tx>
            <c:strRef>
              <c:f>'G 5.6.2'!$C$2</c:f>
              <c:strCache>
                <c:ptCount val="1"/>
                <c:pt idx="0">
                  <c:v>Zaplatí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5.6.2'!$A$3:$A$52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5.6.2'!$C$3:$C$52</c:f>
              <c:numCache>
                <c:formatCode>#,##0_ ;\-#,##0\ 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1187.2819031750857</c:v>
                </c:pt>
                <c:pt idx="6">
                  <c:v>8425.2305140273875</c:v>
                </c:pt>
                <c:pt idx="7">
                  <c:v>32812.112126183114</c:v>
                </c:pt>
                <c:pt idx="8">
                  <c:v>203123.57689344502</c:v>
                </c:pt>
                <c:pt idx="9">
                  <c:v>853183.8398157293</c:v>
                </c:pt>
                <c:pt idx="10">
                  <c:v>1681258.9664314997</c:v>
                </c:pt>
                <c:pt idx="11">
                  <c:v>2442989.9150906927</c:v>
                </c:pt>
                <c:pt idx="12">
                  <c:v>3096545.210660357</c:v>
                </c:pt>
                <c:pt idx="13">
                  <c:v>4191164.0134952837</c:v>
                </c:pt>
                <c:pt idx="14">
                  <c:v>5634809.864095551</c:v>
                </c:pt>
                <c:pt idx="15">
                  <c:v>7481529.1525721848</c:v>
                </c:pt>
                <c:pt idx="16">
                  <c:v>6746400.800539718</c:v>
                </c:pt>
                <c:pt idx="17">
                  <c:v>6615119.9830494961</c:v>
                </c:pt>
                <c:pt idx="18">
                  <c:v>6769207.7311013583</c:v>
                </c:pt>
                <c:pt idx="19">
                  <c:v>5800359.4088311996</c:v>
                </c:pt>
                <c:pt idx="20">
                  <c:v>6086690.2614419153</c:v>
                </c:pt>
                <c:pt idx="21">
                  <c:v>7359862.0575970048</c:v>
                </c:pt>
                <c:pt idx="22">
                  <c:v>7991984.2056110473</c:v>
                </c:pt>
                <c:pt idx="23">
                  <c:v>8426329.0656192582</c:v>
                </c:pt>
                <c:pt idx="24">
                  <c:v>8470545.4700288195</c:v>
                </c:pt>
                <c:pt idx="25">
                  <c:v>8286598.8704873919</c:v>
                </c:pt>
                <c:pt idx="26">
                  <c:v>8446379.0440223794</c:v>
                </c:pt>
                <c:pt idx="27">
                  <c:v>9112193.6518025808</c:v>
                </c:pt>
                <c:pt idx="28">
                  <c:v>9899551.6209272612</c:v>
                </c:pt>
                <c:pt idx="29">
                  <c:v>10360302.021282276</c:v>
                </c:pt>
                <c:pt idx="30">
                  <c:v>10554838.3474798</c:v>
                </c:pt>
                <c:pt idx="31">
                  <c:v>10575204.38211927</c:v>
                </c:pt>
                <c:pt idx="32">
                  <c:v>10732954.006398248</c:v>
                </c:pt>
                <c:pt idx="33">
                  <c:v>11185558.00540683</c:v>
                </c:pt>
                <c:pt idx="34">
                  <c:v>11795775.652404815</c:v>
                </c:pt>
                <c:pt idx="35">
                  <c:v>12298908.125748781</c:v>
                </c:pt>
                <c:pt idx="36">
                  <c:v>12566078.463567384</c:v>
                </c:pt>
                <c:pt idx="37">
                  <c:v>12337954.252467435</c:v>
                </c:pt>
                <c:pt idx="38">
                  <c:v>11268697.187336566</c:v>
                </c:pt>
                <c:pt idx="39">
                  <c:v>9847664.6774516478</c:v>
                </c:pt>
                <c:pt idx="40">
                  <c:v>8302933.2951834779</c:v>
                </c:pt>
                <c:pt idx="41">
                  <c:v>6580117.3924673926</c:v>
                </c:pt>
                <c:pt idx="42">
                  <c:v>4810928.7636676161</c:v>
                </c:pt>
                <c:pt idx="43">
                  <c:v>3098597.5042631114</c:v>
                </c:pt>
                <c:pt idx="44">
                  <c:v>1611138.0750247871</c:v>
                </c:pt>
                <c:pt idx="45">
                  <c:v>483420.69209187059</c:v>
                </c:pt>
                <c:pt idx="46">
                  <c:v>33190.378329818312</c:v>
                </c:pt>
                <c:pt idx="47">
                  <c:v>67.430377814556465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61-4F50-AA72-B47C448D1A8E}"/>
            </c:ext>
          </c:extLst>
        </c:ser>
        <c:ser>
          <c:idx val="2"/>
          <c:order val="2"/>
          <c:tx>
            <c:strRef>
              <c:f>'G 5.6.2'!$D$2</c:f>
              <c:strCache>
                <c:ptCount val="1"/>
                <c:pt idx="0">
                  <c:v>Čisté inkaso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5.6.2'!$A$3:$A$52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5.6.2'!$D$3:$D$52</c:f>
              <c:numCache>
                <c:formatCode>#,##0_ ;\-#,##0\ </c:formatCode>
                <c:ptCount val="50"/>
                <c:pt idx="0">
                  <c:v>1918.0512551233126</c:v>
                </c:pt>
                <c:pt idx="1">
                  <c:v>20111.202907042843</c:v>
                </c:pt>
                <c:pt idx="2">
                  <c:v>102530.9859097731</c:v>
                </c:pt>
                <c:pt idx="3">
                  <c:v>182058.79636521413</c:v>
                </c:pt>
                <c:pt idx="4">
                  <c:v>711296.56109658908</c:v>
                </c:pt>
                <c:pt idx="5">
                  <c:v>1244874.3285361482</c:v>
                </c:pt>
                <c:pt idx="6">
                  <c:v>1846324.8267415471</c:v>
                </c:pt>
                <c:pt idx="7">
                  <c:v>2338786.6855062293</c:v>
                </c:pt>
                <c:pt idx="8">
                  <c:v>3582849.6078112158</c:v>
                </c:pt>
                <c:pt idx="9">
                  <c:v>4634696.7562092356</c:v>
                </c:pt>
                <c:pt idx="10">
                  <c:v>4478728.0870220503</c:v>
                </c:pt>
                <c:pt idx="11">
                  <c:v>3763175.6755809677</c:v>
                </c:pt>
                <c:pt idx="12">
                  <c:v>2742712.1160052093</c:v>
                </c:pt>
                <c:pt idx="13">
                  <c:v>2798751.4597235289</c:v>
                </c:pt>
                <c:pt idx="14">
                  <c:v>3059393.9881320307</c:v>
                </c:pt>
                <c:pt idx="15">
                  <c:v>3754346.6602657754</c:v>
                </c:pt>
                <c:pt idx="16">
                  <c:v>3757301.760282102</c:v>
                </c:pt>
                <c:pt idx="17">
                  <c:v>4224692.4422536446</c:v>
                </c:pt>
                <c:pt idx="18">
                  <c:v>4688609.2625611741</c:v>
                </c:pt>
                <c:pt idx="19">
                  <c:v>4318256.5797317885</c:v>
                </c:pt>
                <c:pt idx="20">
                  <c:v>4663133.691688315</c:v>
                </c:pt>
                <c:pt idx="21">
                  <c:v>5587601.1550725652</c:v>
                </c:pt>
                <c:pt idx="22">
                  <c:v>5863226.6279576914</c:v>
                </c:pt>
                <c:pt idx="23">
                  <c:v>5999680.7308017574</c:v>
                </c:pt>
                <c:pt idx="24">
                  <c:v>5945202.4245188888</c:v>
                </c:pt>
                <c:pt idx="25">
                  <c:v>5673073.1985115651</c:v>
                </c:pt>
                <c:pt idx="26">
                  <c:v>5642170.0243278015</c:v>
                </c:pt>
                <c:pt idx="27">
                  <c:v>5926386.5287743509</c:v>
                </c:pt>
                <c:pt idx="28">
                  <c:v>6259290.5143368971</c:v>
                </c:pt>
                <c:pt idx="29">
                  <c:v>6382112.0735999551</c:v>
                </c:pt>
                <c:pt idx="30">
                  <c:v>6084912.8756945711</c:v>
                </c:pt>
                <c:pt idx="31">
                  <c:v>5080054.2799096424</c:v>
                </c:pt>
                <c:pt idx="32">
                  <c:v>3449408.2259699553</c:v>
                </c:pt>
                <c:pt idx="33">
                  <c:v>1433672.9766449276</c:v>
                </c:pt>
                <c:pt idx="34">
                  <c:v>-784312.73672663607</c:v>
                </c:pt>
                <c:pt idx="35">
                  <c:v>-3155496.3993579596</c:v>
                </c:pt>
                <c:pt idx="36">
                  <c:v>-5491997.9981978945</c:v>
                </c:pt>
                <c:pt idx="37">
                  <c:v>-7046617.0601210017</c:v>
                </c:pt>
                <c:pt idx="38">
                  <c:v>-6757963.7001291942</c:v>
                </c:pt>
                <c:pt idx="39">
                  <c:v>-5795045.8601364344</c:v>
                </c:pt>
                <c:pt idx="40">
                  <c:v>-4571475.6197342109</c:v>
                </c:pt>
                <c:pt idx="41">
                  <c:v>-3101407.1101692971</c:v>
                </c:pt>
                <c:pt idx="42">
                  <c:v>-1569831.8785248189</c:v>
                </c:pt>
                <c:pt idx="43">
                  <c:v>-88886.740044055041</c:v>
                </c:pt>
                <c:pt idx="44">
                  <c:v>1181407.3517675328</c:v>
                </c:pt>
                <c:pt idx="45">
                  <c:v>2077565.4599819104</c:v>
                </c:pt>
                <c:pt idx="46">
                  <c:v>2215375.0468293461</c:v>
                </c:pt>
                <c:pt idx="47">
                  <c:v>1809147.7533071141</c:v>
                </c:pt>
                <c:pt idx="48">
                  <c:v>1381160.3211589337</c:v>
                </c:pt>
                <c:pt idx="49">
                  <c:v>934683.9265721211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61-4F50-AA72-B47C448D1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049880"/>
        <c:axId val="1250052832"/>
      </c:lineChart>
      <c:catAx>
        <c:axId val="125004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50052832"/>
        <c:crosses val="autoZero"/>
        <c:auto val="1"/>
        <c:lblAlgn val="ctr"/>
        <c:lblOffset val="100"/>
        <c:tickLblSkip val="4"/>
        <c:noMultiLvlLbl val="0"/>
      </c:catAx>
      <c:valAx>
        <c:axId val="1250052832"/>
        <c:scaling>
          <c:orientation val="minMax"/>
          <c:max val="20000000"/>
          <c:min val="-1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50049880"/>
        <c:crosses val="autoZero"/>
        <c:crossBetween val="midCat"/>
        <c:dispUnits>
          <c:builtInUnit val="thousands"/>
          <c:dispUnitsLbl>
            <c:layout>
              <c:manualLayout>
                <c:xMode val="edge"/>
                <c:yMode val="edge"/>
                <c:x val="1.6666666666666668E-3"/>
                <c:y val="0.3983007663339742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cs-CZ"/>
                    <a:t>mld. Kč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87794986876640413"/>
          <c:y val="0.23738038180010107"/>
          <c:w val="0.11936902887139107"/>
          <c:h val="0.476348065187503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886236790934035E-2"/>
          <c:y val="2.0887298550298035E-2"/>
          <c:w val="0.71356470568567454"/>
          <c:h val="0.91246903132435553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'G 5.6.3'!$A$6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'G 5.6.3'!$B$2:$AY$2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5.6.3'!$B$6:$AY$6</c:f>
              <c:numCache>
                <c:formatCode>General</c:formatCode>
                <c:ptCount val="50"/>
                <c:pt idx="0">
                  <c:v>80000000</c:v>
                </c:pt>
                <c:pt idx="1">
                  <c:v>80000000</c:v>
                </c:pt>
                <c:pt idx="2">
                  <c:v>80000000</c:v>
                </c:pt>
                <c:pt idx="3">
                  <c:v>80000000</c:v>
                </c:pt>
                <c:pt idx="4">
                  <c:v>80000000</c:v>
                </c:pt>
                <c:pt idx="5">
                  <c:v>80000000</c:v>
                </c:pt>
                <c:pt idx="6">
                  <c:v>80000000</c:v>
                </c:pt>
                <c:pt idx="7">
                  <c:v>80000000</c:v>
                </c:pt>
                <c:pt idx="8">
                  <c:v>80000000</c:v>
                </c:pt>
                <c:pt idx="9">
                  <c:v>80000000</c:v>
                </c:pt>
                <c:pt idx="10">
                  <c:v>80000000</c:v>
                </c:pt>
                <c:pt idx="11">
                  <c:v>80000000</c:v>
                </c:pt>
                <c:pt idx="12">
                  <c:v>80000000</c:v>
                </c:pt>
                <c:pt idx="13">
                  <c:v>80000000</c:v>
                </c:pt>
                <c:pt idx="14">
                  <c:v>80000000</c:v>
                </c:pt>
                <c:pt idx="15">
                  <c:v>80000000</c:v>
                </c:pt>
                <c:pt idx="16">
                  <c:v>80000000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80000000</c:v>
                </c:pt>
                <c:pt idx="32">
                  <c:v>80000000</c:v>
                </c:pt>
                <c:pt idx="33">
                  <c:v>80000000</c:v>
                </c:pt>
                <c:pt idx="34">
                  <c:v>80000000</c:v>
                </c:pt>
                <c:pt idx="35">
                  <c:v>80000000</c:v>
                </c:pt>
                <c:pt idx="36">
                  <c:v>80000000</c:v>
                </c:pt>
                <c:pt idx="37">
                  <c:v>80000000</c:v>
                </c:pt>
                <c:pt idx="38">
                  <c:v>80000000</c:v>
                </c:pt>
                <c:pt idx="39">
                  <c:v>80000000</c:v>
                </c:pt>
                <c:pt idx="40">
                  <c:v>80000000</c:v>
                </c:pt>
                <c:pt idx="41">
                  <c:v>80000000</c:v>
                </c:pt>
                <c:pt idx="42">
                  <c:v>80000000</c:v>
                </c:pt>
                <c:pt idx="43">
                  <c:v>80000000</c:v>
                </c:pt>
                <c:pt idx="44">
                  <c:v>80000000</c:v>
                </c:pt>
                <c:pt idx="45">
                  <c:v>80000000</c:v>
                </c:pt>
                <c:pt idx="46">
                  <c:v>80000000</c:v>
                </c:pt>
                <c:pt idx="47">
                  <c:v>80000000</c:v>
                </c:pt>
                <c:pt idx="48">
                  <c:v>80000000</c:v>
                </c:pt>
                <c:pt idx="49">
                  <c:v>80000000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50-461F-99D5-EF8EE7092A5E}"/>
            </c:ext>
          </c:extLst>
        </c:ser>
        <c:ser>
          <c:idx val="4"/>
          <c:order val="4"/>
          <c:tx>
            <c:strRef>
              <c:f>'G 5.6.3'!$A$7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'G 5.6.3'!$B$2:$AY$2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5.6.3'!$B$7:$AY$7</c:f>
              <c:numCache>
                <c:formatCode>General</c:formatCode>
                <c:ptCount val="50"/>
                <c:pt idx="0">
                  <c:v>-80000000</c:v>
                </c:pt>
                <c:pt idx="1">
                  <c:v>-80000000</c:v>
                </c:pt>
                <c:pt idx="2">
                  <c:v>-80000000</c:v>
                </c:pt>
                <c:pt idx="3">
                  <c:v>-80000000</c:v>
                </c:pt>
                <c:pt idx="4">
                  <c:v>-80000000</c:v>
                </c:pt>
                <c:pt idx="5">
                  <c:v>-80000000</c:v>
                </c:pt>
                <c:pt idx="6">
                  <c:v>-80000000</c:v>
                </c:pt>
                <c:pt idx="7">
                  <c:v>-80000000</c:v>
                </c:pt>
                <c:pt idx="8">
                  <c:v>-80000000</c:v>
                </c:pt>
                <c:pt idx="9">
                  <c:v>-80000000</c:v>
                </c:pt>
                <c:pt idx="10">
                  <c:v>-80000000</c:v>
                </c:pt>
                <c:pt idx="11">
                  <c:v>-80000000</c:v>
                </c:pt>
                <c:pt idx="12">
                  <c:v>-80000000</c:v>
                </c:pt>
                <c:pt idx="13">
                  <c:v>-80000000</c:v>
                </c:pt>
                <c:pt idx="14">
                  <c:v>-80000000</c:v>
                </c:pt>
                <c:pt idx="15">
                  <c:v>-80000000</c:v>
                </c:pt>
                <c:pt idx="16">
                  <c:v>-80000000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-80000000</c:v>
                </c:pt>
                <c:pt idx="32">
                  <c:v>-80000000</c:v>
                </c:pt>
                <c:pt idx="33">
                  <c:v>-80000000</c:v>
                </c:pt>
                <c:pt idx="34">
                  <c:v>-80000000</c:v>
                </c:pt>
                <c:pt idx="35">
                  <c:v>-80000000</c:v>
                </c:pt>
                <c:pt idx="36">
                  <c:v>-80000000</c:v>
                </c:pt>
                <c:pt idx="37">
                  <c:v>-80000000</c:v>
                </c:pt>
                <c:pt idx="38">
                  <c:v>-80000000</c:v>
                </c:pt>
                <c:pt idx="39">
                  <c:v>-80000000</c:v>
                </c:pt>
                <c:pt idx="40">
                  <c:v>-80000000</c:v>
                </c:pt>
                <c:pt idx="41">
                  <c:v>-80000000</c:v>
                </c:pt>
                <c:pt idx="42">
                  <c:v>-80000000</c:v>
                </c:pt>
                <c:pt idx="43">
                  <c:v>-80000000</c:v>
                </c:pt>
                <c:pt idx="44">
                  <c:v>-80000000</c:v>
                </c:pt>
                <c:pt idx="45">
                  <c:v>-80000000</c:v>
                </c:pt>
                <c:pt idx="46">
                  <c:v>-80000000</c:v>
                </c:pt>
                <c:pt idx="47">
                  <c:v>-80000000</c:v>
                </c:pt>
                <c:pt idx="48">
                  <c:v>-80000000</c:v>
                </c:pt>
                <c:pt idx="49">
                  <c:v>-80000000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50-461F-99D5-EF8EE7092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884901480"/>
        <c:axId val="884894264"/>
      </c:barChart>
      <c:lineChart>
        <c:grouping val="standard"/>
        <c:varyColors val="0"/>
        <c:ser>
          <c:idx val="0"/>
          <c:order val="0"/>
          <c:tx>
            <c:strRef>
              <c:f>'G 5.6.3'!$A$3</c:f>
              <c:strCache>
                <c:ptCount val="1"/>
                <c:pt idx="0">
                  <c:v>Základní scénář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 5.6.3'!$B$2:$AY$2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5.6.3'!$B$3:$AY$3</c:f>
              <c:numCache>
                <c:formatCode>#,##0_ ;\-#,##0\ </c:formatCode>
                <c:ptCount val="50"/>
                <c:pt idx="0">
                  <c:v>1918.0512551233126</c:v>
                </c:pt>
                <c:pt idx="1">
                  <c:v>20111.202907042843</c:v>
                </c:pt>
                <c:pt idx="2">
                  <c:v>102530.9859097731</c:v>
                </c:pt>
                <c:pt idx="3">
                  <c:v>182058.79636521413</c:v>
                </c:pt>
                <c:pt idx="4">
                  <c:v>711296.56109658908</c:v>
                </c:pt>
                <c:pt idx="5">
                  <c:v>1244874.3285361482</c:v>
                </c:pt>
                <c:pt idx="6">
                  <c:v>1846324.8267415471</c:v>
                </c:pt>
                <c:pt idx="7">
                  <c:v>2338786.6855062293</c:v>
                </c:pt>
                <c:pt idx="8">
                  <c:v>3582849.6078112158</c:v>
                </c:pt>
                <c:pt idx="9">
                  <c:v>4634696.7562092356</c:v>
                </c:pt>
                <c:pt idx="10">
                  <c:v>4478728.0870220503</c:v>
                </c:pt>
                <c:pt idx="11">
                  <c:v>3763175.6755809677</c:v>
                </c:pt>
                <c:pt idx="12">
                  <c:v>2742712.1160052093</c:v>
                </c:pt>
                <c:pt idx="13">
                  <c:v>2798751.4597235289</c:v>
                </c:pt>
                <c:pt idx="14">
                  <c:v>3059393.9881320307</c:v>
                </c:pt>
                <c:pt idx="15">
                  <c:v>3754346.6602657754</c:v>
                </c:pt>
                <c:pt idx="16">
                  <c:v>3757301.760282102</c:v>
                </c:pt>
                <c:pt idx="17">
                  <c:v>4224692.4422536446</c:v>
                </c:pt>
                <c:pt idx="18">
                  <c:v>4688609.2625611741</c:v>
                </c:pt>
                <c:pt idx="19">
                  <c:v>4318256.5797317885</c:v>
                </c:pt>
                <c:pt idx="20">
                  <c:v>4663133.691688315</c:v>
                </c:pt>
                <c:pt idx="21">
                  <c:v>5587601.1550725652</c:v>
                </c:pt>
                <c:pt idx="22">
                  <c:v>5863226.6279576914</c:v>
                </c:pt>
                <c:pt idx="23">
                  <c:v>5999680.7308017574</c:v>
                </c:pt>
                <c:pt idx="24">
                  <c:v>5945202.4245188888</c:v>
                </c:pt>
                <c:pt idx="25">
                  <c:v>5673073.1985115651</c:v>
                </c:pt>
                <c:pt idx="26">
                  <c:v>5642170.0243278015</c:v>
                </c:pt>
                <c:pt idx="27">
                  <c:v>5926386.5287743509</c:v>
                </c:pt>
                <c:pt idx="28">
                  <c:v>6259290.5143368971</c:v>
                </c:pt>
                <c:pt idx="29">
                  <c:v>6382112.0735999551</c:v>
                </c:pt>
                <c:pt idx="30">
                  <c:v>6084912.8756945711</c:v>
                </c:pt>
                <c:pt idx="31">
                  <c:v>5080054.2799096424</c:v>
                </c:pt>
                <c:pt idx="32">
                  <c:v>3449408.2259699553</c:v>
                </c:pt>
                <c:pt idx="33">
                  <c:v>1433672.9766449276</c:v>
                </c:pt>
                <c:pt idx="34">
                  <c:v>-784312.73672663607</c:v>
                </c:pt>
                <c:pt idx="35">
                  <c:v>-3155496.3993579596</c:v>
                </c:pt>
                <c:pt idx="36">
                  <c:v>-5491997.9981978945</c:v>
                </c:pt>
                <c:pt idx="37">
                  <c:v>-7046617.0601210017</c:v>
                </c:pt>
                <c:pt idx="38">
                  <c:v>-6757963.7001291942</c:v>
                </c:pt>
                <c:pt idx="39">
                  <c:v>-5795045.8601364344</c:v>
                </c:pt>
                <c:pt idx="40">
                  <c:v>-4571475.6197342109</c:v>
                </c:pt>
                <c:pt idx="41">
                  <c:v>-3101407.1101692971</c:v>
                </c:pt>
                <c:pt idx="42">
                  <c:v>-1569831.8785248189</c:v>
                </c:pt>
                <c:pt idx="43">
                  <c:v>-88886.740044055041</c:v>
                </c:pt>
                <c:pt idx="44">
                  <c:v>1181407.3517675328</c:v>
                </c:pt>
                <c:pt idx="45">
                  <c:v>2077565.4599819104</c:v>
                </c:pt>
                <c:pt idx="46">
                  <c:v>2215375.0468293461</c:v>
                </c:pt>
                <c:pt idx="47">
                  <c:v>1809147.7533071141</c:v>
                </c:pt>
                <c:pt idx="48">
                  <c:v>1381160.3211589337</c:v>
                </c:pt>
                <c:pt idx="49">
                  <c:v>934683.9265721211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50-461F-99D5-EF8EE7092A5E}"/>
            </c:ext>
          </c:extLst>
        </c:ser>
        <c:ser>
          <c:idx val="1"/>
          <c:order val="1"/>
          <c:tx>
            <c:strRef>
              <c:f>'G 5.6.3'!$A$4</c:f>
              <c:strCache>
                <c:ptCount val="1"/>
                <c:pt idx="0">
                  <c:v>Alternativní scénář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5.6.3'!$B$2:$AY$2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5.6.3'!$B$4:$AY$4</c:f>
              <c:numCache>
                <c:formatCode>#,##0_ ;\-#,##0\ </c:formatCode>
                <c:ptCount val="50"/>
                <c:pt idx="0">
                  <c:v>1918.0512551233126</c:v>
                </c:pt>
                <c:pt idx="1">
                  <c:v>20111.202907042843</c:v>
                </c:pt>
                <c:pt idx="2">
                  <c:v>102530.9859097731</c:v>
                </c:pt>
                <c:pt idx="3">
                  <c:v>182058.79636521413</c:v>
                </c:pt>
                <c:pt idx="4">
                  <c:v>711296.56109658908</c:v>
                </c:pt>
                <c:pt idx="5">
                  <c:v>1244874.3285361482</c:v>
                </c:pt>
                <c:pt idx="6">
                  <c:v>1846324.8267415471</c:v>
                </c:pt>
                <c:pt idx="7">
                  <c:v>2338786.6855062293</c:v>
                </c:pt>
                <c:pt idx="8">
                  <c:v>3582849.6078112158</c:v>
                </c:pt>
                <c:pt idx="9">
                  <c:v>4634696.7562092356</c:v>
                </c:pt>
                <c:pt idx="10">
                  <c:v>4478715.7308737226</c:v>
                </c:pt>
                <c:pt idx="11">
                  <c:v>3762587.4183795755</c:v>
                </c:pt>
                <c:pt idx="12">
                  <c:v>2735897.7013508515</c:v>
                </c:pt>
                <c:pt idx="13">
                  <c:v>2735052.4154880131</c:v>
                </c:pt>
                <c:pt idx="14">
                  <c:v>2837809.0770503534</c:v>
                </c:pt>
                <c:pt idx="15">
                  <c:v>3282453.1978849415</c:v>
                </c:pt>
                <c:pt idx="16">
                  <c:v>3154965.3883083165</c:v>
                </c:pt>
                <c:pt idx="17">
                  <c:v>3450760.4691363024</c:v>
                </c:pt>
                <c:pt idx="18">
                  <c:v>3732353.0869594887</c:v>
                </c:pt>
                <c:pt idx="19">
                  <c:v>3379396.8994675279</c:v>
                </c:pt>
                <c:pt idx="20">
                  <c:v>3578269.850740673</c:v>
                </c:pt>
                <c:pt idx="21">
                  <c:v>4204796.4250526987</c:v>
                </c:pt>
                <c:pt idx="22">
                  <c:v>4344926.6376436092</c:v>
                </c:pt>
                <c:pt idx="23">
                  <c:v>4398397.2005257551</c:v>
                </c:pt>
                <c:pt idx="24">
                  <c:v>4335516.3028418534</c:v>
                </c:pt>
                <c:pt idx="25">
                  <c:v>4098343.0651423894</c:v>
                </c:pt>
                <c:pt idx="26">
                  <c:v>4037076.3295128532</c:v>
                </c:pt>
                <c:pt idx="27">
                  <c:v>4194765.8543751687</c:v>
                </c:pt>
                <c:pt idx="28">
                  <c:v>4378045.5683750175</c:v>
                </c:pt>
                <c:pt idx="29">
                  <c:v>4413309.1861061081</c:v>
                </c:pt>
                <c:pt idx="30">
                  <c:v>4079141.5986737162</c:v>
                </c:pt>
                <c:pt idx="31">
                  <c:v>3070412.7771248594</c:v>
                </c:pt>
                <c:pt idx="32">
                  <c:v>1409789.033814393</c:v>
                </c:pt>
                <c:pt idx="33">
                  <c:v>-691956.06911422499</c:v>
                </c:pt>
                <c:pt idx="34">
                  <c:v>-3025903.4854304846</c:v>
                </c:pt>
                <c:pt idx="35">
                  <c:v>-5492699.0968521778</c:v>
                </c:pt>
                <c:pt idx="36">
                  <c:v>-7879971.9696829077</c:v>
                </c:pt>
                <c:pt idx="37">
                  <c:v>-9391239.8238325175</c:v>
                </c:pt>
                <c:pt idx="38">
                  <c:v>-8899391.9630454164</c:v>
                </c:pt>
                <c:pt idx="39">
                  <c:v>-7666430.5564716011</c:v>
                </c:pt>
                <c:pt idx="40">
                  <c:v>-6149309.8385288045</c:v>
                </c:pt>
                <c:pt idx="41">
                  <c:v>-4351848.8536364296</c:v>
                </c:pt>
                <c:pt idx="42">
                  <c:v>-2484068.7822346673</c:v>
                </c:pt>
                <c:pt idx="43">
                  <c:v>-677723.6003057193</c:v>
                </c:pt>
                <c:pt idx="44">
                  <c:v>875237.38802090846</c:v>
                </c:pt>
                <c:pt idx="45">
                  <c:v>1985699.4069933365</c:v>
                </c:pt>
                <c:pt idx="46">
                  <c:v>2209067.7680879999</c:v>
                </c:pt>
                <c:pt idx="47">
                  <c:v>1809134.9392866085</c:v>
                </c:pt>
                <c:pt idx="48">
                  <c:v>1381160.3211589337</c:v>
                </c:pt>
                <c:pt idx="49">
                  <c:v>934683.9265721211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50-461F-99D5-EF8EE7092A5E}"/>
            </c:ext>
          </c:extLst>
        </c:ser>
        <c:ser>
          <c:idx val="2"/>
          <c:order val="2"/>
          <c:tx>
            <c:strRef>
              <c:f>'G 5.6.3'!$A$5</c:f>
              <c:strCache>
                <c:ptCount val="1"/>
                <c:pt idx="0">
                  <c:v>Rozdíl (náklad konsolidace)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 5.6.3'!$B$2:$AY$2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5.6.3'!$B$5:$AY$5</c:f>
              <c:numCache>
                <c:formatCode>#,##0_ ;\-#,##0\ 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12.356148327700794</c:v>
                </c:pt>
                <c:pt idx="11">
                  <c:v>588.25720139220357</c:v>
                </c:pt>
                <c:pt idx="12">
                  <c:v>6814.4146543578245</c:v>
                </c:pt>
                <c:pt idx="13">
                  <c:v>63699.044235515874</c:v>
                </c:pt>
                <c:pt idx="14">
                  <c:v>221584.9110816773</c:v>
                </c:pt>
                <c:pt idx="15">
                  <c:v>471893.46238083392</c:v>
                </c:pt>
                <c:pt idx="16">
                  <c:v>602336.37197378557</c:v>
                </c:pt>
                <c:pt idx="17">
                  <c:v>773931.97311734222</c:v>
                </c:pt>
                <c:pt idx="18">
                  <c:v>956256.17560168542</c:v>
                </c:pt>
                <c:pt idx="19">
                  <c:v>938859.68026426062</c:v>
                </c:pt>
                <c:pt idx="20">
                  <c:v>1084863.840947642</c:v>
                </c:pt>
                <c:pt idx="21">
                  <c:v>1382804.7300198665</c:v>
                </c:pt>
                <c:pt idx="22">
                  <c:v>1518299.9903140822</c:v>
                </c:pt>
                <c:pt idx="23">
                  <c:v>1601283.5302760024</c:v>
                </c:pt>
                <c:pt idx="24">
                  <c:v>1609686.1216770355</c:v>
                </c:pt>
                <c:pt idx="25">
                  <c:v>1574730.1333691757</c:v>
                </c:pt>
                <c:pt idx="26">
                  <c:v>1605093.6948149484</c:v>
                </c:pt>
                <c:pt idx="27">
                  <c:v>1731620.6743991822</c:v>
                </c:pt>
                <c:pt idx="28">
                  <c:v>1881244.9459618796</c:v>
                </c:pt>
                <c:pt idx="29">
                  <c:v>1968802.8874938469</c:v>
                </c:pt>
                <c:pt idx="30">
                  <c:v>2005771.2770208549</c:v>
                </c:pt>
                <c:pt idx="31">
                  <c:v>2009641.502784783</c:v>
                </c:pt>
                <c:pt idx="32">
                  <c:v>2039619.1921555623</c:v>
                </c:pt>
                <c:pt idx="33">
                  <c:v>2125629.0457591526</c:v>
                </c:pt>
                <c:pt idx="34">
                  <c:v>2241590.7487038486</c:v>
                </c:pt>
                <c:pt idx="35">
                  <c:v>2337202.6974942181</c:v>
                </c:pt>
                <c:pt idx="36">
                  <c:v>2387973.9714850131</c:v>
                </c:pt>
                <c:pt idx="37">
                  <c:v>2344622.7637115158</c:v>
                </c:pt>
                <c:pt idx="38">
                  <c:v>2141428.2629162222</c:v>
                </c:pt>
                <c:pt idx="39">
                  <c:v>1871384.6963351667</c:v>
                </c:pt>
                <c:pt idx="40">
                  <c:v>1577834.2187945936</c:v>
                </c:pt>
                <c:pt idx="41">
                  <c:v>1250441.7434671326</c:v>
                </c:pt>
                <c:pt idx="42">
                  <c:v>914236.90370984841</c:v>
                </c:pt>
                <c:pt idx="43">
                  <c:v>588836.86026166426</c:v>
                </c:pt>
                <c:pt idx="44">
                  <c:v>306169.9637466243</c:v>
                </c:pt>
                <c:pt idx="45">
                  <c:v>91866.052988573909</c:v>
                </c:pt>
                <c:pt idx="46">
                  <c:v>6307.2787413461629</c:v>
                </c:pt>
                <c:pt idx="47">
                  <c:v>12.814020505713827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E50-461F-99D5-EF8EE7092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4901480"/>
        <c:axId val="884894264"/>
      </c:lineChart>
      <c:catAx>
        <c:axId val="88490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84894264"/>
        <c:crosses val="autoZero"/>
        <c:auto val="1"/>
        <c:lblAlgn val="ctr"/>
        <c:lblOffset val="100"/>
        <c:tickLblSkip val="4"/>
        <c:noMultiLvlLbl val="0"/>
      </c:catAx>
      <c:valAx>
        <c:axId val="884894264"/>
        <c:scaling>
          <c:orientation val="minMax"/>
          <c:max val="8000000"/>
          <c:min val="-1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8490148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5.8950899162683026E-3"/>
                <c:y val="0.3990157480314961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cs-CZ"/>
                    <a:t>mld. Kč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81308390591303481"/>
          <c:y val="0.11669978168616774"/>
          <c:w val="0.18691609408696525"/>
          <c:h val="0.65695630043908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138699956211978E-2"/>
          <c:y val="2.5270153655929214E-2"/>
          <c:w val="0.76076767841778448"/>
          <c:h val="0.90351251767256213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'G 5.6.4'!$A$80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'G 5.6.4'!$B$2:$AY$2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5.6.4'!$B$80:$AY$80</c:f>
              <c:numCache>
                <c:formatCode>General</c:formatCode>
                <c:ptCount val="50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3">
                  <c:v>10000</c:v>
                </c:pt>
                <c:pt idx="4">
                  <c:v>10000</c:v>
                </c:pt>
                <c:pt idx="5">
                  <c:v>10000</c:v>
                </c:pt>
                <c:pt idx="6">
                  <c:v>10000</c:v>
                </c:pt>
                <c:pt idx="7">
                  <c:v>10000</c:v>
                </c:pt>
                <c:pt idx="8">
                  <c:v>10000</c:v>
                </c:pt>
                <c:pt idx="9">
                  <c:v>10000</c:v>
                </c:pt>
                <c:pt idx="10">
                  <c:v>10000</c:v>
                </c:pt>
                <c:pt idx="11">
                  <c:v>10000</c:v>
                </c:pt>
                <c:pt idx="12">
                  <c:v>10000</c:v>
                </c:pt>
                <c:pt idx="13">
                  <c:v>10000</c:v>
                </c:pt>
                <c:pt idx="14">
                  <c:v>10000</c:v>
                </c:pt>
                <c:pt idx="15">
                  <c:v>10000</c:v>
                </c:pt>
                <c:pt idx="16">
                  <c:v>10000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10000</c:v>
                </c:pt>
                <c:pt idx="32">
                  <c:v>10000</c:v>
                </c:pt>
                <c:pt idx="33">
                  <c:v>10000</c:v>
                </c:pt>
                <c:pt idx="34">
                  <c:v>10000</c:v>
                </c:pt>
                <c:pt idx="35">
                  <c:v>10000</c:v>
                </c:pt>
                <c:pt idx="36">
                  <c:v>10000</c:v>
                </c:pt>
                <c:pt idx="37">
                  <c:v>10000</c:v>
                </c:pt>
                <c:pt idx="38">
                  <c:v>10000</c:v>
                </c:pt>
                <c:pt idx="39">
                  <c:v>10000</c:v>
                </c:pt>
                <c:pt idx="40">
                  <c:v>10000</c:v>
                </c:pt>
                <c:pt idx="41">
                  <c:v>10000</c:v>
                </c:pt>
                <c:pt idx="42">
                  <c:v>10000</c:v>
                </c:pt>
                <c:pt idx="43">
                  <c:v>10000</c:v>
                </c:pt>
                <c:pt idx="44">
                  <c:v>10000</c:v>
                </c:pt>
                <c:pt idx="45">
                  <c:v>10000</c:v>
                </c:pt>
                <c:pt idx="46">
                  <c:v>10000</c:v>
                </c:pt>
                <c:pt idx="47">
                  <c:v>10000</c:v>
                </c:pt>
                <c:pt idx="48">
                  <c:v>10000</c:v>
                </c:pt>
                <c:pt idx="49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8F-41B0-B2F4-424A4CD1830E}"/>
            </c:ext>
          </c:extLst>
        </c:ser>
        <c:ser>
          <c:idx val="4"/>
          <c:order val="4"/>
          <c:tx>
            <c:strRef>
              <c:f>'G 5.6.4'!$A$81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'G 5.6.4'!$B$2:$AY$2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5.6.4'!$B$81:$AY$81</c:f>
              <c:numCache>
                <c:formatCode>General</c:formatCode>
                <c:ptCount val="50"/>
                <c:pt idx="0">
                  <c:v>-6000</c:v>
                </c:pt>
                <c:pt idx="1">
                  <c:v>-6000</c:v>
                </c:pt>
                <c:pt idx="2">
                  <c:v>-6000</c:v>
                </c:pt>
                <c:pt idx="3">
                  <c:v>-6000</c:v>
                </c:pt>
                <c:pt idx="4">
                  <c:v>-6000</c:v>
                </c:pt>
                <c:pt idx="5">
                  <c:v>-6000</c:v>
                </c:pt>
                <c:pt idx="6">
                  <c:v>-6000</c:v>
                </c:pt>
                <c:pt idx="7">
                  <c:v>-6000</c:v>
                </c:pt>
                <c:pt idx="8">
                  <c:v>-6000</c:v>
                </c:pt>
                <c:pt idx="9">
                  <c:v>-6000</c:v>
                </c:pt>
                <c:pt idx="10">
                  <c:v>-6000</c:v>
                </c:pt>
                <c:pt idx="11">
                  <c:v>-6000</c:v>
                </c:pt>
                <c:pt idx="12">
                  <c:v>-6000</c:v>
                </c:pt>
                <c:pt idx="13">
                  <c:v>-6000</c:v>
                </c:pt>
                <c:pt idx="14">
                  <c:v>-6000</c:v>
                </c:pt>
                <c:pt idx="15">
                  <c:v>-6000</c:v>
                </c:pt>
                <c:pt idx="16">
                  <c:v>-6000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-6000</c:v>
                </c:pt>
                <c:pt idx="32">
                  <c:v>-6000</c:v>
                </c:pt>
                <c:pt idx="33">
                  <c:v>-6000</c:v>
                </c:pt>
                <c:pt idx="34">
                  <c:v>-6000</c:v>
                </c:pt>
                <c:pt idx="35">
                  <c:v>-6000</c:v>
                </c:pt>
                <c:pt idx="36">
                  <c:v>-6000</c:v>
                </c:pt>
                <c:pt idx="37">
                  <c:v>-6000</c:v>
                </c:pt>
                <c:pt idx="38">
                  <c:v>-6000</c:v>
                </c:pt>
                <c:pt idx="39">
                  <c:v>-6000</c:v>
                </c:pt>
                <c:pt idx="40">
                  <c:v>-6000</c:v>
                </c:pt>
                <c:pt idx="41">
                  <c:v>-6000</c:v>
                </c:pt>
                <c:pt idx="42">
                  <c:v>-6000</c:v>
                </c:pt>
                <c:pt idx="43">
                  <c:v>-6000</c:v>
                </c:pt>
                <c:pt idx="44">
                  <c:v>-6000</c:v>
                </c:pt>
                <c:pt idx="45">
                  <c:v>-6000</c:v>
                </c:pt>
                <c:pt idx="46">
                  <c:v>-6000</c:v>
                </c:pt>
                <c:pt idx="47">
                  <c:v>-6000</c:v>
                </c:pt>
                <c:pt idx="48">
                  <c:v>-6000</c:v>
                </c:pt>
                <c:pt idx="49">
                  <c:v>-6000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8F-41B0-B2F4-424A4CD18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50049880"/>
        <c:axId val="1250052832"/>
      </c:barChart>
      <c:lineChart>
        <c:grouping val="standard"/>
        <c:varyColors val="0"/>
        <c:ser>
          <c:idx val="0"/>
          <c:order val="0"/>
          <c:tx>
            <c:strRef>
              <c:f>'G 5.6.4'!$A$3</c:f>
              <c:strCache>
                <c:ptCount val="1"/>
                <c:pt idx="0">
                  <c:v>Získají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5.6.4'!$B$2:$AY$2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5.6.4'!$B$3:$AY$3</c:f>
              <c:numCache>
                <c:formatCode>#,##0.00</c:formatCode>
                <c:ptCount val="50"/>
                <c:pt idx="0">
                  <c:v>0.71460330492277879</c:v>
                </c:pt>
                <c:pt idx="1">
                  <c:v>8.1350544726021159</c:v>
                </c:pt>
                <c:pt idx="2">
                  <c:v>46.026582069157584</c:v>
                </c:pt>
                <c:pt idx="3">
                  <c:v>90.761521012637303</c:v>
                </c:pt>
                <c:pt idx="4">
                  <c:v>380.57009700892405</c:v>
                </c:pt>
                <c:pt idx="5">
                  <c:v>691.19341022790593</c:v>
                </c:pt>
                <c:pt idx="6">
                  <c:v>1069.6315267032232</c:v>
                </c:pt>
                <c:pt idx="7">
                  <c:v>1435.3488586872602</c:v>
                </c:pt>
                <c:pt idx="8">
                  <c:v>2371.1120857257301</c:v>
                </c:pt>
                <c:pt idx="9">
                  <c:v>3417.9764853968486</c:v>
                </c:pt>
                <c:pt idx="10">
                  <c:v>3790.6589450193383</c:v>
                </c:pt>
                <c:pt idx="11">
                  <c:v>3784.8493568430922</c:v>
                </c:pt>
                <c:pt idx="12">
                  <c:v>3435.7146298598195</c:v>
                </c:pt>
                <c:pt idx="13">
                  <c:v>4148.8358442128356</c:v>
                </c:pt>
                <c:pt idx="14">
                  <c:v>5105.4950309478754</c:v>
                </c:pt>
                <c:pt idx="15">
                  <c:v>6533.3447281798062</c:v>
                </c:pt>
                <c:pt idx="16">
                  <c:v>5916.7831373353265</c:v>
                </c:pt>
                <c:pt idx="17">
                  <c:v>5859.9900011344535</c:v>
                </c:pt>
                <c:pt idx="18">
                  <c:v>5982.0814364214648</c:v>
                </c:pt>
                <c:pt idx="19">
                  <c:v>5183.0806568346716</c:v>
                </c:pt>
                <c:pt idx="20">
                  <c:v>5451.6507985694161</c:v>
                </c:pt>
                <c:pt idx="21">
                  <c:v>6541.2007753041462</c:v>
                </c:pt>
                <c:pt idx="22">
                  <c:v>7103.8874608190063</c:v>
                </c:pt>
                <c:pt idx="23">
                  <c:v>7443.4983233843714</c:v>
                </c:pt>
                <c:pt idx="24">
                  <c:v>7454.3049129001247</c:v>
                </c:pt>
                <c:pt idx="25">
                  <c:v>7237.5462300860945</c:v>
                </c:pt>
                <c:pt idx="26">
                  <c:v>7319.379473190962</c:v>
                </c:pt>
                <c:pt idx="27">
                  <c:v>7815.738275798295</c:v>
                </c:pt>
                <c:pt idx="28">
                  <c:v>8407.9343820134618</c:v>
                </c:pt>
                <c:pt idx="29">
                  <c:v>8729.8141653727725</c:v>
                </c:pt>
                <c:pt idx="30">
                  <c:v>8693.4184931130458</c:v>
                </c:pt>
                <c:pt idx="31">
                  <c:v>8184.3292422434988</c:v>
                </c:pt>
                <c:pt idx="32">
                  <c:v>7335.4221977212992</c:v>
                </c:pt>
                <c:pt idx="33">
                  <c:v>6308.0009450375264</c:v>
                </c:pt>
                <c:pt idx="34">
                  <c:v>5140.8116840359235</c:v>
                </c:pt>
                <c:pt idx="35">
                  <c:v>3739.3314240762597</c:v>
                </c:pt>
                <c:pt idx="36">
                  <c:v>2168.7285532484334</c:v>
                </c:pt>
                <c:pt idx="37">
                  <c:v>861.87408616371204</c:v>
                </c:pt>
                <c:pt idx="38">
                  <c:v>504.76358968983214</c:v>
                </c:pt>
                <c:pt idx="39">
                  <c:v>354.95283111495564</c:v>
                </c:pt>
                <c:pt idx="40">
                  <c:v>257.4677578356077</c:v>
                </c:pt>
                <c:pt idx="41">
                  <c:v>189.04804038470155</c:v>
                </c:pt>
                <c:pt idx="42">
                  <c:v>142.66057790864872</c:v>
                </c:pt>
                <c:pt idx="43">
                  <c:v>111.06082038793397</c:v>
                </c:pt>
                <c:pt idx="44">
                  <c:v>87.698773556512691</c:v>
                </c:pt>
                <c:pt idx="45">
                  <c:v>65.3638259535401</c:v>
                </c:pt>
                <c:pt idx="46">
                  <c:v>37.517405545681974</c:v>
                </c:pt>
                <c:pt idx="47">
                  <c:v>17.636318146342052</c:v>
                </c:pt>
                <c:pt idx="48">
                  <c:v>5.7572223239295441</c:v>
                </c:pt>
                <c:pt idx="49">
                  <c:v>6.5150881233972138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8F-41B0-B2F4-424A4CD1830E}"/>
            </c:ext>
          </c:extLst>
        </c:ser>
        <c:ser>
          <c:idx val="1"/>
          <c:order val="1"/>
          <c:tx>
            <c:strRef>
              <c:f>'G 5.6.4'!$A$4</c:f>
              <c:strCache>
                <c:ptCount val="1"/>
                <c:pt idx="0">
                  <c:v>Zaplatí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5.6.4'!$B$2:$AY$2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5.6.4'!$B$4:$AY$4</c:f>
              <c:numCache>
                <c:formatCode>#,##0.00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0.58714037570146127</c:v>
                </c:pt>
                <c:pt idx="6">
                  <c:v>4.2226577666381164</c:v>
                </c:pt>
                <c:pt idx="7">
                  <c:v>16.479154970460172</c:v>
                </c:pt>
                <c:pt idx="8">
                  <c:v>102.45564537096961</c:v>
                </c:pt>
                <c:pt idx="9">
                  <c:v>433.51387741317188</c:v>
                </c:pt>
                <c:pt idx="10">
                  <c:v>858.08847398211253</c:v>
                </c:pt>
                <c:pt idx="11">
                  <c:v>1245.7706810313312</c:v>
                </c:pt>
                <c:pt idx="12">
                  <c:v>1579.1215989094885</c:v>
                </c:pt>
                <c:pt idx="13">
                  <c:v>2135.4510684408478</c:v>
                </c:pt>
                <c:pt idx="14">
                  <c:v>2869.3859983695288</c:v>
                </c:pt>
                <c:pt idx="15">
                  <c:v>3804.849750705288</c:v>
                </c:pt>
                <c:pt idx="16">
                  <c:v>3426.7824030574557</c:v>
                </c:pt>
                <c:pt idx="17">
                  <c:v>3351.206350739466</c:v>
                </c:pt>
                <c:pt idx="18">
                  <c:v>3419.9126727643825</c:v>
                </c:pt>
                <c:pt idx="19">
                  <c:v>2925.0650932310773</c:v>
                </c:pt>
                <c:pt idx="20">
                  <c:v>3061.7204970914163</c:v>
                </c:pt>
                <c:pt idx="21">
                  <c:v>3693.1105318340769</c:v>
                </c:pt>
                <c:pt idx="22">
                  <c:v>3999.0367490475778</c:v>
                </c:pt>
                <c:pt idx="23">
                  <c:v>4203.1562911234814</c:v>
                </c:pt>
                <c:pt idx="24">
                  <c:v>4211.2289032914887</c:v>
                </c:pt>
                <c:pt idx="25">
                  <c:v>4105.7332072338704</c:v>
                </c:pt>
                <c:pt idx="26">
                  <c:v>4170.3002671338518</c:v>
                </c:pt>
                <c:pt idx="27">
                  <c:v>4483.5063096022104</c:v>
                </c:pt>
                <c:pt idx="28">
                  <c:v>4853.7700735346025</c:v>
                </c:pt>
                <c:pt idx="29">
                  <c:v>5061.4644401681635</c:v>
                </c:pt>
                <c:pt idx="30">
                  <c:v>5138.4723766660218</c:v>
                </c:pt>
                <c:pt idx="31">
                  <c:v>5131.2419148537847</c:v>
                </c:pt>
                <c:pt idx="32">
                  <c:v>5191.4415230546274</c:v>
                </c:pt>
                <c:pt idx="33">
                  <c:v>5394.327157863806</c:v>
                </c:pt>
                <c:pt idx="34">
                  <c:v>5672.1336762625788</c:v>
                </c:pt>
                <c:pt idx="35">
                  <c:v>5897.1078702664227</c:v>
                </c:pt>
                <c:pt idx="36">
                  <c:v>6008.8254324750005</c:v>
                </c:pt>
                <c:pt idx="37">
                  <c:v>5890.1531667852169</c:v>
                </c:pt>
                <c:pt idx="38">
                  <c:v>5375.7598240778525</c:v>
                </c:pt>
                <c:pt idx="39">
                  <c:v>4693.2132054519725</c:v>
                </c:pt>
                <c:pt idx="40">
                  <c:v>3952.7243144116219</c:v>
                </c:pt>
                <c:pt idx="41">
                  <c:v>3128.8160881847407</c:v>
                </c:pt>
                <c:pt idx="42">
                  <c:v>2285.2343466491152</c:v>
                </c:pt>
                <c:pt idx="43">
                  <c:v>1471.4235804721884</c:v>
                </c:pt>
                <c:pt idx="44">
                  <c:v>765.83548978734927</c:v>
                </c:pt>
                <c:pt idx="45">
                  <c:v>230.67981771933509</c:v>
                </c:pt>
                <c:pt idx="46">
                  <c:v>15.940602914747696</c:v>
                </c:pt>
                <c:pt idx="47">
                  <c:v>3.2784832877184554E-2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8F-41B0-B2F4-424A4CD1830E}"/>
            </c:ext>
          </c:extLst>
        </c:ser>
        <c:ser>
          <c:idx val="2"/>
          <c:order val="2"/>
          <c:tx>
            <c:strRef>
              <c:f>'G 5.6.4'!$A$5</c:f>
              <c:strCache>
                <c:ptCount val="1"/>
                <c:pt idx="0">
                  <c:v>Čisté inkaso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 5.6.4'!$B$2:$AY$2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5.6.4'!$B$5:$AY$5</c:f>
              <c:numCache>
                <c:formatCode>#,##0.00</c:formatCode>
                <c:ptCount val="50"/>
                <c:pt idx="0">
                  <c:v>0.71460330492277879</c:v>
                </c:pt>
                <c:pt idx="1">
                  <c:v>8.1350544726021159</c:v>
                </c:pt>
                <c:pt idx="2">
                  <c:v>46.026582069157584</c:v>
                </c:pt>
                <c:pt idx="3">
                  <c:v>90.761521012637303</c:v>
                </c:pt>
                <c:pt idx="4">
                  <c:v>380.57009700892405</c:v>
                </c:pt>
                <c:pt idx="5">
                  <c:v>690.60626985220449</c:v>
                </c:pt>
                <c:pt idx="6">
                  <c:v>1065.4088689365851</c:v>
                </c:pt>
                <c:pt idx="7">
                  <c:v>1418.8697037167999</c:v>
                </c:pt>
                <c:pt idx="8">
                  <c:v>2268.6564403547604</c:v>
                </c:pt>
                <c:pt idx="9">
                  <c:v>2984.4626079836767</c:v>
                </c:pt>
                <c:pt idx="10">
                  <c:v>2932.5704710372256</c:v>
                </c:pt>
                <c:pt idx="11">
                  <c:v>2539.0786758117611</c:v>
                </c:pt>
                <c:pt idx="12">
                  <c:v>1856.593030950331</c:v>
                </c:pt>
                <c:pt idx="13">
                  <c:v>2013.3847757719877</c:v>
                </c:pt>
                <c:pt idx="14">
                  <c:v>2236.1090325783466</c:v>
                </c:pt>
                <c:pt idx="15">
                  <c:v>2728.4949774745182</c:v>
                </c:pt>
                <c:pt idx="16">
                  <c:v>2490.0007342778708</c:v>
                </c:pt>
                <c:pt idx="17">
                  <c:v>2508.7836503949875</c:v>
                </c:pt>
                <c:pt idx="18">
                  <c:v>2562.1687636570823</c:v>
                </c:pt>
                <c:pt idx="19">
                  <c:v>2258.0155636035943</c:v>
                </c:pt>
                <c:pt idx="20">
                  <c:v>2389.9303014779998</c:v>
                </c:pt>
                <c:pt idx="21">
                  <c:v>2848.0902434700693</c:v>
                </c:pt>
                <c:pt idx="22">
                  <c:v>3104.8507117714285</c:v>
                </c:pt>
                <c:pt idx="23">
                  <c:v>3240.3420322608899</c:v>
                </c:pt>
                <c:pt idx="24">
                  <c:v>3243.076009608636</c:v>
                </c:pt>
                <c:pt idx="25">
                  <c:v>3131.8130228522241</c:v>
                </c:pt>
                <c:pt idx="26">
                  <c:v>3149.0792060571102</c:v>
                </c:pt>
                <c:pt idx="27">
                  <c:v>3332.2319661960846</c:v>
                </c:pt>
                <c:pt idx="28">
                  <c:v>3554.1643084788593</c:v>
                </c:pt>
                <c:pt idx="29">
                  <c:v>3668.3497252046091</c:v>
                </c:pt>
                <c:pt idx="30">
                  <c:v>3554.946116447024</c:v>
                </c:pt>
                <c:pt idx="31">
                  <c:v>3053.0873273897141</c:v>
                </c:pt>
                <c:pt idx="32">
                  <c:v>2143.9806746666718</c:v>
                </c:pt>
                <c:pt idx="33">
                  <c:v>913.67378717372048</c:v>
                </c:pt>
                <c:pt idx="34">
                  <c:v>-531.32199222665531</c:v>
                </c:pt>
                <c:pt idx="35">
                  <c:v>-2157.7764461901629</c:v>
                </c:pt>
                <c:pt idx="36">
                  <c:v>-3840.0968792265671</c:v>
                </c:pt>
                <c:pt idx="37">
                  <c:v>-5028.2790806215053</c:v>
                </c:pt>
                <c:pt idx="38">
                  <c:v>-4870.9962343880206</c:v>
                </c:pt>
                <c:pt idx="39">
                  <c:v>-4338.2603743370164</c:v>
                </c:pt>
                <c:pt idx="40">
                  <c:v>-3695.2565565760142</c:v>
                </c:pt>
                <c:pt idx="41">
                  <c:v>-2939.7680478000393</c:v>
                </c:pt>
                <c:pt idx="42">
                  <c:v>-2142.5737687404667</c:v>
                </c:pt>
                <c:pt idx="43">
                  <c:v>-1360.3627600842544</c:v>
                </c:pt>
                <c:pt idx="44">
                  <c:v>-678.13671623083656</c:v>
                </c:pt>
                <c:pt idx="45">
                  <c:v>-165.31599176579499</c:v>
                </c:pt>
                <c:pt idx="46">
                  <c:v>21.576802630934278</c:v>
                </c:pt>
                <c:pt idx="47">
                  <c:v>17.603533313464869</c:v>
                </c:pt>
                <c:pt idx="48">
                  <c:v>5.7572223239295441</c:v>
                </c:pt>
                <c:pt idx="49">
                  <c:v>6.5150881233972138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98F-41B0-B2F4-424A4CD18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049880"/>
        <c:axId val="1250052832"/>
      </c:lineChart>
      <c:catAx>
        <c:axId val="125004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50052832"/>
        <c:crosses val="autoZero"/>
        <c:auto val="1"/>
        <c:lblAlgn val="ctr"/>
        <c:lblOffset val="100"/>
        <c:tickLblSkip val="4"/>
        <c:noMultiLvlLbl val="0"/>
      </c:catAx>
      <c:valAx>
        <c:axId val="1250052832"/>
        <c:scaling>
          <c:orientation val="minMax"/>
          <c:max val="10000"/>
          <c:min val="-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mld.</a:t>
                </a:r>
                <a:r>
                  <a:rPr lang="cs-CZ" baseline="0"/>
                  <a:t> Kč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3.2609509114173737E-3"/>
              <c:y val="0.404117702812979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50049880"/>
        <c:crosses val="autoZero"/>
        <c:crossBetween val="midCat"/>
        <c:majorUnit val="2000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85093262969516059"/>
          <c:y val="0.24525767676937801"/>
          <c:w val="0.14243606364678724"/>
          <c:h val="0.435983961685588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026782246389611E-2"/>
          <c:y val="2.3175549210909918E-2"/>
          <c:w val="0.72081670844956036"/>
          <c:h val="0.89851246224140946"/>
        </c:manualLayout>
      </c:layout>
      <c:barChart>
        <c:barDir val="col"/>
        <c:grouping val="clustered"/>
        <c:varyColors val="0"/>
        <c:ser>
          <c:idx val="5"/>
          <c:order val="4"/>
          <c:tx>
            <c:strRef>
              <c:f>'G 5.6.5'!$A$83</c:f>
              <c:strCache>
                <c:ptCount val="1"/>
              </c:strCache>
            </c:strRef>
          </c:tx>
          <c:spPr>
            <a:solidFill>
              <a:schemeClr val="bg1">
                <a:lumMod val="9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'G 5.6.5'!$B$2:$AF$2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5.6.5'!$B$83:$AF$83</c:f>
              <c:numCache>
                <c:formatCode>General</c:formatCode>
                <c:ptCount val="31"/>
                <c:pt idx="0">
                  <c:v>5000</c:v>
                </c:pt>
                <c:pt idx="1">
                  <c:v>5000</c:v>
                </c:pt>
                <c:pt idx="2">
                  <c:v>5000</c:v>
                </c:pt>
                <c:pt idx="3">
                  <c:v>5000</c:v>
                </c:pt>
                <c:pt idx="4">
                  <c:v>5000</c:v>
                </c:pt>
                <c:pt idx="5">
                  <c:v>5000</c:v>
                </c:pt>
                <c:pt idx="6">
                  <c:v>5000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5000</c:v>
                </c:pt>
                <c:pt idx="22">
                  <c:v>5000</c:v>
                </c:pt>
                <c:pt idx="23">
                  <c:v>5000</c:v>
                </c:pt>
                <c:pt idx="24">
                  <c:v>5000</c:v>
                </c:pt>
                <c:pt idx="25">
                  <c:v>5000</c:v>
                </c:pt>
                <c:pt idx="26">
                  <c:v>5000</c:v>
                </c:pt>
                <c:pt idx="27">
                  <c:v>5000</c:v>
                </c:pt>
                <c:pt idx="28">
                  <c:v>5000</c:v>
                </c:pt>
                <c:pt idx="29">
                  <c:v>5000</c:v>
                </c:pt>
                <c:pt idx="30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EF-4B0B-B891-FDFADDE64145}"/>
            </c:ext>
          </c:extLst>
        </c:ser>
        <c:ser>
          <c:idx val="6"/>
          <c:order val="5"/>
          <c:tx>
            <c:strRef>
              <c:f>'G 5.6.5'!$A$84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'G 5.6.5'!$B$2:$AF$2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5.6.5'!$B$84:$AF$84</c:f>
              <c:numCache>
                <c:formatCode>General</c:formatCode>
                <c:ptCount val="31"/>
                <c:pt idx="0">
                  <c:v>-15000</c:v>
                </c:pt>
                <c:pt idx="1">
                  <c:v>-15000</c:v>
                </c:pt>
                <c:pt idx="2">
                  <c:v>-15000</c:v>
                </c:pt>
                <c:pt idx="3">
                  <c:v>-15000</c:v>
                </c:pt>
                <c:pt idx="4">
                  <c:v>-15000</c:v>
                </c:pt>
                <c:pt idx="5">
                  <c:v>-15000</c:v>
                </c:pt>
                <c:pt idx="6">
                  <c:v>-15000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-15000</c:v>
                </c:pt>
                <c:pt idx="22">
                  <c:v>-15000</c:v>
                </c:pt>
                <c:pt idx="23">
                  <c:v>-15000</c:v>
                </c:pt>
                <c:pt idx="24">
                  <c:v>-15000</c:v>
                </c:pt>
                <c:pt idx="25">
                  <c:v>-15000</c:v>
                </c:pt>
                <c:pt idx="26">
                  <c:v>-15000</c:v>
                </c:pt>
                <c:pt idx="27">
                  <c:v>-15000</c:v>
                </c:pt>
                <c:pt idx="28">
                  <c:v>-15000</c:v>
                </c:pt>
                <c:pt idx="29">
                  <c:v>-15000</c:v>
                </c:pt>
                <c:pt idx="30">
                  <c:v>-15000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EF-4B0B-B891-FDFADDE64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50049880"/>
        <c:axId val="1250052832"/>
      </c:barChart>
      <c:lineChart>
        <c:grouping val="standard"/>
        <c:varyColors val="0"/>
        <c:ser>
          <c:idx val="0"/>
          <c:order val="0"/>
          <c:tx>
            <c:strRef>
              <c:f>'G 5.6.5'!$A$3</c:f>
              <c:strCache>
                <c:ptCount val="1"/>
                <c:pt idx="0">
                  <c:v>Základní scénář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5.6.5'!$B$2:$AF$2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5.6.5'!$B$3:$AF$3</c:f>
              <c:numCache>
                <c:formatCode>#,##0.00</c:formatCode>
                <c:ptCount val="31"/>
                <c:pt idx="0">
                  <c:v>2932.5704710372256</c:v>
                </c:pt>
                <c:pt idx="1">
                  <c:v>2539.0786758117611</c:v>
                </c:pt>
                <c:pt idx="2">
                  <c:v>1856.593030950331</c:v>
                </c:pt>
                <c:pt idx="3">
                  <c:v>2013.3847757719877</c:v>
                </c:pt>
                <c:pt idx="4">
                  <c:v>2236.1090325783466</c:v>
                </c:pt>
                <c:pt idx="5">
                  <c:v>2728.4949774745182</c:v>
                </c:pt>
                <c:pt idx="6">
                  <c:v>2490.0007342778708</c:v>
                </c:pt>
                <c:pt idx="7">
                  <c:v>2508.7836503949875</c:v>
                </c:pt>
                <c:pt idx="8">
                  <c:v>2562.1687636570823</c:v>
                </c:pt>
                <c:pt idx="9">
                  <c:v>2258.0155636035943</c:v>
                </c:pt>
                <c:pt idx="10">
                  <c:v>2389.9303014779998</c:v>
                </c:pt>
                <c:pt idx="11">
                  <c:v>2848.0902434700693</c:v>
                </c:pt>
                <c:pt idx="12">
                  <c:v>3104.8507117714285</c:v>
                </c:pt>
                <c:pt idx="13">
                  <c:v>3240.3420322608899</c:v>
                </c:pt>
                <c:pt idx="14">
                  <c:v>3243.076009608636</c:v>
                </c:pt>
                <c:pt idx="15">
                  <c:v>3131.8130228522241</c:v>
                </c:pt>
                <c:pt idx="16">
                  <c:v>3149.0792060571102</c:v>
                </c:pt>
                <c:pt idx="17">
                  <c:v>3332.2319661960846</c:v>
                </c:pt>
                <c:pt idx="18">
                  <c:v>3554.1643084788593</c:v>
                </c:pt>
                <c:pt idx="19">
                  <c:v>3668.3497252046091</c:v>
                </c:pt>
                <c:pt idx="20">
                  <c:v>3554.946116447024</c:v>
                </c:pt>
                <c:pt idx="21">
                  <c:v>3053.0873273897141</c:v>
                </c:pt>
                <c:pt idx="22">
                  <c:v>2143.9806746666718</c:v>
                </c:pt>
                <c:pt idx="23">
                  <c:v>913.67378717372048</c:v>
                </c:pt>
                <c:pt idx="24">
                  <c:v>-531.32199222665531</c:v>
                </c:pt>
                <c:pt idx="25">
                  <c:v>-2157.7764461901629</c:v>
                </c:pt>
                <c:pt idx="26">
                  <c:v>-3840.0968792265671</c:v>
                </c:pt>
                <c:pt idx="27">
                  <c:v>-5028.2790806215053</c:v>
                </c:pt>
                <c:pt idx="28">
                  <c:v>-4870.9962343880206</c:v>
                </c:pt>
                <c:pt idx="29">
                  <c:v>-4338.2603743370164</c:v>
                </c:pt>
                <c:pt idx="30">
                  <c:v>-3695.2565565760142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F-4B0B-B891-FDFADDE64145}"/>
            </c:ext>
          </c:extLst>
        </c:ser>
        <c:ser>
          <c:idx val="1"/>
          <c:order val="1"/>
          <c:tx>
            <c:strRef>
              <c:f>'G 5.6.5'!$A$4</c:f>
              <c:strCache>
                <c:ptCount val="1"/>
                <c:pt idx="0">
                  <c:v>Alternativa 1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5.6.5'!$B$2:$AF$2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5.6.5'!$B$4:$AF$4</c:f>
              <c:numCache>
                <c:formatCode>#,##0.00</c:formatCode>
                <c:ptCount val="31"/>
                <c:pt idx="0">
                  <c:v>2932.4853242869599</c:v>
                </c:pt>
                <c:pt idx="1">
                  <c:v>2538.4177758582496</c:v>
                </c:pt>
                <c:pt idx="2">
                  <c:v>1850.2466304744341</c:v>
                </c:pt>
                <c:pt idx="3">
                  <c:v>1990.7497623138515</c:v>
                </c:pt>
                <c:pt idx="4">
                  <c:v>2182.0688101050564</c:v>
                </c:pt>
                <c:pt idx="5">
                  <c:v>2591.727955534368</c:v>
                </c:pt>
                <c:pt idx="6">
                  <c:v>2255.8826769100669</c:v>
                </c:pt>
                <c:pt idx="7">
                  <c:v>2118.9206229845022</c:v>
                </c:pt>
                <c:pt idx="8">
                  <c:v>1974.9552630818689</c:v>
                </c:pt>
                <c:pt idx="9">
                  <c:v>1589.1027119546652</c:v>
                </c:pt>
                <c:pt idx="10">
                  <c:v>1535.6947642220939</c:v>
                </c:pt>
                <c:pt idx="11">
                  <c:v>1689.2212075755324</c:v>
                </c:pt>
                <c:pt idx="12">
                  <c:v>1755.0469859087334</c:v>
                </c:pt>
                <c:pt idx="13">
                  <c:v>1756.2274724523559</c:v>
                </c:pt>
                <c:pt idx="14">
                  <c:v>1724.948817940869</c:v>
                </c:pt>
                <c:pt idx="15">
                  <c:v>1639.0616715910855</c:v>
                </c:pt>
                <c:pt idx="16">
                  <c:v>1625.0096702700257</c:v>
                </c:pt>
                <c:pt idx="17">
                  <c:v>1681.1875307047421</c:v>
                </c:pt>
                <c:pt idx="18">
                  <c:v>1734.9634838841512</c:v>
                </c:pt>
                <c:pt idx="19">
                  <c:v>1710.3806243749532</c:v>
                </c:pt>
                <c:pt idx="20">
                  <c:v>1487.5665879220105</c:v>
                </c:pt>
                <c:pt idx="21">
                  <c:v>909.5148746159748</c:v>
                </c:pt>
                <c:pt idx="22">
                  <c:v>-92.317956210282318</c:v>
                </c:pt>
                <c:pt idx="23">
                  <c:v>-1461.0942768909554</c:v>
                </c:pt>
                <c:pt idx="24">
                  <c:v>-3065.2534244060716</c:v>
                </c:pt>
                <c:pt idx="25">
                  <c:v>-4820.1954507246155</c:v>
                </c:pt>
                <c:pt idx="26">
                  <c:v>-6574.8309350599247</c:v>
                </c:pt>
                <c:pt idx="27">
                  <c:v>-7723.646065625222</c:v>
                </c:pt>
                <c:pt idx="28">
                  <c:v>-7337.4879994029025</c:v>
                </c:pt>
                <c:pt idx="29">
                  <c:v>-6492.6132693721229</c:v>
                </c:pt>
                <c:pt idx="30">
                  <c:v>-5508.2834014373402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F-4B0B-B891-FDFADDE64145}"/>
            </c:ext>
          </c:extLst>
        </c:ser>
        <c:ser>
          <c:idx val="3"/>
          <c:order val="2"/>
          <c:tx>
            <c:strRef>
              <c:f>'G 5.6.5'!$A$5</c:f>
              <c:strCache>
                <c:ptCount val="1"/>
                <c:pt idx="0">
                  <c:v>Alternativa 2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'G 5.6.5'!$B$2:$AF$2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5.6.5'!$B$5:$AF$5</c:f>
              <c:numCache>
                <c:formatCode>#,##0.00</c:formatCode>
                <c:ptCount val="31"/>
                <c:pt idx="0">
                  <c:v>2932.5610571729185</c:v>
                </c:pt>
                <c:pt idx="1">
                  <c:v>2538.6337684585178</c:v>
                </c:pt>
                <c:pt idx="2">
                  <c:v>1851.4835035029039</c:v>
                </c:pt>
                <c:pt idx="3">
                  <c:v>1965.6160214308702</c:v>
                </c:pt>
                <c:pt idx="4">
                  <c:v>2069.5822333769343</c:v>
                </c:pt>
                <c:pt idx="5">
                  <c:v>2373.7032996614544</c:v>
                </c:pt>
                <c:pt idx="6">
                  <c:v>2037.3031327469021</c:v>
                </c:pt>
                <c:pt idx="7">
                  <c:v>1927.5880671947471</c:v>
                </c:pt>
                <c:pt idx="8">
                  <c:v>1844.8107683612961</c:v>
                </c:pt>
                <c:pt idx="9">
                  <c:v>1554.693081656194</c:v>
                </c:pt>
                <c:pt idx="10">
                  <c:v>1578.5530934717453</c:v>
                </c:pt>
                <c:pt idx="11">
                  <c:v>1815.7590374876172</c:v>
                </c:pt>
                <c:pt idx="12">
                  <c:v>1974.4146675551647</c:v>
                </c:pt>
                <c:pt idx="13">
                  <c:v>2051.8549950263741</c:v>
                </c:pt>
                <c:pt idx="14">
                  <c:v>2052.3063556323759</c:v>
                </c:pt>
                <c:pt idx="15">
                  <c:v>1970.8733962564102</c:v>
                </c:pt>
                <c:pt idx="16">
                  <c:v>1969.8825582114487</c:v>
                </c:pt>
                <c:pt idx="17">
                  <c:v>2064.4729866942616</c:v>
                </c:pt>
                <c:pt idx="18">
                  <c:v>2181.7093211886377</c:v>
                </c:pt>
                <c:pt idx="19">
                  <c:v>2237.1669520902151</c:v>
                </c:pt>
                <c:pt idx="20">
                  <c:v>2101.988532225756</c:v>
                </c:pt>
                <c:pt idx="21">
                  <c:v>1602.1742329617991</c:v>
                </c:pt>
                <c:pt idx="22">
                  <c:v>676.04550229595043</c:v>
                </c:pt>
                <c:pt idx="23">
                  <c:v>-611.62945107668838</c:v>
                </c:pt>
                <c:pt idx="24">
                  <c:v>-2135.1779711099762</c:v>
                </c:pt>
                <c:pt idx="25">
                  <c:v>-3825.2462654273363</c:v>
                </c:pt>
                <c:pt idx="26">
                  <c:v>-5539.1560245130131</c:v>
                </c:pt>
                <c:pt idx="27">
                  <c:v>-6693.7823836592543</c:v>
                </c:pt>
                <c:pt idx="28">
                  <c:v>-6391.0493620091374</c:v>
                </c:pt>
                <c:pt idx="29">
                  <c:v>-5665.3162036520389</c:v>
                </c:pt>
                <c:pt idx="30">
                  <c:v>-4812.931295286292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F-4B0B-B891-FDFADDE64145}"/>
            </c:ext>
          </c:extLst>
        </c:ser>
        <c:ser>
          <c:idx val="4"/>
          <c:order val="3"/>
          <c:tx>
            <c:strRef>
              <c:f>'G 5.6.5'!$A$6</c:f>
              <c:strCache>
                <c:ptCount val="1"/>
                <c:pt idx="0">
                  <c:v>Alternativa 3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5.6.5'!$B$2:$AF$2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5.6.5'!$B$6:$AF$6</c:f>
              <c:numCache>
                <c:formatCode>#,##0.00</c:formatCode>
                <c:ptCount val="31"/>
                <c:pt idx="0">
                  <c:v>2932.5704710372256</c:v>
                </c:pt>
                <c:pt idx="1">
                  <c:v>2539.0786758117611</c:v>
                </c:pt>
                <c:pt idx="2">
                  <c:v>1856.5765824308069</c:v>
                </c:pt>
                <c:pt idx="3">
                  <c:v>2012.7363165625361</c:v>
                </c:pt>
                <c:pt idx="4">
                  <c:v>2225.2951771887292</c:v>
                </c:pt>
                <c:pt idx="5">
                  <c:v>2628.2573585709815</c:v>
                </c:pt>
                <c:pt idx="6">
                  <c:v>2242.7384812799046</c:v>
                </c:pt>
                <c:pt idx="7">
                  <c:v>2083.2757827753394</c:v>
                </c:pt>
                <c:pt idx="8">
                  <c:v>1938.5266148195087</c:v>
                </c:pt>
                <c:pt idx="9">
                  <c:v>1570.661157917044</c:v>
                </c:pt>
                <c:pt idx="10">
                  <c:v>1521.9212666202343</c:v>
                </c:pt>
                <c:pt idx="11">
                  <c:v>1653.130674433175</c:v>
                </c:pt>
                <c:pt idx="12">
                  <c:v>1685.9941742723677</c:v>
                </c:pt>
                <c:pt idx="13">
                  <c:v>1661.9218819230282</c:v>
                </c:pt>
                <c:pt idx="14">
                  <c:v>1642.4271742068559</c:v>
                </c:pt>
                <c:pt idx="15">
                  <c:v>1570.7856618317028</c:v>
                </c:pt>
                <c:pt idx="16">
                  <c:v>1563.5030148917231</c:v>
                </c:pt>
                <c:pt idx="17">
                  <c:v>1627.5727325503367</c:v>
                </c:pt>
                <c:pt idx="18">
                  <c:v>1708.7283031533179</c:v>
                </c:pt>
                <c:pt idx="19">
                  <c:v>1743.9469257206947</c:v>
                </c:pt>
                <c:pt idx="20">
                  <c:v>1601.2643819175782</c:v>
                </c:pt>
                <c:pt idx="21">
                  <c:v>1102.1546630389703</c:v>
                </c:pt>
                <c:pt idx="22">
                  <c:v>170.15971466178053</c:v>
                </c:pt>
                <c:pt idx="23">
                  <c:v>-1137.2856548292575</c:v>
                </c:pt>
                <c:pt idx="24">
                  <c:v>-2687.9053397299376</c:v>
                </c:pt>
                <c:pt idx="25">
                  <c:v>-4399.8964943599112</c:v>
                </c:pt>
                <c:pt idx="26">
                  <c:v>-6124.6926954288901</c:v>
                </c:pt>
                <c:pt idx="27">
                  <c:v>-7267.7549037834488</c:v>
                </c:pt>
                <c:pt idx="28">
                  <c:v>-6914.8962512900198</c:v>
                </c:pt>
                <c:pt idx="29">
                  <c:v>-6122.6515792758346</c:v>
                </c:pt>
                <c:pt idx="30">
                  <c:v>-5198.1089081355813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F-4B0B-B891-FDFADDE64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049880"/>
        <c:axId val="1250052832"/>
      </c:lineChart>
      <c:catAx>
        <c:axId val="125004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50052832"/>
        <c:crosses val="autoZero"/>
        <c:auto val="1"/>
        <c:lblAlgn val="ctr"/>
        <c:lblOffset val="100"/>
        <c:tickLblSkip val="4"/>
        <c:noMultiLvlLbl val="0"/>
      </c:catAx>
      <c:valAx>
        <c:axId val="1250052832"/>
        <c:scaling>
          <c:orientation val="minMax"/>
          <c:max val="4000"/>
          <c:min val="-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m</a:t>
                </a:r>
                <a:r>
                  <a:rPr lang="en-US"/>
                  <a:t>ld. Kč</a:t>
                </a:r>
              </a:p>
            </c:rich>
          </c:tx>
          <c:layout>
            <c:manualLayout>
              <c:xMode val="edge"/>
              <c:yMode val="edge"/>
              <c:x val="2.6068574007434581E-3"/>
              <c:y val="0.385662460000719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50049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82554616334722875"/>
          <c:y val="2.5805558551756379E-2"/>
          <c:w val="0.16314161945820121"/>
          <c:h val="0.88902815230287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632042842059606E-2"/>
          <c:y val="2.0278609241641404E-2"/>
          <c:w val="0.69781792848284541"/>
          <c:h val="0.91119838833705114"/>
        </c:manualLayout>
      </c:layout>
      <c:barChart>
        <c:barDir val="col"/>
        <c:grouping val="clustered"/>
        <c:varyColors val="0"/>
        <c:ser>
          <c:idx val="2"/>
          <c:order val="3"/>
          <c:tx>
            <c:strRef>
              <c:f>'G 1.1.2'!$A$6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'G 1.1.2'!$B$2:$L$2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 1.1.2'!$B$6:$L$6</c:f>
              <c:numCache>
                <c:formatCode>General</c:formatCode>
                <c:ptCount val="11"/>
                <c:pt idx="10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0F-458D-93E1-B3D04B2BF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53694552"/>
        <c:axId val="353694944"/>
      </c:barChart>
      <c:lineChart>
        <c:grouping val="standard"/>
        <c:varyColors val="0"/>
        <c:ser>
          <c:idx val="1"/>
          <c:order val="0"/>
          <c:tx>
            <c:strRef>
              <c:f>'G 1.1.2'!$A$5</c:f>
              <c:strCache>
                <c:ptCount val="1"/>
                <c:pt idx="0">
                  <c:v>Hranice dluhové brzdy dle Zákona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1.1.2'!$B$2:$L$2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 1.1.2'!$B$5:$L$5</c:f>
              <c:numCache>
                <c:formatCode>0.0</c:formatCode>
                <c:ptCount val="11"/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0F-458D-93E1-B3D04B2BF50C}"/>
            </c:ext>
          </c:extLst>
        </c:ser>
        <c:ser>
          <c:idx val="0"/>
          <c:order val="1"/>
          <c:tx>
            <c:strRef>
              <c:f>'G 1.1.2'!$A$4</c:f>
              <c:strCache>
                <c:ptCount val="1"/>
                <c:pt idx="0">
                  <c:v>Predikce dle MF ČR (srpen, 2023)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 1.1.2'!$B$2:$L$2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 1.1.2'!$B$4:$L$4</c:f>
              <c:numCache>
                <c:formatCode>0.0</c:formatCode>
                <c:ptCount val="11"/>
                <c:pt idx="9">
                  <c:v>44.17</c:v>
                </c:pt>
                <c:pt idx="10">
                  <c:v>44.66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0F-458D-93E1-B3D04B2BF50C}"/>
            </c:ext>
          </c:extLst>
        </c:ser>
        <c:ser>
          <c:idx val="3"/>
          <c:order val="2"/>
          <c:tx>
            <c:strRef>
              <c:f>'G 1.1.2'!$A$3</c:f>
              <c:strCache>
                <c:ptCount val="1"/>
                <c:pt idx="0">
                  <c:v>Výše dluhu dle MF ČR (srpen, 2023)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1.1.2'!$B$2:$L$2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 1.1.2'!$B$3:$L$3</c:f>
              <c:numCache>
                <c:formatCode>0.0</c:formatCode>
                <c:ptCount val="11"/>
                <c:pt idx="0">
                  <c:v>44.42</c:v>
                </c:pt>
                <c:pt idx="1">
                  <c:v>41.85</c:v>
                </c:pt>
                <c:pt idx="2">
                  <c:v>39.700000000000003</c:v>
                </c:pt>
                <c:pt idx="3">
                  <c:v>36.58</c:v>
                </c:pt>
                <c:pt idx="4">
                  <c:v>34.24</c:v>
                </c:pt>
                <c:pt idx="5">
                  <c:v>32.06</c:v>
                </c:pt>
                <c:pt idx="6">
                  <c:v>30.05</c:v>
                </c:pt>
                <c:pt idx="7">
                  <c:v>37.659999999999997</c:v>
                </c:pt>
                <c:pt idx="8">
                  <c:v>42.02</c:v>
                </c:pt>
                <c:pt idx="9">
                  <c:v>44.17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F-458D-93E1-B3D04B2BF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694552"/>
        <c:axId val="353694944"/>
      </c:lineChart>
      <c:catAx>
        <c:axId val="35369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3694944"/>
        <c:crosses val="autoZero"/>
        <c:auto val="1"/>
        <c:lblAlgn val="ctr"/>
        <c:lblOffset val="100"/>
        <c:noMultiLvlLbl val="0"/>
      </c:catAx>
      <c:valAx>
        <c:axId val="353694944"/>
        <c:scaling>
          <c:orientation val="minMax"/>
          <c:max val="6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36945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8849533538947358"/>
          <c:y val="0.12847129782129668"/>
          <c:w val="0.20747295056131451"/>
          <c:h val="0.690526363287683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371425074456368E-2"/>
          <c:y val="2.3175710626340058E-2"/>
          <c:w val="0.74203568465858871"/>
          <c:h val="0.89792074486855933"/>
        </c:manualLayout>
      </c:layout>
      <c:barChart>
        <c:barDir val="col"/>
        <c:grouping val="clustered"/>
        <c:varyColors val="0"/>
        <c:ser>
          <c:idx val="5"/>
          <c:order val="4"/>
          <c:tx>
            <c:strRef>
              <c:f>'G 5.6.6'!$A$69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'G 5.6.6'!$B$2:$AF$2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5.6.6'!$B$69:$AF$69</c:f>
              <c:numCache>
                <c:formatCode>General</c:formatCode>
                <c:ptCount val="31"/>
                <c:pt idx="0">
                  <c:v>5000</c:v>
                </c:pt>
                <c:pt idx="1">
                  <c:v>5000</c:v>
                </c:pt>
                <c:pt idx="2">
                  <c:v>5000</c:v>
                </c:pt>
                <c:pt idx="3">
                  <c:v>5000</c:v>
                </c:pt>
                <c:pt idx="4">
                  <c:v>5000</c:v>
                </c:pt>
                <c:pt idx="5">
                  <c:v>5000</c:v>
                </c:pt>
                <c:pt idx="6">
                  <c:v>5000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5000</c:v>
                </c:pt>
                <c:pt idx="22">
                  <c:v>5000</c:v>
                </c:pt>
                <c:pt idx="23">
                  <c:v>5000</c:v>
                </c:pt>
                <c:pt idx="24">
                  <c:v>5000</c:v>
                </c:pt>
                <c:pt idx="25">
                  <c:v>5000</c:v>
                </c:pt>
                <c:pt idx="26">
                  <c:v>5000</c:v>
                </c:pt>
                <c:pt idx="27">
                  <c:v>5000</c:v>
                </c:pt>
                <c:pt idx="28">
                  <c:v>5000</c:v>
                </c:pt>
                <c:pt idx="29">
                  <c:v>5000</c:v>
                </c:pt>
                <c:pt idx="30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45-41DE-AB6C-A25453100AE0}"/>
            </c:ext>
          </c:extLst>
        </c:ser>
        <c:ser>
          <c:idx val="6"/>
          <c:order val="5"/>
          <c:tx>
            <c:strRef>
              <c:f>'G 5.6.6'!$A$70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'G 5.6.6'!$B$2:$AF$2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5.6.6'!$B$70:$AF$70</c:f>
              <c:numCache>
                <c:formatCode>General</c:formatCode>
                <c:ptCount val="31"/>
                <c:pt idx="0">
                  <c:v>-15000</c:v>
                </c:pt>
                <c:pt idx="1">
                  <c:v>-15000</c:v>
                </c:pt>
                <c:pt idx="2">
                  <c:v>-15000</c:v>
                </c:pt>
                <c:pt idx="3">
                  <c:v>-15000</c:v>
                </c:pt>
                <c:pt idx="4">
                  <c:v>-15000</c:v>
                </c:pt>
                <c:pt idx="5">
                  <c:v>-15000</c:v>
                </c:pt>
                <c:pt idx="6">
                  <c:v>-15000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-15000</c:v>
                </c:pt>
                <c:pt idx="22">
                  <c:v>-15000</c:v>
                </c:pt>
                <c:pt idx="23">
                  <c:v>-15000</c:v>
                </c:pt>
                <c:pt idx="24">
                  <c:v>-15000</c:v>
                </c:pt>
                <c:pt idx="25">
                  <c:v>-15000</c:v>
                </c:pt>
                <c:pt idx="26">
                  <c:v>-15000</c:v>
                </c:pt>
                <c:pt idx="27">
                  <c:v>-15000</c:v>
                </c:pt>
                <c:pt idx="28">
                  <c:v>-15000</c:v>
                </c:pt>
                <c:pt idx="29">
                  <c:v>-15000</c:v>
                </c:pt>
                <c:pt idx="30">
                  <c:v>-15000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545-41DE-AB6C-A25453100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50049880"/>
        <c:axId val="1250052832"/>
      </c:barChart>
      <c:lineChart>
        <c:grouping val="standard"/>
        <c:varyColors val="0"/>
        <c:ser>
          <c:idx val="0"/>
          <c:order val="0"/>
          <c:tx>
            <c:strRef>
              <c:f>'G 5.6.6'!$A$3</c:f>
              <c:strCache>
                <c:ptCount val="1"/>
                <c:pt idx="0">
                  <c:v>Základní scénář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5.6.6'!$B$2:$AF$2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5.6.6'!$B$3:$AF$3</c:f>
              <c:numCache>
                <c:formatCode>#,##0.00</c:formatCode>
                <c:ptCount val="31"/>
                <c:pt idx="0">
                  <c:v>2932.5704710372256</c:v>
                </c:pt>
                <c:pt idx="1">
                  <c:v>2539.0786758117611</c:v>
                </c:pt>
                <c:pt idx="2">
                  <c:v>1856.593030950331</c:v>
                </c:pt>
                <c:pt idx="3">
                  <c:v>2013.3847757719877</c:v>
                </c:pt>
                <c:pt idx="4">
                  <c:v>2236.1090325783466</c:v>
                </c:pt>
                <c:pt idx="5">
                  <c:v>2728.4949774745182</c:v>
                </c:pt>
                <c:pt idx="6">
                  <c:v>2490.0007342778708</c:v>
                </c:pt>
                <c:pt idx="7">
                  <c:v>2508.7836503949875</c:v>
                </c:pt>
                <c:pt idx="8">
                  <c:v>2562.1687636570823</c:v>
                </c:pt>
                <c:pt idx="9">
                  <c:v>2258.0155636035943</c:v>
                </c:pt>
                <c:pt idx="10">
                  <c:v>2389.9303014779998</c:v>
                </c:pt>
                <c:pt idx="11">
                  <c:v>2848.0902434700693</c:v>
                </c:pt>
                <c:pt idx="12">
                  <c:v>3104.8507117714285</c:v>
                </c:pt>
                <c:pt idx="13">
                  <c:v>3240.3420322608899</c:v>
                </c:pt>
                <c:pt idx="14">
                  <c:v>3243.076009608636</c:v>
                </c:pt>
                <c:pt idx="15">
                  <c:v>3131.8130228522241</c:v>
                </c:pt>
                <c:pt idx="16">
                  <c:v>3149.0792060571102</c:v>
                </c:pt>
                <c:pt idx="17">
                  <c:v>3332.2319661960846</c:v>
                </c:pt>
                <c:pt idx="18">
                  <c:v>3554.1643084788593</c:v>
                </c:pt>
                <c:pt idx="19">
                  <c:v>3668.3497252046091</c:v>
                </c:pt>
                <c:pt idx="20">
                  <c:v>3554.946116447024</c:v>
                </c:pt>
                <c:pt idx="21">
                  <c:v>3053.0873273897141</c:v>
                </c:pt>
                <c:pt idx="22">
                  <c:v>2143.9806746666718</c:v>
                </c:pt>
                <c:pt idx="23">
                  <c:v>913.67378717372048</c:v>
                </c:pt>
                <c:pt idx="24">
                  <c:v>-531.32199222665531</c:v>
                </c:pt>
                <c:pt idx="25">
                  <c:v>-2157.7764461901629</c:v>
                </c:pt>
                <c:pt idx="26">
                  <c:v>-3840.0968792265671</c:v>
                </c:pt>
                <c:pt idx="27">
                  <c:v>-5028.2790806215053</c:v>
                </c:pt>
                <c:pt idx="28">
                  <c:v>-4870.9962343880206</c:v>
                </c:pt>
                <c:pt idx="29">
                  <c:v>-4338.2603743370164</c:v>
                </c:pt>
                <c:pt idx="30">
                  <c:v>-3695.2565565760142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45-41DE-AB6C-A25453100AE0}"/>
            </c:ext>
          </c:extLst>
        </c:ser>
        <c:ser>
          <c:idx val="1"/>
          <c:order val="1"/>
          <c:tx>
            <c:strRef>
              <c:f>'G 5.6.6'!$A$4</c:f>
              <c:strCache>
                <c:ptCount val="1"/>
                <c:pt idx="0">
                  <c:v>Alternativa 1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5.6.6'!$B$2:$AF$2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5.6.6'!$B$4:$AF$4</c:f>
              <c:numCache>
                <c:formatCode>#,##0.00</c:formatCode>
                <c:ptCount val="31"/>
                <c:pt idx="0">
                  <c:v>2755.326170697303</c:v>
                </c:pt>
                <c:pt idx="1">
                  <c:v>2228.5191515273204</c:v>
                </c:pt>
                <c:pt idx="2">
                  <c:v>1414.0216608833548</c:v>
                </c:pt>
                <c:pt idx="3">
                  <c:v>1278.9475301805528</c:v>
                </c:pt>
                <c:pt idx="4">
                  <c:v>1101.8413771332544</c:v>
                </c:pt>
                <c:pt idx="5">
                  <c:v>1091.1058621127549</c:v>
                </c:pt>
                <c:pt idx="6">
                  <c:v>936.71223027150427</c:v>
                </c:pt>
                <c:pt idx="7">
                  <c:v>960.14174494121198</c:v>
                </c:pt>
                <c:pt idx="8">
                  <c:v>999.06299139428756</c:v>
                </c:pt>
                <c:pt idx="9">
                  <c:v>920.35738016667347</c:v>
                </c:pt>
                <c:pt idx="10">
                  <c:v>977.9623511262389</c:v>
                </c:pt>
                <c:pt idx="11">
                  <c:v>1109.6112531427298</c:v>
                </c:pt>
                <c:pt idx="12">
                  <c:v>1151.2332824421314</c:v>
                </c:pt>
                <c:pt idx="13">
                  <c:v>1122.1899499641677</c:v>
                </c:pt>
                <c:pt idx="14">
                  <c:v>1063.4221313545086</c:v>
                </c:pt>
                <c:pt idx="15">
                  <c:v>971.65903329013236</c:v>
                </c:pt>
                <c:pt idx="16">
                  <c:v>928.93135146249915</c:v>
                </c:pt>
                <c:pt idx="17">
                  <c:v>929.88564682398373</c:v>
                </c:pt>
                <c:pt idx="18">
                  <c:v>944.28499825849576</c:v>
                </c:pt>
                <c:pt idx="19">
                  <c:v>941.30117335839077</c:v>
                </c:pt>
                <c:pt idx="20">
                  <c:v>830.5483827419821</c:v>
                </c:pt>
                <c:pt idx="21">
                  <c:v>486.17466030101059</c:v>
                </c:pt>
                <c:pt idx="22">
                  <c:v>-155.79446929242658</c:v>
                </c:pt>
                <c:pt idx="23">
                  <c:v>-1063.6056124945526</c:v>
                </c:pt>
                <c:pt idx="24">
                  <c:v>-2144.1824301105871</c:v>
                </c:pt>
                <c:pt idx="25">
                  <c:v>-3332.8708167309464</c:v>
                </c:pt>
                <c:pt idx="26">
                  <c:v>-4522.2981514828343</c:v>
                </c:pt>
                <c:pt idx="27">
                  <c:v>-5298.7339446401829</c:v>
                </c:pt>
                <c:pt idx="28">
                  <c:v>-5029.2688263109467</c:v>
                </c:pt>
                <c:pt idx="29">
                  <c:v>-4449.7073037189002</c:v>
                </c:pt>
                <c:pt idx="30">
                  <c:v>-3776.2286588608267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45-41DE-AB6C-A25453100AE0}"/>
            </c:ext>
          </c:extLst>
        </c:ser>
        <c:ser>
          <c:idx val="3"/>
          <c:order val="2"/>
          <c:tx>
            <c:strRef>
              <c:f>'G 5.6.6'!$A$5</c:f>
              <c:strCache>
                <c:ptCount val="1"/>
                <c:pt idx="0">
                  <c:v>Alternativa 2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'G 5.6.6'!$B$2:$AF$2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5.6.6'!$B$5:$AF$5</c:f>
              <c:numCache>
                <c:formatCode>#,##0.00</c:formatCode>
                <c:ptCount val="31"/>
                <c:pt idx="0">
                  <c:v>2604.1292883535407</c:v>
                </c:pt>
                <c:pt idx="1">
                  <c:v>2049.2110151613606</c:v>
                </c:pt>
                <c:pt idx="2">
                  <c:v>1241.2579863903097</c:v>
                </c:pt>
                <c:pt idx="3">
                  <c:v>1148.0042994718233</c:v>
                </c:pt>
                <c:pt idx="4">
                  <c:v>1141.8597682541968</c:v>
                </c:pt>
                <c:pt idx="5">
                  <c:v>1308.545834806795</c:v>
                </c:pt>
                <c:pt idx="6">
                  <c:v>1195.0301878148748</c:v>
                </c:pt>
                <c:pt idx="7">
                  <c:v>1221.2146034662364</c:v>
                </c:pt>
                <c:pt idx="8">
                  <c:v>1244.4369558593389</c:v>
                </c:pt>
                <c:pt idx="9">
                  <c:v>1113.398020515353</c:v>
                </c:pt>
                <c:pt idx="10">
                  <c:v>1184.0617386841404</c:v>
                </c:pt>
                <c:pt idx="11">
                  <c:v>1398.3676093998365</c:v>
                </c:pt>
                <c:pt idx="12">
                  <c:v>1527.5658082550067</c:v>
                </c:pt>
                <c:pt idx="13">
                  <c:v>1585.9985109322706</c:v>
                </c:pt>
                <c:pt idx="14">
                  <c:v>1585.457111344952</c:v>
                </c:pt>
                <c:pt idx="15">
                  <c:v>1522.1189540635914</c:v>
                </c:pt>
                <c:pt idx="16">
                  <c:v>1521.1568004613691</c:v>
                </c:pt>
                <c:pt idx="17">
                  <c:v>1593.9130961269893</c:v>
                </c:pt>
                <c:pt idx="18">
                  <c:v>1684.1335476210288</c:v>
                </c:pt>
                <c:pt idx="19">
                  <c:v>1726.7288366374314</c:v>
                </c:pt>
                <c:pt idx="20">
                  <c:v>1621.4200849036342</c:v>
                </c:pt>
                <c:pt idx="21">
                  <c:v>1232.7891727413553</c:v>
                </c:pt>
                <c:pt idx="22">
                  <c:v>512.49016458811366</c:v>
                </c:pt>
                <c:pt idx="23">
                  <c:v>-489.30526461040972</c:v>
                </c:pt>
                <c:pt idx="24">
                  <c:v>-1674.7034160267735</c:v>
                </c:pt>
                <c:pt idx="25">
                  <c:v>-2989.4509657991493</c:v>
                </c:pt>
                <c:pt idx="26">
                  <c:v>-4322.4494907313765</c:v>
                </c:pt>
                <c:pt idx="27">
                  <c:v>-5219.9707589676445</c:v>
                </c:pt>
                <c:pt idx="28">
                  <c:v>-4983.262029623088</c:v>
                </c:pt>
                <c:pt idx="29">
                  <c:v>-4417.2063654306803</c:v>
                </c:pt>
                <c:pt idx="30">
                  <c:v>-3752.5206365754566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5-41DE-AB6C-A25453100AE0}"/>
            </c:ext>
          </c:extLst>
        </c:ser>
        <c:ser>
          <c:idx val="4"/>
          <c:order val="3"/>
          <c:tx>
            <c:strRef>
              <c:f>'G 5.6.6'!$A$6</c:f>
              <c:strCache>
                <c:ptCount val="1"/>
                <c:pt idx="0">
                  <c:v>Alternativa 3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5.6.6'!$B$2:$AF$2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5.6.6'!$B$6:$AF$6</c:f>
              <c:numCache>
                <c:formatCode>#,##0.00</c:formatCode>
                <c:ptCount val="31"/>
                <c:pt idx="0">
                  <c:v>2795.2135350684307</c:v>
                </c:pt>
                <c:pt idx="1">
                  <c:v>2255.3691837385609</c:v>
                </c:pt>
                <c:pt idx="2">
                  <c:v>1415.9334193793579</c:v>
                </c:pt>
                <c:pt idx="3">
                  <c:v>1245.7428832951869</c:v>
                </c:pt>
                <c:pt idx="4">
                  <c:v>1012.5021396705401</c:v>
                </c:pt>
                <c:pt idx="5">
                  <c:v>987.62908427230286</c:v>
                </c:pt>
                <c:pt idx="6">
                  <c:v>879.32657135419413</c:v>
                </c:pt>
                <c:pt idx="7">
                  <c:v>894.18423676613656</c:v>
                </c:pt>
                <c:pt idx="8">
                  <c:v>901.91760166811946</c:v>
                </c:pt>
                <c:pt idx="9">
                  <c:v>811.30718843677596</c:v>
                </c:pt>
                <c:pt idx="10">
                  <c:v>862.79745975619517</c:v>
                </c:pt>
                <c:pt idx="11">
                  <c:v>1011.2566028757665</c:v>
                </c:pt>
                <c:pt idx="12">
                  <c:v>1106.6787596318277</c:v>
                </c:pt>
                <c:pt idx="13">
                  <c:v>1142.7218619899713</c:v>
                </c:pt>
                <c:pt idx="14">
                  <c:v>1138.9075914315326</c:v>
                </c:pt>
                <c:pt idx="15">
                  <c:v>1086.827777467759</c:v>
                </c:pt>
                <c:pt idx="16">
                  <c:v>1079.7909997930647</c:v>
                </c:pt>
                <c:pt idx="17">
                  <c:v>1122.2141062114551</c:v>
                </c:pt>
                <c:pt idx="18">
                  <c:v>1176.6543767643498</c:v>
                </c:pt>
                <c:pt idx="19">
                  <c:v>1199.821911215472</c:v>
                </c:pt>
                <c:pt idx="20">
                  <c:v>1096.709899458695</c:v>
                </c:pt>
                <c:pt idx="21">
                  <c:v>738.80617654232628</c:v>
                </c:pt>
                <c:pt idx="22">
                  <c:v>69.744799835176309</c:v>
                </c:pt>
                <c:pt idx="23">
                  <c:v>-870.03838453090975</c:v>
                </c:pt>
                <c:pt idx="24">
                  <c:v>-1984.9882889113492</c:v>
                </c:pt>
                <c:pt idx="25">
                  <c:v>-3215.1464487120561</c:v>
                </c:pt>
                <c:pt idx="26">
                  <c:v>-4453.347820572073</c:v>
                </c:pt>
                <c:pt idx="27">
                  <c:v>-5271.991044421452</c:v>
                </c:pt>
                <c:pt idx="28">
                  <c:v>-5013.72813417814</c:v>
                </c:pt>
                <c:pt idx="29">
                  <c:v>-4438.6303157427565</c:v>
                </c:pt>
                <c:pt idx="30">
                  <c:v>-3768.0606632136587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5-41DE-AB6C-A25453100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049880"/>
        <c:axId val="1250052832"/>
      </c:lineChart>
      <c:catAx>
        <c:axId val="125004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50052832"/>
        <c:crosses val="autoZero"/>
        <c:auto val="1"/>
        <c:lblAlgn val="ctr"/>
        <c:lblOffset val="100"/>
        <c:tickLblSkip val="4"/>
        <c:noMultiLvlLbl val="0"/>
      </c:catAx>
      <c:valAx>
        <c:axId val="1250052832"/>
        <c:scaling>
          <c:orientation val="minMax"/>
          <c:max val="4000"/>
          <c:min val="-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mld.</a:t>
                </a:r>
                <a:r>
                  <a:rPr lang="cs-CZ" baseline="0"/>
                  <a:t> Kč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2.3653620180322642E-3"/>
              <c:y val="0.3595768954547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50049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84773299063005725"/>
          <c:y val="0.1816876042448741"/>
          <c:w val="0.14975784930649358"/>
          <c:h val="0.595204067188980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3229628917149E-2"/>
          <c:y val="3.7742661199608105E-2"/>
          <c:w val="0.66782802205249048"/>
          <c:h val="0.8587624127629207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 1.1.3'!$B$2</c:f>
              <c:strCache>
                <c:ptCount val="1"/>
                <c:pt idx="0">
                  <c:v>Veřejný dluh v držbě rezidentů (levá osa)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'G 1.1.3'!$A$3:$A$30</c:f>
              <c:numCache>
                <c:formatCode>General</c:formatCod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numCache>
            </c:numRef>
          </c:cat>
          <c:val>
            <c:numRef>
              <c:f>'G 1.1.3'!$B$3:$B$30</c:f>
              <c:numCache>
                <c:formatCode>#,##0.0</c:formatCode>
                <c:ptCount val="28"/>
                <c:pt idx="0">
                  <c:v>148.96700000000001</c:v>
                </c:pt>
                <c:pt idx="1">
                  <c:v>155.82400000000001</c:v>
                </c:pt>
                <c:pt idx="2">
                  <c:v>180.75200000000001</c:v>
                </c:pt>
                <c:pt idx="3">
                  <c:v>260.43400000000003</c:v>
                </c:pt>
                <c:pt idx="4">
                  <c:v>305.505</c:v>
                </c:pt>
                <c:pt idx="5">
                  <c:v>368.73500000000001</c:v>
                </c:pt>
                <c:pt idx="6">
                  <c:v>555.08100000000002</c:v>
                </c:pt>
                <c:pt idx="7">
                  <c:v>659.67100000000005</c:v>
                </c:pt>
                <c:pt idx="8">
                  <c:v>732.18</c:v>
                </c:pt>
                <c:pt idx="9">
                  <c:v>694.601</c:v>
                </c:pt>
                <c:pt idx="10">
                  <c:v>665.79499999999996</c:v>
                </c:pt>
                <c:pt idx="11">
                  <c:v>708.322</c:v>
                </c:pt>
                <c:pt idx="12">
                  <c:v>764.13900000000001</c:v>
                </c:pt>
                <c:pt idx="13">
                  <c:v>816.72900000000004</c:v>
                </c:pt>
                <c:pt idx="14">
                  <c:v>924.53099999999995</c:v>
                </c:pt>
                <c:pt idx="15">
                  <c:v>1025.3510000000001</c:v>
                </c:pt>
                <c:pt idx="16">
                  <c:v>1123.732</c:v>
                </c:pt>
                <c:pt idx="17">
                  <c:v>1268.8119999999999</c:v>
                </c:pt>
                <c:pt idx="18">
                  <c:v>1241.8900000000001</c:v>
                </c:pt>
                <c:pt idx="19">
                  <c:v>1279.701</c:v>
                </c:pt>
                <c:pt idx="20">
                  <c:v>1158.5940000000001</c:v>
                </c:pt>
                <c:pt idx="21">
                  <c:v>968.798</c:v>
                </c:pt>
                <c:pt idx="22">
                  <c:v>954.48500000000001</c:v>
                </c:pt>
                <c:pt idx="23">
                  <c:v>1048.2860000000001</c:v>
                </c:pt>
                <c:pt idx="24">
                  <c:v>1072.3130000000001</c:v>
                </c:pt>
                <c:pt idx="25">
                  <c:v>1458.0309999999999</c:v>
                </c:pt>
                <c:pt idx="26">
                  <c:v>1836.615</c:v>
                </c:pt>
                <c:pt idx="27">
                  <c:v>2232.2199999999998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D-4BAE-A76E-CE3FA88D8A00}"/>
            </c:ext>
          </c:extLst>
        </c:ser>
        <c:ser>
          <c:idx val="2"/>
          <c:order val="1"/>
          <c:tx>
            <c:strRef>
              <c:f>'G 1.1.3'!$C$2</c:f>
              <c:strCache>
                <c:ptCount val="1"/>
                <c:pt idx="0">
                  <c:v>Veřejný dluh v držbě nerezidentů (levá osa)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'G 1.1.3'!$A$3:$A$30</c:f>
              <c:numCache>
                <c:formatCode>General</c:formatCod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numCache>
            </c:numRef>
          </c:cat>
          <c:val>
            <c:numRef>
              <c:f>'G 1.1.3'!$C$3:$C$30</c:f>
              <c:numCache>
                <c:formatCode>#,##0.0</c:formatCode>
                <c:ptCount val="28"/>
                <c:pt idx="0">
                  <c:v>67.677999999999997</c:v>
                </c:pt>
                <c:pt idx="1">
                  <c:v>55.953000000000003</c:v>
                </c:pt>
                <c:pt idx="2">
                  <c:v>59.588999999999999</c:v>
                </c:pt>
                <c:pt idx="3">
                  <c:v>40.542000000000002</c:v>
                </c:pt>
                <c:pt idx="4">
                  <c:v>36.578000000000003</c:v>
                </c:pt>
                <c:pt idx="5">
                  <c:v>36.683</c:v>
                </c:pt>
                <c:pt idx="6">
                  <c:v>30.533999999999999</c:v>
                </c:pt>
                <c:pt idx="7">
                  <c:v>35.462000000000003</c:v>
                </c:pt>
                <c:pt idx="8">
                  <c:v>62.86</c:v>
                </c:pt>
                <c:pt idx="9">
                  <c:v>178.892</c:v>
                </c:pt>
                <c:pt idx="10">
                  <c:v>244.38800000000001</c:v>
                </c:pt>
                <c:pt idx="11">
                  <c:v>264.78500000000003</c:v>
                </c:pt>
                <c:pt idx="12">
                  <c:v>290.49400000000003</c:v>
                </c:pt>
                <c:pt idx="13">
                  <c:v>320.04500000000002</c:v>
                </c:pt>
                <c:pt idx="14">
                  <c:v>394.471</c:v>
                </c:pt>
                <c:pt idx="15">
                  <c:v>454.74599999999998</c:v>
                </c:pt>
                <c:pt idx="16">
                  <c:v>489.91800000000001</c:v>
                </c:pt>
                <c:pt idx="17">
                  <c:v>536.495</c:v>
                </c:pt>
                <c:pt idx="18">
                  <c:v>598.35699999999997</c:v>
                </c:pt>
                <c:pt idx="19">
                  <c:v>539.18700000000001</c:v>
                </c:pt>
                <c:pt idx="20">
                  <c:v>677.45299999999997</c:v>
                </c:pt>
                <c:pt idx="21">
                  <c:v>785.93899999999996</c:v>
                </c:pt>
                <c:pt idx="22">
                  <c:v>795.19200000000001</c:v>
                </c:pt>
                <c:pt idx="23">
                  <c:v>686.31600000000003</c:v>
                </c:pt>
                <c:pt idx="24">
                  <c:v>667.95100000000002</c:v>
                </c:pt>
                <c:pt idx="25">
                  <c:v>691.23699999999997</c:v>
                </c:pt>
                <c:pt idx="26">
                  <c:v>729.97199999999998</c:v>
                </c:pt>
                <c:pt idx="27" formatCode="0.0">
                  <c:v>764.86300000000006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CD-4BAE-A76E-CE3FA88D8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51240704"/>
        <c:axId val="151242240"/>
      </c:barChart>
      <c:lineChart>
        <c:grouping val="standard"/>
        <c:varyColors val="0"/>
        <c:ser>
          <c:idx val="3"/>
          <c:order val="2"/>
          <c:tx>
            <c:strRef>
              <c:f>'G 1.1.3'!$D$2</c:f>
              <c:strCache>
                <c:ptCount val="1"/>
                <c:pt idx="0">
                  <c:v>Veřejný dluh (pravá osa)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1.1.3'!$A$3:$A$30</c:f>
              <c:numCache>
                <c:formatCode>General</c:formatCod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numCache>
            </c:numRef>
          </c:cat>
          <c:val>
            <c:numRef>
              <c:f>'G 1.1.3'!$D$3:$D$30</c:f>
              <c:numCache>
                <c:formatCode>#,##0.0</c:formatCode>
                <c:ptCount val="28"/>
                <c:pt idx="0">
                  <c:v>13.571646037789748</c:v>
                </c:pt>
                <c:pt idx="1">
                  <c:v>11.577226794514708</c:v>
                </c:pt>
                <c:pt idx="2">
                  <c:v>12.193712506798498</c:v>
                </c:pt>
                <c:pt idx="3">
                  <c:v>13.955886607957623</c:v>
                </c:pt>
                <c:pt idx="4">
                  <c:v>15.183558863959471</c:v>
                </c:pt>
                <c:pt idx="5">
                  <c:v>16.98947612799623</c:v>
                </c:pt>
                <c:pt idx="6">
                  <c:v>22.705947673746842</c:v>
                </c:pt>
                <c:pt idx="7">
                  <c:v>25.831945364183039</c:v>
                </c:pt>
                <c:pt idx="8">
                  <c:v>28.158438677193733</c:v>
                </c:pt>
                <c:pt idx="9">
                  <c:v>28.367466039145796</c:v>
                </c:pt>
                <c:pt idx="10">
                  <c:v>27.702176862010937</c:v>
                </c:pt>
                <c:pt idx="11">
                  <c:v>27.559892276176967</c:v>
                </c:pt>
                <c:pt idx="12">
                  <c:v>27.325404394780406</c:v>
                </c:pt>
                <c:pt idx="13">
                  <c:v>28.118064934229732</c:v>
                </c:pt>
                <c:pt idx="14">
                  <c:v>33.355975237208924</c:v>
                </c:pt>
                <c:pt idx="15">
                  <c:v>37.068499600537955</c:v>
                </c:pt>
                <c:pt idx="16">
                  <c:v>39.722346056677424</c:v>
                </c:pt>
                <c:pt idx="17">
                  <c:v>44.151280340589381</c:v>
                </c:pt>
                <c:pt idx="18">
                  <c:v>44.42</c:v>
                </c:pt>
                <c:pt idx="19">
                  <c:v>41.85</c:v>
                </c:pt>
                <c:pt idx="20">
                  <c:v>39.700000000000003</c:v>
                </c:pt>
                <c:pt idx="21">
                  <c:v>36.58</c:v>
                </c:pt>
                <c:pt idx="22">
                  <c:v>34.24</c:v>
                </c:pt>
                <c:pt idx="23">
                  <c:v>32.06</c:v>
                </c:pt>
                <c:pt idx="24">
                  <c:v>30.05</c:v>
                </c:pt>
                <c:pt idx="25">
                  <c:v>37.659999999999997</c:v>
                </c:pt>
                <c:pt idx="26">
                  <c:v>42.02</c:v>
                </c:pt>
                <c:pt idx="27" formatCode="0.0">
                  <c:v>44.17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CD-4BAE-A76E-CE3FA88D8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249664"/>
        <c:axId val="151243776"/>
      </c:lineChart>
      <c:catAx>
        <c:axId val="15124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51242240"/>
        <c:crosses val="autoZero"/>
        <c:auto val="1"/>
        <c:lblAlgn val="ctr"/>
        <c:lblOffset val="100"/>
        <c:noMultiLvlLbl val="0"/>
      </c:catAx>
      <c:valAx>
        <c:axId val="15124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m</a:t>
                </a:r>
                <a:r>
                  <a:rPr lang="en-US" b="0"/>
                  <a:t>ld. Kč</a:t>
                </a:r>
              </a:p>
            </c:rich>
          </c:tx>
          <c:layout>
            <c:manualLayout>
              <c:xMode val="edge"/>
              <c:yMode val="edge"/>
              <c:x val="3.2557007553400633E-3"/>
              <c:y val="0.39018711370756076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1240704"/>
        <c:crosses val="autoZero"/>
        <c:crossBetween val="between"/>
      </c:valAx>
      <c:valAx>
        <c:axId val="15124377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% HDP</a:t>
                </a:r>
              </a:p>
            </c:rich>
          </c:tx>
          <c:layout>
            <c:manualLayout>
              <c:xMode val="edge"/>
              <c:yMode val="edge"/>
              <c:x val="0.81906639793290692"/>
              <c:y val="0.39498742092722283"/>
            </c:manualLayout>
          </c:layout>
          <c:overlay val="0"/>
        </c:title>
        <c:numFmt formatCode="0.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1249664"/>
        <c:crosses val="max"/>
        <c:crossBetween val="between"/>
        <c:majorUnit val="10"/>
      </c:valAx>
      <c:catAx>
        <c:axId val="151249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512437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379834183692049"/>
          <c:y val="6.6633707076937942E-2"/>
          <c:w val="0.140963973062501"/>
          <c:h val="0.839850865416016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2081078917354E-2"/>
          <c:y val="2.8516432528781048E-2"/>
          <c:w val="0.73087551065353096"/>
          <c:h val="0.8666602351485527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 1.1.4'!$B$2</c:f>
              <c:strCache>
                <c:ptCount val="1"/>
                <c:pt idx="0">
                  <c:v>Veřejný dluh držený bankami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'G 1.1.4'!$A$3:$A$30</c:f>
              <c:numCache>
                <c:formatCode>General</c:formatCod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numCache>
            </c:numRef>
          </c:cat>
          <c:val>
            <c:numRef>
              <c:f>'G 1.1.4'!$B$3:$B$30</c:f>
              <c:numCache>
                <c:formatCode>#,##0.0</c:formatCode>
                <c:ptCount val="28"/>
                <c:pt idx="0">
                  <c:v>121.82299999999999</c:v>
                </c:pt>
                <c:pt idx="1">
                  <c:v>117.006</c:v>
                </c:pt>
                <c:pt idx="2">
                  <c:v>134.34899999999999</c:v>
                </c:pt>
                <c:pt idx="3">
                  <c:v>187.68199999999999</c:v>
                </c:pt>
                <c:pt idx="4">
                  <c:v>220.04599999999999</c:v>
                </c:pt>
                <c:pt idx="5">
                  <c:v>286.11099999999999</c:v>
                </c:pt>
                <c:pt idx="6">
                  <c:v>439.58800000000002</c:v>
                </c:pt>
                <c:pt idx="7">
                  <c:v>508.29</c:v>
                </c:pt>
                <c:pt idx="8">
                  <c:v>533.44899999999996</c:v>
                </c:pt>
                <c:pt idx="9">
                  <c:v>451.39800000000002</c:v>
                </c:pt>
                <c:pt idx="10">
                  <c:v>402.00099999999998</c:v>
                </c:pt>
                <c:pt idx="11">
                  <c:v>417.07499999999999</c:v>
                </c:pt>
                <c:pt idx="12">
                  <c:v>445.93299999999999</c:v>
                </c:pt>
                <c:pt idx="13">
                  <c:v>429.70100000000002</c:v>
                </c:pt>
                <c:pt idx="14">
                  <c:v>494.14600000000002</c:v>
                </c:pt>
                <c:pt idx="15">
                  <c:v>582.69500000000005</c:v>
                </c:pt>
                <c:pt idx="16">
                  <c:v>676.30499999999995</c:v>
                </c:pt>
                <c:pt idx="17">
                  <c:v>772.87</c:v>
                </c:pt>
                <c:pt idx="18">
                  <c:v>718.62400000000002</c:v>
                </c:pt>
                <c:pt idx="19">
                  <c:v>725.25400000000002</c:v>
                </c:pt>
                <c:pt idx="20">
                  <c:v>617.33900000000006</c:v>
                </c:pt>
                <c:pt idx="21">
                  <c:v>438.41699999999997</c:v>
                </c:pt>
                <c:pt idx="22">
                  <c:v>478.56599999999997</c:v>
                </c:pt>
                <c:pt idx="23">
                  <c:v>522.14800000000002</c:v>
                </c:pt>
                <c:pt idx="24">
                  <c:v>541.85</c:v>
                </c:pt>
                <c:pt idx="25">
                  <c:v>820.79300000000001</c:v>
                </c:pt>
                <c:pt idx="26">
                  <c:v>1071.7249999999999</c:v>
                </c:pt>
                <c:pt idx="27">
                  <c:v>1303.454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FF-4592-84F9-513E364B6251}"/>
            </c:ext>
          </c:extLst>
        </c:ser>
        <c:ser>
          <c:idx val="2"/>
          <c:order val="1"/>
          <c:tx>
            <c:strRef>
              <c:f>'G 1.1.4'!$C$2</c:f>
              <c:strCache>
                <c:ptCount val="1"/>
                <c:pt idx="0">
                  <c:v>Veřejný dluh držený ostatními finančními institucemi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'G 1.1.4'!$A$3:$A$30</c:f>
              <c:numCache>
                <c:formatCode>General</c:formatCod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numCache>
            </c:numRef>
          </c:cat>
          <c:val>
            <c:numRef>
              <c:f>'G 1.1.4'!$C$3:$C$30</c:f>
              <c:numCache>
                <c:formatCode>#,##0.0</c:formatCode>
                <c:ptCount val="28"/>
                <c:pt idx="0">
                  <c:v>13.177</c:v>
                </c:pt>
                <c:pt idx="1">
                  <c:v>18.303999999999998</c:v>
                </c:pt>
                <c:pt idx="2">
                  <c:v>24.669</c:v>
                </c:pt>
                <c:pt idx="3">
                  <c:v>57.143999999999998</c:v>
                </c:pt>
                <c:pt idx="4">
                  <c:v>74.33</c:v>
                </c:pt>
                <c:pt idx="5">
                  <c:v>73.893000000000001</c:v>
                </c:pt>
                <c:pt idx="6">
                  <c:v>87.792000000000002</c:v>
                </c:pt>
                <c:pt idx="7">
                  <c:v>110.779</c:v>
                </c:pt>
                <c:pt idx="8">
                  <c:v>178.80699999999999</c:v>
                </c:pt>
                <c:pt idx="9">
                  <c:v>223.13800000000001</c:v>
                </c:pt>
                <c:pt idx="10">
                  <c:v>243.88200000000001</c:v>
                </c:pt>
                <c:pt idx="11">
                  <c:v>270.73500000000001</c:v>
                </c:pt>
                <c:pt idx="12">
                  <c:v>294.697</c:v>
                </c:pt>
                <c:pt idx="13">
                  <c:v>336.13099999999997</c:v>
                </c:pt>
                <c:pt idx="14">
                  <c:v>373.32900000000001</c:v>
                </c:pt>
                <c:pt idx="15">
                  <c:v>383.39400000000001</c:v>
                </c:pt>
                <c:pt idx="16">
                  <c:v>360.26100000000002</c:v>
                </c:pt>
                <c:pt idx="17">
                  <c:v>390.411</c:v>
                </c:pt>
                <c:pt idx="18">
                  <c:v>389.25599999999997</c:v>
                </c:pt>
                <c:pt idx="19">
                  <c:v>431.75299999999999</c:v>
                </c:pt>
                <c:pt idx="20">
                  <c:v>415.286</c:v>
                </c:pt>
                <c:pt idx="21">
                  <c:v>436.04399999999998</c:v>
                </c:pt>
                <c:pt idx="22">
                  <c:v>406.17399999999998</c:v>
                </c:pt>
                <c:pt idx="23">
                  <c:v>493.25799999999998</c:v>
                </c:pt>
                <c:pt idx="24">
                  <c:v>503.67599999999999</c:v>
                </c:pt>
                <c:pt idx="25">
                  <c:v>579.63400000000001</c:v>
                </c:pt>
                <c:pt idx="26">
                  <c:v>688.51</c:v>
                </c:pt>
                <c:pt idx="27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FF-4592-84F9-513E364B6251}"/>
            </c:ext>
          </c:extLst>
        </c:ser>
        <c:ser>
          <c:idx val="3"/>
          <c:order val="2"/>
          <c:tx>
            <c:strRef>
              <c:f>'G 1.1.4'!$D$2</c:f>
              <c:strCache>
                <c:ptCount val="1"/>
                <c:pt idx="0">
                  <c:v>Veřejný dluh držený ostatními rezidenty 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'G 1.1.4'!$A$3:$A$30</c:f>
              <c:numCache>
                <c:formatCode>General</c:formatCod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numCache>
            </c:numRef>
          </c:cat>
          <c:val>
            <c:numRef>
              <c:f>'G 1.1.4'!$D$3:$D$30</c:f>
              <c:numCache>
                <c:formatCode>#,##0.0</c:formatCode>
                <c:ptCount val="28"/>
                <c:pt idx="0">
                  <c:v>13.967000000000001</c:v>
                </c:pt>
                <c:pt idx="1">
                  <c:v>20.513999999999999</c:v>
                </c:pt>
                <c:pt idx="2">
                  <c:v>21.734000000000002</c:v>
                </c:pt>
                <c:pt idx="3">
                  <c:v>15.608000000000001</c:v>
                </c:pt>
                <c:pt idx="4">
                  <c:v>11.129</c:v>
                </c:pt>
                <c:pt idx="5">
                  <c:v>8.7309999999999999</c:v>
                </c:pt>
                <c:pt idx="6">
                  <c:v>27.701000000000001</c:v>
                </c:pt>
                <c:pt idx="7">
                  <c:v>40.601999999999997</c:v>
                </c:pt>
                <c:pt idx="8">
                  <c:v>19.925000000000001</c:v>
                </c:pt>
                <c:pt idx="9">
                  <c:v>20.065999999999999</c:v>
                </c:pt>
                <c:pt idx="10">
                  <c:v>19.911999999999999</c:v>
                </c:pt>
                <c:pt idx="11">
                  <c:v>20.512</c:v>
                </c:pt>
                <c:pt idx="12">
                  <c:v>23.509</c:v>
                </c:pt>
                <c:pt idx="13">
                  <c:v>50.896999999999998</c:v>
                </c:pt>
                <c:pt idx="14">
                  <c:v>57.055999999999997</c:v>
                </c:pt>
                <c:pt idx="15">
                  <c:v>59.262</c:v>
                </c:pt>
                <c:pt idx="16">
                  <c:v>87.165999999999997</c:v>
                </c:pt>
                <c:pt idx="17">
                  <c:v>105.53100000000001</c:v>
                </c:pt>
                <c:pt idx="18">
                  <c:v>134.01</c:v>
                </c:pt>
                <c:pt idx="19">
                  <c:v>122.694</c:v>
                </c:pt>
                <c:pt idx="20">
                  <c:v>125.96899999999999</c:v>
                </c:pt>
                <c:pt idx="21">
                  <c:v>94.337000000000003</c:v>
                </c:pt>
                <c:pt idx="22">
                  <c:v>69.745000000000005</c:v>
                </c:pt>
                <c:pt idx="23">
                  <c:v>32.880000000000003</c:v>
                </c:pt>
                <c:pt idx="24">
                  <c:v>26.786000000000001</c:v>
                </c:pt>
                <c:pt idx="25">
                  <c:v>57.603999999999999</c:v>
                </c:pt>
                <c:pt idx="26">
                  <c:v>76.38</c:v>
                </c:pt>
                <c:pt idx="27">
                  <c:v>164.76599999999999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FF-4592-84F9-513E364B6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51153664"/>
        <c:axId val="151167744"/>
      </c:barChart>
      <c:catAx>
        <c:axId val="151153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51167744"/>
        <c:crosses val="autoZero"/>
        <c:auto val="1"/>
        <c:lblAlgn val="ctr"/>
        <c:lblOffset val="100"/>
        <c:noMultiLvlLbl val="0"/>
      </c:catAx>
      <c:valAx>
        <c:axId val="1511677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m</a:t>
                </a:r>
                <a:r>
                  <a:rPr lang="en-US" b="0"/>
                  <a:t>ld. Kč</a:t>
                </a:r>
              </a:p>
            </c:rich>
          </c:tx>
          <c:layout>
            <c:manualLayout>
              <c:xMode val="edge"/>
              <c:yMode val="edge"/>
              <c:x val="1.3025778334415491E-3"/>
              <c:y val="0.39458741811299258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1153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0910952622577503"/>
          <c:y val="5.3748809403492005E-2"/>
          <c:w val="0.18443769920081782"/>
          <c:h val="0.84277847707776321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135315052831514E-2"/>
          <c:y val="4.4436591179478208E-2"/>
          <c:w val="0.89951176075630768"/>
          <c:h val="0.83914916885389323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dPt>
            <c:idx val="4"/>
            <c:marker>
              <c:symbol val="circle"/>
              <c:size val="5"/>
              <c:spPr>
                <a:solidFill>
                  <a:srgbClr val="0070C0"/>
                </a:solidFill>
                <a:ln w="9525">
                  <a:solidFill>
                    <a:srgbClr val="0070C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BAB5-40F0-91EB-B5B7B174BC74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FF0000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BAB5-40F0-91EB-B5B7B174BC74}"/>
              </c:ext>
            </c:extLst>
          </c:dPt>
          <c:dLbls>
            <c:dLbl>
              <c:idx val="0"/>
              <c:layout>
                <c:manualLayout>
                  <c:x val="-3.82887384978517E-2"/>
                  <c:y val="9.45813536675006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AUT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1-BAB5-40F0-91EB-B5B7B174BC74}"/>
                </c:ext>
              </c:extLst>
            </c:dLbl>
            <c:dLbl>
              <c:idx val="1"/>
              <c:layout>
                <c:manualLayout>
                  <c:x val="-3.8288738497851818E-2"/>
                  <c:y val="2.17095809641444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BEL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2-BAB5-40F0-91EB-B5B7B174BC74}"/>
                </c:ext>
              </c:extLst>
            </c:dLbl>
            <c:dLbl>
              <c:idx val="2"/>
              <c:layout>
                <c:manualLayout>
                  <c:x val="-4.2154566744730795E-2"/>
                  <c:y val="-3.433209333119362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BGR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3-BAB5-40F0-91EB-B5B7B174BC7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HRV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4-BAB5-40F0-91EB-B5B7B174BC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CYP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5-BAB5-40F0-91EB-B5B7B174BC74}"/>
                </c:ext>
              </c:extLst>
            </c:dLbl>
            <c:dLbl>
              <c:idx val="5"/>
              <c:layout>
                <c:manualLayout>
                  <c:x val="-2.7359781121751092E-2"/>
                  <c:y val="-3.053435114503816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CZE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0-BAB5-40F0-91EB-B5B7B174BC74}"/>
                </c:ext>
              </c:extLst>
            </c:dLbl>
            <c:dLbl>
              <c:idx val="6"/>
              <c:layout>
                <c:manualLayout>
                  <c:x val="-5.4719562243503387E-3"/>
                  <c:y val="-2.714164546225614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DNK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6-BAB5-40F0-91EB-B5B7B174BC7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EST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7-BAB5-40F0-91EB-B5B7B174BC74}"/>
                </c:ext>
              </c:extLst>
            </c:dLbl>
            <c:dLbl>
              <c:idx val="8"/>
              <c:layout>
                <c:manualLayout>
                  <c:x val="1.3000669998217321E-2"/>
                  <c:y val="7.466800226783476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FIN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8-BAB5-40F0-91EB-B5B7B174BC74}"/>
                </c:ext>
              </c:extLst>
            </c:dLbl>
            <c:dLbl>
              <c:idx val="9"/>
              <c:layout>
                <c:manualLayout>
                  <c:x val="-6.56634746922026E-2"/>
                  <c:y val="1.696352841391009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FRA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9-BAB5-40F0-91EB-B5B7B174BC74}"/>
                </c:ext>
              </c:extLst>
            </c:dLbl>
            <c:dLbl>
              <c:idx val="10"/>
              <c:layout>
                <c:manualLayout>
                  <c:x val="1.092896174863388E-2"/>
                  <c:y val="-2.808989454370387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DEU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A-BAB5-40F0-91EB-B5B7B174BC7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GRC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B-BAB5-40F0-91EB-B5B7B174BC74}"/>
                </c:ext>
              </c:extLst>
            </c:dLbl>
            <c:dLbl>
              <c:idx val="12"/>
              <c:layout>
                <c:manualLayout>
                  <c:x val="-1.6415868673050681E-2"/>
                  <c:y val="-3.392705682782018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HUN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C-BAB5-40F0-91EB-B5B7B174BC74}"/>
                </c:ext>
              </c:extLst>
            </c:dLbl>
            <c:dLbl>
              <c:idx val="13"/>
              <c:layout>
                <c:manualLayout>
                  <c:x val="-5.1349278061553781E-2"/>
                  <c:y val="-7.733691088327358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IRL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D-BAB5-40F0-91EB-B5B7B174BC74}"/>
                </c:ext>
              </c:extLst>
            </c:dLbl>
            <c:dLbl>
              <c:idx val="14"/>
              <c:layout>
                <c:manualLayout>
                  <c:x val="-5.2047674368572897E-2"/>
                  <c:y val="4.071240691075302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ITA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E-BAB5-40F0-91EB-B5B7B174BC74}"/>
                </c:ext>
              </c:extLst>
            </c:dLbl>
            <c:dLbl>
              <c:idx val="15"/>
              <c:layout>
                <c:manualLayout>
                  <c:x val="1.4794789995512855E-2"/>
                  <c:y val="-0.1291896765828335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LVA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F-BAB5-40F0-91EB-B5B7B174BC74}"/>
                </c:ext>
              </c:extLst>
            </c:dLbl>
            <c:dLbl>
              <c:idx val="16"/>
              <c:layout>
                <c:manualLayout>
                  <c:x val="-6.4275203304504966E-2"/>
                  <c:y val="3.14825541602902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LTU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0-BAB5-40F0-91EB-B5B7B174BC74}"/>
                </c:ext>
              </c:extLst>
            </c:dLbl>
            <c:dLbl>
              <c:idx val="17"/>
              <c:layout>
                <c:manualLayout>
                  <c:x val="-1.0358541247918926E-3"/>
                  <c:y val="3.58235856320312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LUX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1-BAB5-40F0-91EB-B5B7B174BC74}"/>
                </c:ext>
              </c:extLst>
            </c:dLbl>
            <c:dLbl>
              <c:idx val="18"/>
              <c:layout>
                <c:manualLayout>
                  <c:x val="-9.1199270405838088E-3"/>
                  <c:y val="-2.035623409669211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MLT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2-BAB5-40F0-91EB-B5B7B174BC74}"/>
                </c:ext>
              </c:extLst>
            </c:dLbl>
            <c:dLbl>
              <c:idx val="19"/>
              <c:layout>
                <c:manualLayout>
                  <c:x val="-1.4359106751000387E-2"/>
                  <c:y val="-8.291630612234368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NLD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3-BAB5-40F0-91EB-B5B7B174BC74}"/>
                </c:ext>
              </c:extLst>
            </c:dLbl>
            <c:dLbl>
              <c:idx val="20"/>
              <c:layout>
                <c:manualLayout>
                  <c:x val="-6.2451209992193599E-2"/>
                  <c:y val="-8.426968363111160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POL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4-BAB5-40F0-91EB-B5B7B174BC74}"/>
                </c:ext>
              </c:extLst>
            </c:dLbl>
            <c:dLbl>
              <c:idx val="21"/>
              <c:layout>
                <c:manualLayout>
                  <c:x val="-5.1477376803309424E-2"/>
                  <c:y val="-3.392659616586456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PRT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5-BAB5-40F0-91EB-B5B7B174BC74}"/>
                </c:ext>
              </c:extLst>
            </c:dLbl>
            <c:dLbl>
              <c:idx val="22"/>
              <c:layout>
                <c:manualLayout>
                  <c:x val="-2.1887824897400956E-2"/>
                  <c:y val="6.785411365564031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ROU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6-BAB5-40F0-91EB-B5B7B174BC74}"/>
                </c:ext>
              </c:extLst>
            </c:dLbl>
            <c:dLbl>
              <c:idx val="23"/>
              <c:layout>
                <c:manualLayout>
                  <c:x val="-2.0822069372475983E-2"/>
                  <c:y val="-6.256010266696714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SVN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7-BAB5-40F0-91EB-B5B7B174BC74}"/>
                </c:ext>
              </c:extLst>
            </c:dLbl>
            <c:dLbl>
              <c:idx val="24"/>
              <c:layout>
                <c:manualLayout>
                  <c:x val="-3.9354465937659434E-2"/>
                  <c:y val="-8.69811080099452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SVK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8-BAB5-40F0-91EB-B5B7B174BC74}"/>
                </c:ext>
              </c:extLst>
            </c:dLbl>
            <c:dLbl>
              <c:idx val="25"/>
              <c:layout>
                <c:manualLayout>
                  <c:x val="-3.4348165495706483E-2"/>
                  <c:y val="6.825918100877373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ESP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9-BAB5-40F0-91EB-B5B7B174BC74}"/>
                </c:ext>
              </c:extLst>
            </c:dLbl>
            <c:dLbl>
              <c:idx val="26"/>
              <c:layout>
                <c:manualLayout>
                  <c:x val="-6.2451209992194744E-3"/>
                  <c:y val="3.121099393744868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SWE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1A-BAB5-40F0-91EB-B5B7B174BC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'G B1.2.1'!$B$3:$B$29</c:f>
              <c:numCache>
                <c:formatCode>0.0</c:formatCode>
                <c:ptCount val="27"/>
                <c:pt idx="0">
                  <c:v>-3.8999999999999915</c:v>
                </c:pt>
                <c:pt idx="1">
                  <c:v>-4</c:v>
                </c:pt>
                <c:pt idx="2">
                  <c:v>-1</c:v>
                </c:pt>
                <c:pt idx="3">
                  <c:v>-10</c:v>
                </c:pt>
                <c:pt idx="4">
                  <c:v>-14.700000000000003</c:v>
                </c:pt>
                <c:pt idx="5">
                  <c:v>2.1000000000000014</c:v>
                </c:pt>
                <c:pt idx="6">
                  <c:v>-6.9000000000000021</c:v>
                </c:pt>
                <c:pt idx="7">
                  <c:v>0.79999999999999716</c:v>
                </c:pt>
                <c:pt idx="8">
                  <c:v>0.40000000000000568</c:v>
                </c:pt>
                <c:pt idx="9">
                  <c:v>-1.3000000000000114</c:v>
                </c:pt>
                <c:pt idx="10">
                  <c:v>-3</c:v>
                </c:pt>
                <c:pt idx="11">
                  <c:v>-23.299999999999983</c:v>
                </c:pt>
                <c:pt idx="12">
                  <c:v>-3.2999999999999972</c:v>
                </c:pt>
                <c:pt idx="13">
                  <c:v>-10.699999999999996</c:v>
                </c:pt>
                <c:pt idx="14">
                  <c:v>-5.5</c:v>
                </c:pt>
                <c:pt idx="15">
                  <c:v>-2.9000000000000057</c:v>
                </c:pt>
                <c:pt idx="16">
                  <c:v>-5.3000000000000043</c:v>
                </c:pt>
                <c:pt idx="17">
                  <c:v>0.10000000000000142</c:v>
                </c:pt>
                <c:pt idx="18">
                  <c:v>-1.7000000000000028</c:v>
                </c:pt>
                <c:pt idx="19">
                  <c:v>-3.179000000000002</c:v>
                </c:pt>
                <c:pt idx="20">
                  <c:v>-4.5</c:v>
                </c:pt>
                <c:pt idx="21">
                  <c:v>-11.5</c:v>
                </c:pt>
                <c:pt idx="22">
                  <c:v>-1.3000000000000043</c:v>
                </c:pt>
                <c:pt idx="23">
                  <c:v>-4.5999999999999943</c:v>
                </c:pt>
                <c:pt idx="24">
                  <c:v>-3.2000000000000028</c:v>
                </c:pt>
                <c:pt idx="25">
                  <c:v>-5.0999999999999943</c:v>
                </c:pt>
                <c:pt idx="26">
                  <c:v>-3.5</c:v>
                </c:pt>
              </c:numCache>
            </c:numRef>
          </c:xVal>
          <c:yVal>
            <c:numRef>
              <c:f>'G B1.2.1'!$C$3:$C$29</c:f>
              <c:numCache>
                <c:formatCode>0.0</c:formatCode>
                <c:ptCount val="27"/>
                <c:pt idx="0">
                  <c:v>-7</c:v>
                </c:pt>
                <c:pt idx="1">
                  <c:v>2.7000000000000028</c:v>
                </c:pt>
                <c:pt idx="2">
                  <c:v>14.200000000000003</c:v>
                </c:pt>
                <c:pt idx="3">
                  <c:v>-12.800000000000004</c:v>
                </c:pt>
                <c:pt idx="4">
                  <c:v>-26.4</c:v>
                </c:pt>
                <c:pt idx="5">
                  <c:v>0.89999999999999858</c:v>
                </c:pt>
                <c:pt idx="6">
                  <c:v>1.8999999999999986</c:v>
                </c:pt>
                <c:pt idx="7">
                  <c:v>12</c:v>
                </c:pt>
                <c:pt idx="8">
                  <c:v>7.7000000000000028</c:v>
                </c:pt>
                <c:pt idx="9">
                  <c:v>-2.3999999999999915</c:v>
                </c:pt>
                <c:pt idx="10">
                  <c:v>-0.79999999999999716</c:v>
                </c:pt>
                <c:pt idx="11">
                  <c:v>-36.100000000000023</c:v>
                </c:pt>
                <c:pt idx="12">
                  <c:v>-13.5</c:v>
                </c:pt>
                <c:pt idx="13">
                  <c:v>-12.700000000000003</c:v>
                </c:pt>
                <c:pt idx="14">
                  <c:v>-4</c:v>
                </c:pt>
                <c:pt idx="15">
                  <c:v>-1.8999999999999986</c:v>
                </c:pt>
                <c:pt idx="16">
                  <c:v>0.20000000000000284</c:v>
                </c:pt>
                <c:pt idx="17">
                  <c:v>4</c:v>
                </c:pt>
                <c:pt idx="18">
                  <c:v>2.7000000000000028</c:v>
                </c:pt>
                <c:pt idx="19">
                  <c:v>1.6840000000000046</c:v>
                </c:pt>
                <c:pt idx="20">
                  <c:v>6.2999999999999972</c:v>
                </c:pt>
                <c:pt idx="21">
                  <c:v>-18.300000000000011</c:v>
                </c:pt>
                <c:pt idx="22">
                  <c:v>-1.8999999999999986</c:v>
                </c:pt>
                <c:pt idx="23">
                  <c:v>-6.4000000000000057</c:v>
                </c:pt>
                <c:pt idx="24">
                  <c:v>5.3000000000000043</c:v>
                </c:pt>
                <c:pt idx="25">
                  <c:v>-6.4000000000000057</c:v>
                </c:pt>
                <c:pt idx="26">
                  <c:v>-5.3000000000000007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'[1]GG dluh'!$A$2:$A$28</c15:f>
                <c15:dlblRangeCache>
                  <c:ptCount val="27"/>
                  <c:pt idx="0">
                    <c:v>AUT</c:v>
                  </c:pt>
                  <c:pt idx="1">
                    <c:v>BEL</c:v>
                  </c:pt>
                  <c:pt idx="2">
                    <c:v>BGR</c:v>
                  </c:pt>
                  <c:pt idx="3">
                    <c:v>HRV</c:v>
                  </c:pt>
                  <c:pt idx="4">
                    <c:v>CYP</c:v>
                  </c:pt>
                  <c:pt idx="5">
                    <c:v>CZE</c:v>
                  </c:pt>
                  <c:pt idx="6">
                    <c:v>DNK</c:v>
                  </c:pt>
                  <c:pt idx="7">
                    <c:v>EST</c:v>
                  </c:pt>
                  <c:pt idx="8">
                    <c:v>FIN</c:v>
                  </c:pt>
                  <c:pt idx="9">
                    <c:v>FRA</c:v>
                  </c:pt>
                  <c:pt idx="10">
                    <c:v>DEU</c:v>
                  </c:pt>
                  <c:pt idx="11">
                    <c:v>GRC</c:v>
                  </c:pt>
                  <c:pt idx="12">
                    <c:v>HUN</c:v>
                  </c:pt>
                  <c:pt idx="13">
                    <c:v>IRL</c:v>
                  </c:pt>
                  <c:pt idx="14">
                    <c:v>ITA</c:v>
                  </c:pt>
                  <c:pt idx="15">
                    <c:v>LVA</c:v>
                  </c:pt>
                  <c:pt idx="16">
                    <c:v>LTU</c:v>
                  </c:pt>
                  <c:pt idx="17">
                    <c:v>LUX</c:v>
                  </c:pt>
                  <c:pt idx="18">
                    <c:v>MLT</c:v>
                  </c:pt>
                  <c:pt idx="19">
                    <c:v>NLD</c:v>
                  </c:pt>
                  <c:pt idx="20">
                    <c:v>POL</c:v>
                  </c:pt>
                  <c:pt idx="21">
                    <c:v>PRT</c:v>
                  </c:pt>
                  <c:pt idx="22">
                    <c:v>ROU</c:v>
                  </c:pt>
                  <c:pt idx="23">
                    <c:v>SVN</c:v>
                  </c:pt>
                  <c:pt idx="24">
                    <c:v>SVK</c:v>
                  </c:pt>
                  <c:pt idx="25">
                    <c:v>ESP</c:v>
                  </c:pt>
                  <c:pt idx="26">
                    <c:v>SWE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B-BAB5-40F0-91EB-B5B7B174BC7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2037385616"/>
        <c:axId val="2037384176"/>
      </c:scatterChart>
      <c:valAx>
        <c:axId val="2037385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Změna poměru dluhu mezi lety 2021 a 2022 (p. b.)</a:t>
                </a:r>
              </a:p>
            </c:rich>
          </c:tx>
          <c:layout>
            <c:manualLayout>
              <c:xMode val="edge"/>
              <c:yMode val="edge"/>
              <c:x val="0.33874037291166231"/>
              <c:y val="0.948970363079614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37384176"/>
        <c:crosses val="autoZero"/>
        <c:crossBetween val="midCat"/>
        <c:majorUnit val="5"/>
      </c:valAx>
      <c:valAx>
        <c:axId val="203738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Změna poměru dluhu mezi lety 2022 až 2026 (p. b.)</a:t>
                </a:r>
              </a:p>
            </c:rich>
          </c:tx>
          <c:layout>
            <c:manualLayout>
              <c:xMode val="edge"/>
              <c:yMode val="edge"/>
              <c:x val="2.0444165790751566E-3"/>
              <c:y val="0.14890199969083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37385616"/>
        <c:crosses val="autoZero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086905104211225E-2"/>
          <c:y val="1.5861866698480873E-2"/>
          <c:w val="0.89265815694350958"/>
          <c:h val="0.88849419390757978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dPt>
            <c:idx val="4"/>
            <c:marker>
              <c:symbol val="circle"/>
              <c:size val="5"/>
              <c:spPr>
                <a:solidFill>
                  <a:srgbClr val="0070C0"/>
                </a:solidFill>
                <a:ln w="9525">
                  <a:solidFill>
                    <a:srgbClr val="0070C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8E5C-4926-B128-306FF180A4F3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FF0000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8E5C-4926-B128-306FF180A4F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AUT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8E5C-4926-B128-306FF180A4F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BEL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8E5C-4926-B128-306FF180A4F3}"/>
                </c:ext>
              </c:extLst>
            </c:dLbl>
            <c:dLbl>
              <c:idx val="2"/>
              <c:layout>
                <c:manualLayout>
                  <c:x val="-0.11334361890840927"/>
                  <c:y val="-3.156565656565772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BGR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E5C-4926-B128-306FF180A4F3}"/>
                </c:ext>
              </c:extLst>
            </c:dLbl>
            <c:dLbl>
              <c:idx val="3"/>
              <c:layout>
                <c:manualLayout>
                  <c:x val="-4.3276654492301718E-2"/>
                  <c:y val="3.472222222222222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HRV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8E5C-4926-B128-306FF180A4F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CYP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8E5C-4926-B128-306FF180A4F3}"/>
                </c:ext>
              </c:extLst>
            </c:dLbl>
            <c:dLbl>
              <c:idx val="5"/>
              <c:layout>
                <c:manualLayout>
                  <c:x val="-1.0303965355310009E-2"/>
                  <c:y val="-4.419191919191924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CZE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8E5C-4926-B128-306FF180A4F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DNK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8E5C-4926-B128-306FF180A4F3}"/>
                </c:ext>
              </c:extLst>
            </c:dLbl>
            <c:dLbl>
              <c:idx val="7"/>
              <c:layout>
                <c:manualLayout>
                  <c:x val="-4.1215861421239737E-2"/>
                  <c:y val="3.7878787878787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EST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8E5C-4926-B128-306FF180A4F3}"/>
                </c:ext>
              </c:extLst>
            </c:dLbl>
            <c:dLbl>
              <c:idx val="8"/>
              <c:layout>
                <c:manualLayout>
                  <c:x val="-4.3276654492301649E-2"/>
                  <c:y val="-2.525252525252525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FIN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8E5C-4926-B128-306FF180A4F3}"/>
                </c:ext>
              </c:extLst>
            </c:dLbl>
            <c:dLbl>
              <c:idx val="9"/>
              <c:layout>
                <c:manualLayout>
                  <c:x val="-1.4425551497433983E-2"/>
                  <c:y val="5.681818181818181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FRA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8E5C-4926-B128-306FF180A4F3}"/>
                </c:ext>
              </c:extLst>
            </c:dLbl>
            <c:dLbl>
              <c:idx val="10"/>
              <c:layout>
                <c:manualLayout>
                  <c:x val="-7.0066964416107477E-2"/>
                  <c:y val="-2.84090909090909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DEU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8E5C-4926-B128-306FF180A4F3}"/>
                </c:ext>
              </c:extLst>
            </c:dLbl>
            <c:dLbl>
              <c:idx val="11"/>
              <c:layout>
                <c:manualLayout>
                  <c:x val="-5.7702205989735779E-2"/>
                  <c:y val="6.31313131313131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GRC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8E5C-4926-B128-306FF180A4F3}"/>
                </c:ext>
              </c:extLst>
            </c:dLbl>
            <c:dLbl>
              <c:idx val="12"/>
              <c:layout>
                <c:manualLayout>
                  <c:x val="-6.8006171345045635E-2"/>
                  <c:y val="-4.734848484848484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HUN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8E5C-4926-B128-306FF180A4F3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IRL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8E5C-4926-B128-306FF180A4F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r>
                      <a:rPr lang="en-US"/>
                      <a:t>ITA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8E5C-4926-B128-306FF180A4F3}"/>
                </c:ext>
              </c:extLst>
            </c:dLbl>
            <c:dLbl>
              <c:idx val="15"/>
              <c:layout>
                <c:manualLayout>
                  <c:x val="-6.5945378273983571E-2"/>
                  <c:y val="-4.734848484848490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LVA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8E5C-4926-B128-306FF180A4F3}"/>
                </c:ext>
              </c:extLst>
            </c:dLbl>
            <c:dLbl>
              <c:idx val="16"/>
              <c:layout>
                <c:manualLayout>
                  <c:x val="-6.8006171345045635E-2"/>
                  <c:y val="-2.84090909090909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LTU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8E5C-4926-B128-306FF180A4F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r>
                      <a:rPr lang="en-US"/>
                      <a:t>LUX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8E5C-4926-B128-306FF180A4F3}"/>
                </c:ext>
              </c:extLst>
            </c:dLbl>
            <c:dLbl>
              <c:idx val="18"/>
              <c:layout>
                <c:manualLayout>
                  <c:x val="-6.8006171345045566E-2"/>
                  <c:y val="-9.4696969696969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MLT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8E5C-4926-B128-306FF180A4F3}"/>
                </c:ext>
              </c:extLst>
            </c:dLbl>
            <c:dLbl>
              <c:idx val="19"/>
              <c:layout>
                <c:manualLayout>
                  <c:x val="-8.2431722842479464E-3"/>
                  <c:y val="5.681818181818181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NLD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8E5C-4926-B128-306FF180A4F3}"/>
                </c:ext>
              </c:extLst>
            </c:dLbl>
            <c:dLbl>
              <c:idx val="20"/>
              <c:layout>
                <c:manualLayout>
                  <c:x val="-1.8547137639557957E-2"/>
                  <c:y val="5.997474747474747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POL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8E5C-4926-B128-306FF180A4F3}"/>
                </c:ext>
              </c:extLst>
            </c:dLbl>
            <c:dLbl>
              <c:idx val="21"/>
              <c:layout>
                <c:manualLayout>
                  <c:x val="-7.4188550558231439E-2"/>
                  <c:y val="-5.050505050505050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8E5C-4926-B128-306FF180A4F3}"/>
                </c:ext>
              </c:extLst>
            </c:dLbl>
            <c:dLbl>
              <c:idx val="22"/>
              <c:layout>
                <c:manualLayout>
                  <c:x val="-3.5033482208053773E-2"/>
                  <c:y val="6.628787878787878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ROU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8E5C-4926-B128-306FF180A4F3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r>
                      <a:rPr lang="en-US"/>
                      <a:t>SVN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8E5C-4926-B128-306FF180A4F3}"/>
                </c:ext>
              </c:extLst>
            </c:dLbl>
            <c:dLbl>
              <c:idx val="24"/>
              <c:layout>
                <c:manualLayout>
                  <c:x val="-1.236475842637192E-2"/>
                  <c:y val="2.840909090909079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SVK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8E5C-4926-B128-306FF180A4F3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r>
                      <a:rPr lang="en-US"/>
                      <a:t>ESP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8E5C-4926-B128-306FF180A4F3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r>
                      <a:rPr lang="en-US"/>
                      <a:t>SWE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8E5C-4926-B128-306FF180A4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'G B1.2.2'!$B$3:$B$29</c:f>
              <c:numCache>
                <c:formatCode>0.0</c:formatCode>
                <c:ptCount val="27"/>
                <c:pt idx="0">
                  <c:v>-3.9</c:v>
                </c:pt>
                <c:pt idx="1">
                  <c:v>-4.0999999999999996</c:v>
                </c:pt>
                <c:pt idx="2">
                  <c:v>-1.3</c:v>
                </c:pt>
                <c:pt idx="3">
                  <c:v>-0.9</c:v>
                </c:pt>
                <c:pt idx="4">
                  <c:v>1</c:v>
                </c:pt>
                <c:pt idx="5">
                  <c:v>-2.8</c:v>
                </c:pt>
                <c:pt idx="6">
                  <c:v>1.8</c:v>
                </c:pt>
                <c:pt idx="7">
                  <c:v>-0.7</c:v>
                </c:pt>
                <c:pt idx="8">
                  <c:v>-0.5</c:v>
                </c:pt>
                <c:pt idx="9">
                  <c:v>-4</c:v>
                </c:pt>
                <c:pt idx="10">
                  <c:v>-1.8</c:v>
                </c:pt>
                <c:pt idx="11">
                  <c:v>-2.1</c:v>
                </c:pt>
                <c:pt idx="12">
                  <c:v>-4.9000000000000004</c:v>
                </c:pt>
                <c:pt idx="13">
                  <c:v>-0.4</c:v>
                </c:pt>
                <c:pt idx="14">
                  <c:v>-8.5</c:v>
                </c:pt>
                <c:pt idx="15">
                  <c:v>-0.1</c:v>
                </c:pt>
                <c:pt idx="16">
                  <c:v>-0.6</c:v>
                </c:pt>
                <c:pt idx="17">
                  <c:v>0.9</c:v>
                </c:pt>
                <c:pt idx="18">
                  <c:v>-6.1</c:v>
                </c:pt>
                <c:pt idx="19">
                  <c:v>-1.7</c:v>
                </c:pt>
                <c:pt idx="20">
                  <c:v>-4.8</c:v>
                </c:pt>
                <c:pt idx="21">
                  <c:v>-0.9</c:v>
                </c:pt>
                <c:pt idx="22">
                  <c:v>-5.6</c:v>
                </c:pt>
                <c:pt idx="23">
                  <c:v>-5.4</c:v>
                </c:pt>
                <c:pt idx="24">
                  <c:v>-0.8</c:v>
                </c:pt>
                <c:pt idx="25">
                  <c:v>-3.6</c:v>
                </c:pt>
                <c:pt idx="26">
                  <c:v>0</c:v>
                </c:pt>
              </c:numCache>
            </c:numRef>
          </c:xVal>
          <c:yVal>
            <c:numRef>
              <c:f>'G B1.2.2'!$C$3:$C$29</c:f>
              <c:numCache>
                <c:formatCode>0.0</c:formatCode>
                <c:ptCount val="27"/>
                <c:pt idx="0">
                  <c:v>-1.3</c:v>
                </c:pt>
                <c:pt idx="1">
                  <c:v>-2.7</c:v>
                </c:pt>
                <c:pt idx="2">
                  <c:v>-5.3</c:v>
                </c:pt>
                <c:pt idx="3">
                  <c:v>-1.2</c:v>
                </c:pt>
                <c:pt idx="4">
                  <c:v>2</c:v>
                </c:pt>
                <c:pt idx="5">
                  <c:v>-2.2000000000000002</c:v>
                </c:pt>
                <c:pt idx="6">
                  <c:v>0.2</c:v>
                </c:pt>
                <c:pt idx="7">
                  <c:v>-3.9</c:v>
                </c:pt>
                <c:pt idx="8">
                  <c:v>-2.6</c:v>
                </c:pt>
                <c:pt idx="9">
                  <c:v>-2.8</c:v>
                </c:pt>
                <c:pt idx="10">
                  <c:v>-0.75</c:v>
                </c:pt>
                <c:pt idx="11">
                  <c:v>-2.6</c:v>
                </c:pt>
                <c:pt idx="12">
                  <c:v>-1.3</c:v>
                </c:pt>
                <c:pt idx="13">
                  <c:v>1.1000000000000001</c:v>
                </c:pt>
                <c:pt idx="14">
                  <c:v>-3.2</c:v>
                </c:pt>
                <c:pt idx="15">
                  <c:v>0</c:v>
                </c:pt>
                <c:pt idx="16">
                  <c:v>-0.9</c:v>
                </c:pt>
                <c:pt idx="17">
                  <c:v>-0.7</c:v>
                </c:pt>
                <c:pt idx="18">
                  <c:v>-2.5</c:v>
                </c:pt>
                <c:pt idx="19">
                  <c:v>-2.7</c:v>
                </c:pt>
                <c:pt idx="20">
                  <c:v>-2.8</c:v>
                </c:pt>
                <c:pt idx="21">
                  <c:v>-0.2</c:v>
                </c:pt>
                <c:pt idx="22">
                  <c:v>-2.7</c:v>
                </c:pt>
                <c:pt idx="23">
                  <c:v>-1.8</c:v>
                </c:pt>
                <c:pt idx="24">
                  <c:v>-5.0999999999999996</c:v>
                </c:pt>
                <c:pt idx="25">
                  <c:v>-2.5</c:v>
                </c:pt>
                <c:pt idx="26">
                  <c:v>1.7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8E5C-4926-B128-306FF180A4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985321215"/>
        <c:axId val="985318335"/>
      </c:scatterChart>
      <c:valAx>
        <c:axId val="9853212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Strukturální saldo 2022 (% HDP)</a:t>
                </a:r>
              </a:p>
            </c:rich>
          </c:tx>
          <c:layout>
            <c:manualLayout>
              <c:xMode val="edge"/>
              <c:yMode val="edge"/>
              <c:x val="0.36367220992958255"/>
              <c:y val="0.957819086534637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85318335"/>
        <c:crossesAt val="0"/>
        <c:crossBetween val="midCat"/>
      </c:valAx>
      <c:valAx>
        <c:axId val="985318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Strukturální saldo 2026 (% HDP)</a:t>
                </a:r>
              </a:p>
            </c:rich>
          </c:tx>
          <c:layout>
            <c:manualLayout>
              <c:xMode val="edge"/>
              <c:yMode val="edge"/>
              <c:x val="2.4645137923849959E-3"/>
              <c:y val="0.243554889445637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853212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7289263260699E-2"/>
          <c:y val="3.0921459492888066E-2"/>
          <c:w val="0.8960771836659952"/>
          <c:h val="0.87506707765425418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dPt>
            <c:idx val="4"/>
            <c:marker>
              <c:symbol val="circle"/>
              <c:size val="5"/>
              <c:spPr>
                <a:solidFill>
                  <a:srgbClr val="0070C0"/>
                </a:solidFill>
                <a:ln w="9525">
                  <a:solidFill>
                    <a:srgbClr val="0070C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6508-4627-9AB6-D5350E20836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rgbClr val="FF0000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508-4627-9AB6-D5350E20836F}"/>
              </c:ext>
            </c:extLst>
          </c:dPt>
          <c:dLbls>
            <c:dLbl>
              <c:idx val="0"/>
              <c:layout>
                <c:manualLayout>
                  <c:x val="0"/>
                  <c:y val="-2.5196837896044197E-2"/>
                </c:manualLayout>
              </c:layout>
              <c:tx>
                <c:rich>
                  <a:bodyPr/>
                  <a:lstStyle/>
                  <a:p>
                    <a:fld id="{0DAD2841-3455-4127-9E2A-0921814E6641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6508-4627-9AB6-D5350E20836F}"/>
                </c:ext>
              </c:extLst>
            </c:dLbl>
            <c:dLbl>
              <c:idx val="1"/>
              <c:layout>
                <c:manualLayout>
                  <c:x val="-4.1058887088060665E-2"/>
                  <c:y val="-3.7795256844066372E-2"/>
                </c:manualLayout>
              </c:layout>
              <c:tx>
                <c:rich>
                  <a:bodyPr/>
                  <a:lstStyle/>
                  <a:p>
                    <a:fld id="{60606A57-369A-4E4A-BF40-BA7DA5C54254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6508-4627-9AB6-D5350E20836F}"/>
                </c:ext>
              </c:extLst>
            </c:dLbl>
            <c:dLbl>
              <c:idx val="2"/>
              <c:layout>
                <c:manualLayout>
                  <c:x val="-4.4196728315937184E-2"/>
                  <c:y val="6.2992125984251968E-2"/>
                </c:manualLayout>
              </c:layout>
              <c:tx>
                <c:rich>
                  <a:bodyPr/>
                  <a:lstStyle/>
                  <a:p>
                    <a:fld id="{70CE2616-EF37-4472-A24B-3024DD62F76B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6508-4627-9AB6-D5350E20836F}"/>
                </c:ext>
              </c:extLst>
            </c:dLbl>
            <c:dLbl>
              <c:idx val="3"/>
              <c:layout>
                <c:manualLayout>
                  <c:x val="-4.8449612403100778E-2"/>
                  <c:y val="3.0921459492888121E-2"/>
                </c:manualLayout>
              </c:layout>
              <c:tx>
                <c:rich>
                  <a:bodyPr/>
                  <a:lstStyle/>
                  <a:p>
                    <a:fld id="{6AF46777-4A9A-4B6B-8A82-B8986865A625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6508-4627-9AB6-D5350E20836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620F85B-AE5E-4571-9DF9-FE63945D2E28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6508-4627-9AB6-D5350E20836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EF1979B-A325-419B-9CC0-B238A2E18AB3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6508-4627-9AB6-D5350E20836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FBC5E72-FE7A-4157-8B7F-FAE4270AB354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6508-4627-9AB6-D5350E20836F}"/>
                </c:ext>
              </c:extLst>
            </c:dLbl>
            <c:dLbl>
              <c:idx val="7"/>
              <c:layout>
                <c:manualLayout>
                  <c:x val="-8.7927726980275619E-3"/>
                  <c:y val="0"/>
                </c:manualLayout>
              </c:layout>
              <c:tx>
                <c:rich>
                  <a:bodyPr/>
                  <a:lstStyle/>
                  <a:p>
                    <a:fld id="{CED4590D-7518-404D-BEAE-31194C44868D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6508-4627-9AB6-D5350E20836F}"/>
                </c:ext>
              </c:extLst>
            </c:dLbl>
            <c:dLbl>
              <c:idx val="8"/>
              <c:layout>
                <c:manualLayout>
                  <c:x val="-1.8556888237807483E-2"/>
                  <c:y val="2.6763862309419115E-2"/>
                </c:manualLayout>
              </c:layout>
              <c:tx>
                <c:rich>
                  <a:bodyPr/>
                  <a:lstStyle/>
                  <a:p>
                    <a:fld id="{D6F68EF3-E486-4A2C-9BB9-071BAD62525E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6508-4627-9AB6-D5350E20836F}"/>
                </c:ext>
              </c:extLst>
            </c:dLbl>
            <c:dLbl>
              <c:idx val="9"/>
              <c:layout>
                <c:manualLayout>
                  <c:x val="-5.4263565891472937E-2"/>
                  <c:y val="3.7105751391465679E-2"/>
                </c:manualLayout>
              </c:layout>
              <c:tx>
                <c:rich>
                  <a:bodyPr/>
                  <a:lstStyle/>
                  <a:p>
                    <a:fld id="{6F97BF58-F167-45E9-BE05-58CB9280D1F8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6508-4627-9AB6-D5350E20836F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F7FF6709-1395-47D7-9C6E-9055B26BFB08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6508-4627-9AB6-D5350E20836F}"/>
                </c:ext>
              </c:extLst>
            </c:dLbl>
            <c:dLbl>
              <c:idx val="11"/>
              <c:layout>
                <c:manualLayout>
                  <c:x val="8.6439762290653702E-3"/>
                  <c:y val="-2.0997364913370183E-2"/>
                </c:manualLayout>
              </c:layout>
              <c:tx>
                <c:rich>
                  <a:bodyPr/>
                  <a:lstStyle/>
                  <a:p>
                    <a:fld id="{8507C5ED-3AEA-486C-A0C7-A854B5ECDA09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6508-4627-9AB6-D5350E20836F}"/>
                </c:ext>
              </c:extLst>
            </c:dLbl>
            <c:dLbl>
              <c:idx val="12"/>
              <c:layout>
                <c:manualLayout>
                  <c:x val="-3.7152841359946284E-3"/>
                  <c:y val="-1.019580344664712E-2"/>
                </c:manualLayout>
              </c:layout>
              <c:tx>
                <c:rich>
                  <a:bodyPr/>
                  <a:lstStyle/>
                  <a:p>
                    <a:fld id="{372B481F-EB05-4CAF-ADE1-24EF0A20155C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6508-4627-9AB6-D5350E20836F}"/>
                </c:ext>
              </c:extLst>
            </c:dLbl>
            <c:dLbl>
              <c:idx val="13"/>
              <c:layout>
                <c:manualLayout>
                  <c:x val="-6.3953488372093026E-2"/>
                  <c:y val="-5.8750773036487382E-2"/>
                </c:manualLayout>
              </c:layout>
              <c:tx>
                <c:rich>
                  <a:bodyPr/>
                  <a:lstStyle/>
                  <a:p>
                    <a:fld id="{02EC71D4-0175-4B94-9353-73C542BCA4E7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6508-4627-9AB6-D5350E20836F}"/>
                </c:ext>
              </c:extLst>
            </c:dLbl>
            <c:dLbl>
              <c:idx val="14"/>
              <c:layout>
                <c:manualLayout>
                  <c:x val="0"/>
                  <c:y val="-3.359578386139226E-2"/>
                </c:manualLayout>
              </c:layout>
              <c:tx>
                <c:rich>
                  <a:bodyPr/>
                  <a:lstStyle/>
                  <a:p>
                    <a:fld id="{549D5FB1-F9A0-43BD-8489-60FB785B61B8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6508-4627-9AB6-D5350E20836F}"/>
                </c:ext>
              </c:extLst>
            </c:dLbl>
            <c:dLbl>
              <c:idx val="15"/>
              <c:layout>
                <c:manualLayout>
                  <c:x val="-8.6439762290655281E-3"/>
                  <c:y val="2.9396310878718152E-2"/>
                </c:manualLayout>
              </c:layout>
              <c:tx>
                <c:rich>
                  <a:bodyPr/>
                  <a:lstStyle/>
                  <a:p>
                    <a:fld id="{FF604299-C44B-4174-A6CD-A1C9C63CAE42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6508-4627-9AB6-D5350E20836F}"/>
                </c:ext>
              </c:extLst>
            </c:dLbl>
            <c:dLbl>
              <c:idx val="16"/>
              <c:layout>
                <c:manualLayout>
                  <c:x val="-2.1763718488677287E-2"/>
                  <c:y val="8.3487940630797772E-2"/>
                </c:manualLayout>
              </c:layout>
              <c:tx>
                <c:rich>
                  <a:bodyPr/>
                  <a:lstStyle/>
                  <a:p>
                    <a:fld id="{664820EE-3947-45F9-B44A-FD751A3B3A49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6508-4627-9AB6-D5350E20836F}"/>
                </c:ext>
              </c:extLst>
            </c:dLbl>
            <c:dLbl>
              <c:idx val="17"/>
              <c:layout>
                <c:manualLayout>
                  <c:x val="-1.0804970286331712E-2"/>
                  <c:y val="-2.5196837896044214E-2"/>
                </c:manualLayout>
              </c:layout>
              <c:tx>
                <c:rich>
                  <a:bodyPr/>
                  <a:lstStyle/>
                  <a:p>
                    <a:fld id="{D525DAF8-BD18-4E37-8B5C-6DA7FA0361C4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6508-4627-9AB6-D5350E20836F}"/>
                </c:ext>
              </c:extLst>
            </c:dLbl>
            <c:dLbl>
              <c:idx val="18"/>
              <c:layout>
                <c:manualLayout>
                  <c:x val="-7.5581395348837246E-2"/>
                  <c:y val="2.1645021645021644E-2"/>
                </c:manualLayout>
              </c:layout>
              <c:tx>
                <c:rich>
                  <a:bodyPr/>
                  <a:lstStyle/>
                  <a:p>
                    <a:fld id="{1E243494-B896-49B7-AF55-3E64190B7806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6508-4627-9AB6-D5350E20836F}"/>
                </c:ext>
              </c:extLst>
            </c:dLbl>
            <c:dLbl>
              <c:idx val="19"/>
              <c:layout>
                <c:manualLayout>
                  <c:x val="-1.2965964343598054E-2"/>
                  <c:y val="4.1994729826740289E-2"/>
                </c:manualLayout>
              </c:layout>
              <c:tx>
                <c:rich>
                  <a:bodyPr/>
                  <a:lstStyle/>
                  <a:p>
                    <a:fld id="{8940F9AC-8F7A-4792-A6E0-182F7BD47574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6508-4627-9AB6-D5350E20836F}"/>
                </c:ext>
              </c:extLst>
            </c:dLbl>
            <c:dLbl>
              <c:idx val="20"/>
              <c:layout>
                <c:manualLayout>
                  <c:x val="-5.2325581395348909E-2"/>
                  <c:y val="2.4737167594310452E-2"/>
                </c:manualLayout>
              </c:layout>
              <c:tx>
                <c:rich>
                  <a:bodyPr/>
                  <a:lstStyle/>
                  <a:p>
                    <a:fld id="{19D83BA0-1233-4429-9B50-6A0EA63C9FB9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6508-4627-9AB6-D5350E20836F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B859005F-7077-415E-B0B1-8A69DE8EA03B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6508-4627-9AB6-D5350E20836F}"/>
                </c:ext>
              </c:extLst>
            </c:dLbl>
            <c:dLbl>
              <c:idx val="22"/>
              <c:layout>
                <c:manualLayout>
                  <c:x val="-8.68323872306659E-2"/>
                  <c:y val="3.8171202625645766E-2"/>
                </c:manualLayout>
              </c:layout>
              <c:tx>
                <c:rich>
                  <a:bodyPr/>
                  <a:lstStyle/>
                  <a:p>
                    <a:fld id="{93997020-13C8-4067-8625-3CECF6E4B7C1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6508-4627-9AB6-D5350E20836F}"/>
                </c:ext>
              </c:extLst>
            </c:dLbl>
            <c:dLbl>
              <c:idx val="23"/>
              <c:layout>
                <c:manualLayout>
                  <c:x val="-4.8449612403100778E-2"/>
                  <c:y val="-0.10822510822510822"/>
                </c:manualLayout>
              </c:layout>
              <c:tx>
                <c:rich>
                  <a:bodyPr/>
                  <a:lstStyle/>
                  <a:p>
                    <a:fld id="{4131FBD9-A408-4B58-896C-C2E7AA7509DE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6508-4627-9AB6-D5350E20836F}"/>
                </c:ext>
              </c:extLst>
            </c:dLbl>
            <c:dLbl>
              <c:idx val="24"/>
              <c:layout>
                <c:manualLayout>
                  <c:x val="-1.0735823719709455E-2"/>
                  <c:y val="4.1075385057387309E-2"/>
                </c:manualLayout>
              </c:layout>
              <c:tx>
                <c:rich>
                  <a:bodyPr/>
                  <a:lstStyle/>
                  <a:p>
                    <a:fld id="{B91CBA26-7D3B-4EA5-B867-FA139B54967D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6508-4627-9AB6-D5350E20836F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41605360-573F-418D-B668-2328F9079EF0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6508-4627-9AB6-D5350E20836F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2EB19BF5-74B2-433C-8918-610828F12D9E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6508-4627-9AB6-D5350E2083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'G B1.2.3'!$B$3:$B$29</c:f>
              <c:numCache>
                <c:formatCode>0.0</c:formatCode>
                <c:ptCount val="27"/>
                <c:pt idx="0">
                  <c:v>-3.9</c:v>
                </c:pt>
                <c:pt idx="1">
                  <c:v>-4.0999999999999996</c:v>
                </c:pt>
                <c:pt idx="2">
                  <c:v>-1.3</c:v>
                </c:pt>
                <c:pt idx="3">
                  <c:v>-0.9</c:v>
                </c:pt>
                <c:pt idx="4">
                  <c:v>1</c:v>
                </c:pt>
                <c:pt idx="5">
                  <c:v>-2.8</c:v>
                </c:pt>
                <c:pt idx="6">
                  <c:v>1.8</c:v>
                </c:pt>
                <c:pt idx="7">
                  <c:v>-0.7</c:v>
                </c:pt>
                <c:pt idx="8">
                  <c:v>-0.5</c:v>
                </c:pt>
                <c:pt idx="9">
                  <c:v>-4</c:v>
                </c:pt>
                <c:pt idx="10">
                  <c:v>-1.8</c:v>
                </c:pt>
                <c:pt idx="11">
                  <c:v>-2.1</c:v>
                </c:pt>
                <c:pt idx="12">
                  <c:v>-4.9000000000000004</c:v>
                </c:pt>
                <c:pt idx="13">
                  <c:v>-0.4</c:v>
                </c:pt>
                <c:pt idx="14">
                  <c:v>-8.5</c:v>
                </c:pt>
                <c:pt idx="15">
                  <c:v>-0.1</c:v>
                </c:pt>
                <c:pt idx="16">
                  <c:v>-0.6</c:v>
                </c:pt>
                <c:pt idx="17">
                  <c:v>0.9</c:v>
                </c:pt>
                <c:pt idx="18">
                  <c:v>-6.1</c:v>
                </c:pt>
                <c:pt idx="19">
                  <c:v>-1.7</c:v>
                </c:pt>
                <c:pt idx="20">
                  <c:v>-4.8</c:v>
                </c:pt>
                <c:pt idx="21">
                  <c:v>-0.9</c:v>
                </c:pt>
                <c:pt idx="22">
                  <c:v>-5.6</c:v>
                </c:pt>
                <c:pt idx="23">
                  <c:v>-5.4</c:v>
                </c:pt>
                <c:pt idx="24">
                  <c:v>-0.8</c:v>
                </c:pt>
                <c:pt idx="25">
                  <c:v>-3.6</c:v>
                </c:pt>
                <c:pt idx="26">
                  <c:v>0</c:v>
                </c:pt>
              </c:numCache>
            </c:numRef>
          </c:xVal>
          <c:yVal>
            <c:numRef>
              <c:f>'G B1.2.3'!$C$3:$C$29</c:f>
              <c:numCache>
                <c:formatCode>General</c:formatCode>
                <c:ptCount val="27"/>
                <c:pt idx="0">
                  <c:v>2.5999999999999996</c:v>
                </c:pt>
                <c:pt idx="1">
                  <c:v>1.3999999999999995</c:v>
                </c:pt>
                <c:pt idx="2">
                  <c:v>-4</c:v>
                </c:pt>
                <c:pt idx="3">
                  <c:v>-0.29999999999999993</c:v>
                </c:pt>
                <c:pt idx="4">
                  <c:v>1</c:v>
                </c:pt>
                <c:pt idx="5">
                  <c:v>0.59999999999999964</c:v>
                </c:pt>
                <c:pt idx="6">
                  <c:v>-1.6</c:v>
                </c:pt>
                <c:pt idx="7">
                  <c:v>-3.2</c:v>
                </c:pt>
                <c:pt idx="8">
                  <c:v>-2.1</c:v>
                </c:pt>
                <c:pt idx="9">
                  <c:v>1.2000000000000002</c:v>
                </c:pt>
                <c:pt idx="10">
                  <c:v>1.05</c:v>
                </c:pt>
                <c:pt idx="11">
                  <c:v>-0.5</c:v>
                </c:pt>
                <c:pt idx="12">
                  <c:v>3.6000000000000005</c:v>
                </c:pt>
                <c:pt idx="13">
                  <c:v>1.5</c:v>
                </c:pt>
                <c:pt idx="14">
                  <c:v>5.3</c:v>
                </c:pt>
                <c:pt idx="15">
                  <c:v>0.1</c:v>
                </c:pt>
                <c:pt idx="16">
                  <c:v>-0.30000000000000004</c:v>
                </c:pt>
                <c:pt idx="17">
                  <c:v>-1.6</c:v>
                </c:pt>
                <c:pt idx="18">
                  <c:v>3.5999999999999996</c:v>
                </c:pt>
                <c:pt idx="19">
                  <c:v>-1.0000000000000002</c:v>
                </c:pt>
                <c:pt idx="20">
                  <c:v>2</c:v>
                </c:pt>
                <c:pt idx="21">
                  <c:v>0.7</c:v>
                </c:pt>
                <c:pt idx="22">
                  <c:v>2.8999999999999995</c:v>
                </c:pt>
                <c:pt idx="23">
                  <c:v>3.6000000000000005</c:v>
                </c:pt>
                <c:pt idx="24">
                  <c:v>-4.3</c:v>
                </c:pt>
                <c:pt idx="25">
                  <c:v>1.1000000000000001</c:v>
                </c:pt>
                <c:pt idx="26">
                  <c:v>1.7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'[2]strukt. saldo'!$A$2:$A$28</c15:f>
                <c15:dlblRangeCache>
                  <c:ptCount val="27"/>
                  <c:pt idx="0">
                    <c:v>AUT</c:v>
                  </c:pt>
                  <c:pt idx="1">
                    <c:v>BEL</c:v>
                  </c:pt>
                  <c:pt idx="2">
                    <c:v>BGR</c:v>
                  </c:pt>
                  <c:pt idx="3">
                    <c:v>HRV</c:v>
                  </c:pt>
                  <c:pt idx="4">
                    <c:v>CYP</c:v>
                  </c:pt>
                  <c:pt idx="5">
                    <c:v>CZE</c:v>
                  </c:pt>
                  <c:pt idx="6">
                    <c:v>DNK</c:v>
                  </c:pt>
                  <c:pt idx="7">
                    <c:v>EST</c:v>
                  </c:pt>
                  <c:pt idx="8">
                    <c:v>FIN</c:v>
                  </c:pt>
                  <c:pt idx="9">
                    <c:v>FRA</c:v>
                  </c:pt>
                  <c:pt idx="10">
                    <c:v>DEU</c:v>
                  </c:pt>
                  <c:pt idx="11">
                    <c:v>GRC</c:v>
                  </c:pt>
                  <c:pt idx="12">
                    <c:v>HUN</c:v>
                  </c:pt>
                  <c:pt idx="13">
                    <c:v>IRL</c:v>
                  </c:pt>
                  <c:pt idx="14">
                    <c:v>ITA</c:v>
                  </c:pt>
                  <c:pt idx="15">
                    <c:v>LVA</c:v>
                  </c:pt>
                  <c:pt idx="16">
                    <c:v>LTU</c:v>
                  </c:pt>
                  <c:pt idx="17">
                    <c:v>LUX</c:v>
                  </c:pt>
                  <c:pt idx="18">
                    <c:v>MLT</c:v>
                  </c:pt>
                  <c:pt idx="19">
                    <c:v>NLD</c:v>
                  </c:pt>
                  <c:pt idx="20">
                    <c:v>POL</c:v>
                  </c:pt>
                  <c:pt idx="21">
                    <c:v>PRT</c:v>
                  </c:pt>
                  <c:pt idx="22">
                    <c:v>ROU</c:v>
                  </c:pt>
                  <c:pt idx="23">
                    <c:v>SVN</c:v>
                  </c:pt>
                  <c:pt idx="24">
                    <c:v>SVK</c:v>
                  </c:pt>
                  <c:pt idx="25">
                    <c:v>ESP</c:v>
                  </c:pt>
                  <c:pt idx="26">
                    <c:v>SWE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B-6508-4627-9AB6-D5350E20836F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1378723343"/>
        <c:axId val="1378728623"/>
      </c:scatterChart>
      <c:valAx>
        <c:axId val="13787233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Strukturální saldo 2022 (% HDP)</a:t>
                </a:r>
              </a:p>
            </c:rich>
          </c:tx>
          <c:layout>
            <c:manualLayout>
              <c:xMode val="edge"/>
              <c:yMode val="edge"/>
              <c:x val="0.39586644692669232"/>
              <c:y val="0.956075945052322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78728623"/>
        <c:crosses val="autoZero"/>
        <c:crossBetween val="midCat"/>
      </c:valAx>
      <c:valAx>
        <c:axId val="1378728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Fiskální úsilí (2026–2022; p. b.)</a:t>
                </a:r>
              </a:p>
            </c:rich>
          </c:tx>
          <c:layout>
            <c:manualLayout>
              <c:xMode val="edge"/>
              <c:yMode val="edge"/>
              <c:x val="6.8542086308978822E-3"/>
              <c:y val="0.270828646419197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787233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91441</xdr:colOff>
      <xdr:row>0</xdr:row>
      <xdr:rowOff>167641</xdr:rowOff>
    </xdr:from>
    <xdr:to>
      <xdr:col>7</xdr:col>
      <xdr:colOff>83820</xdr:colOff>
      <xdr:row>6</xdr:row>
      <xdr:rowOff>106680</xdr:rowOff>
    </xdr:to>
    <xdr:grpSp>
      <xdr:nvGrpSpPr>
        <xdr:cNvPr id="48" name="Group 507">
          <a:extLst>
            <a:ext uri="{FF2B5EF4-FFF2-40B4-BE49-F238E27FC236}">
              <a16:creationId xmlns:a16="http://schemas.microsoft.com/office/drawing/2014/main" id="{15F05B76-9938-48FC-9B5C-020BEB2B3CB5}"/>
            </a:ext>
          </a:extLst>
        </xdr:cNvPr>
        <xdr:cNvGrpSpPr/>
      </xdr:nvGrpSpPr>
      <xdr:grpSpPr>
        <a:xfrm>
          <a:off x="91441" y="158116"/>
          <a:ext cx="3164204" cy="920114"/>
          <a:chOff x="0" y="0"/>
          <a:chExt cx="4242979" cy="1297954"/>
        </a:xfrm>
      </xdr:grpSpPr>
      <xdr:sp macro="" textlink="">
        <xdr:nvSpPr>
          <xdr:cNvPr id="49" name="Shape 25">
            <a:extLst>
              <a:ext uri="{FF2B5EF4-FFF2-40B4-BE49-F238E27FC236}">
                <a16:creationId xmlns:a16="http://schemas.microsoft.com/office/drawing/2014/main" id="{DCB285F6-1605-4E81-888D-2A6C0784D5AD}"/>
              </a:ext>
            </a:extLst>
          </xdr:cNvPr>
          <xdr:cNvSpPr/>
        </xdr:nvSpPr>
        <xdr:spPr>
          <a:xfrm>
            <a:off x="1805078" y="10670"/>
            <a:ext cx="282397" cy="334378"/>
          </a:xfrm>
          <a:custGeom>
            <a:avLst/>
            <a:gdLst/>
            <a:ahLst/>
            <a:cxnLst/>
            <a:rect l="0" t="0" r="0" b="0"/>
            <a:pathLst>
              <a:path w="282397" h="334378">
                <a:moveTo>
                  <a:pt x="0" y="0"/>
                </a:moveTo>
                <a:lnTo>
                  <a:pt x="73050" y="0"/>
                </a:lnTo>
                <a:lnTo>
                  <a:pt x="212611" y="224320"/>
                </a:lnTo>
                <a:lnTo>
                  <a:pt x="213551" y="224320"/>
                </a:lnTo>
                <a:lnTo>
                  <a:pt x="213551" y="0"/>
                </a:lnTo>
                <a:lnTo>
                  <a:pt x="282397" y="0"/>
                </a:lnTo>
                <a:lnTo>
                  <a:pt x="282397" y="334378"/>
                </a:lnTo>
                <a:lnTo>
                  <a:pt x="208864" y="334378"/>
                </a:lnTo>
                <a:lnTo>
                  <a:pt x="69786" y="110528"/>
                </a:lnTo>
                <a:lnTo>
                  <a:pt x="68834" y="110528"/>
                </a:lnTo>
                <a:lnTo>
                  <a:pt x="68834" y="334378"/>
                </a:lnTo>
                <a:lnTo>
                  <a:pt x="0" y="33437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0" name="Shape 26">
            <a:extLst>
              <a:ext uri="{FF2B5EF4-FFF2-40B4-BE49-F238E27FC236}">
                <a16:creationId xmlns:a16="http://schemas.microsoft.com/office/drawing/2014/main" id="{09AA4B3C-0C3D-45A4-BA75-EBEEFE4FC1E1}"/>
              </a:ext>
            </a:extLst>
          </xdr:cNvPr>
          <xdr:cNvSpPr/>
        </xdr:nvSpPr>
        <xdr:spPr>
          <a:xfrm>
            <a:off x="2134674" y="201448"/>
            <a:ext cx="113811" cy="150154"/>
          </a:xfrm>
          <a:custGeom>
            <a:avLst/>
            <a:gdLst/>
            <a:ahLst/>
            <a:cxnLst/>
            <a:rect l="0" t="0" r="0" b="0"/>
            <a:pathLst>
              <a:path w="113811" h="150154">
                <a:moveTo>
                  <a:pt x="113811" y="0"/>
                </a:moveTo>
                <a:lnTo>
                  <a:pt x="113811" y="37956"/>
                </a:lnTo>
                <a:lnTo>
                  <a:pt x="105854" y="39169"/>
                </a:lnTo>
                <a:cubicBezTo>
                  <a:pt x="85242" y="43372"/>
                  <a:pt x="66510" y="50408"/>
                  <a:pt x="66510" y="74767"/>
                </a:cubicBezTo>
                <a:cubicBezTo>
                  <a:pt x="66510" y="99582"/>
                  <a:pt x="85712" y="105666"/>
                  <a:pt x="107251" y="105666"/>
                </a:cubicBezTo>
                <a:lnTo>
                  <a:pt x="113811" y="104225"/>
                </a:lnTo>
                <a:lnTo>
                  <a:pt x="113811" y="145346"/>
                </a:lnTo>
                <a:lnTo>
                  <a:pt x="82423" y="150154"/>
                </a:lnTo>
                <a:cubicBezTo>
                  <a:pt x="36538" y="150154"/>
                  <a:pt x="0" y="127205"/>
                  <a:pt x="0" y="77573"/>
                </a:cubicBezTo>
                <a:cubicBezTo>
                  <a:pt x="0" y="22773"/>
                  <a:pt x="41224" y="9667"/>
                  <a:pt x="82423" y="4053"/>
                </a:cubicBezTo>
                <a:cubicBezTo>
                  <a:pt x="92611" y="2529"/>
                  <a:pt x="102624" y="1474"/>
                  <a:pt x="111911" y="325"/>
                </a:cubicBezTo>
                <a:lnTo>
                  <a:pt x="11381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1" name="Shape 27">
            <a:extLst>
              <a:ext uri="{FF2B5EF4-FFF2-40B4-BE49-F238E27FC236}">
                <a16:creationId xmlns:a16="http://schemas.microsoft.com/office/drawing/2014/main" id="{52E1F4DE-99E6-4B51-B900-548751641A9C}"/>
              </a:ext>
            </a:extLst>
          </xdr:cNvPr>
          <xdr:cNvSpPr/>
        </xdr:nvSpPr>
        <xdr:spPr>
          <a:xfrm>
            <a:off x="2142180" y="97111"/>
            <a:ext cx="106306" cy="80286"/>
          </a:xfrm>
          <a:custGeom>
            <a:avLst/>
            <a:gdLst/>
            <a:ahLst/>
            <a:cxnLst/>
            <a:rect l="0" t="0" r="0" b="0"/>
            <a:pathLst>
              <a:path w="106306" h="80286">
                <a:moveTo>
                  <a:pt x="106306" y="0"/>
                </a:moveTo>
                <a:lnTo>
                  <a:pt x="106306" y="44255"/>
                </a:lnTo>
                <a:lnTo>
                  <a:pt x="93306" y="45778"/>
                </a:lnTo>
                <a:cubicBezTo>
                  <a:pt x="77915" y="49901"/>
                  <a:pt x="68259" y="60607"/>
                  <a:pt x="66497" y="80286"/>
                </a:cubicBezTo>
                <a:lnTo>
                  <a:pt x="0" y="80286"/>
                </a:lnTo>
                <a:cubicBezTo>
                  <a:pt x="2810" y="33565"/>
                  <a:pt x="34859" y="11356"/>
                  <a:pt x="73629" y="3171"/>
                </a:cubicBezTo>
                <a:lnTo>
                  <a:pt x="10630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2" name="Shape 28">
            <a:extLst>
              <a:ext uri="{FF2B5EF4-FFF2-40B4-BE49-F238E27FC236}">
                <a16:creationId xmlns:a16="http://schemas.microsoft.com/office/drawing/2014/main" id="{31C3D71D-A4B0-4CA5-8333-B0F4E95E1B3B}"/>
              </a:ext>
            </a:extLst>
          </xdr:cNvPr>
          <xdr:cNvSpPr/>
        </xdr:nvSpPr>
        <xdr:spPr>
          <a:xfrm>
            <a:off x="2226483" y="43454"/>
            <a:ext cx="22003" cy="32786"/>
          </a:xfrm>
          <a:custGeom>
            <a:avLst/>
            <a:gdLst/>
            <a:ahLst/>
            <a:cxnLst/>
            <a:rect l="0" t="0" r="0" b="0"/>
            <a:pathLst>
              <a:path w="22003" h="32786">
                <a:moveTo>
                  <a:pt x="22003" y="0"/>
                </a:moveTo>
                <a:lnTo>
                  <a:pt x="22003" y="32786"/>
                </a:lnTo>
                <a:lnTo>
                  <a:pt x="0" y="32786"/>
                </a:lnTo>
                <a:lnTo>
                  <a:pt x="220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3" name="Shape 29">
            <a:extLst>
              <a:ext uri="{FF2B5EF4-FFF2-40B4-BE49-F238E27FC236}">
                <a16:creationId xmlns:a16="http://schemas.microsoft.com/office/drawing/2014/main" id="{446CF3B1-7F11-4C85-9891-0FDF6636E8A5}"/>
              </a:ext>
            </a:extLst>
          </xdr:cNvPr>
          <xdr:cNvSpPr/>
        </xdr:nvSpPr>
        <xdr:spPr>
          <a:xfrm>
            <a:off x="2248486" y="96383"/>
            <a:ext cx="122231" cy="250411"/>
          </a:xfrm>
          <a:custGeom>
            <a:avLst/>
            <a:gdLst/>
            <a:ahLst/>
            <a:cxnLst/>
            <a:rect l="0" t="0" r="0" b="0"/>
            <a:pathLst>
              <a:path w="122231" h="250411">
                <a:moveTo>
                  <a:pt x="7499" y="0"/>
                </a:moveTo>
                <a:cubicBezTo>
                  <a:pt x="55734" y="0"/>
                  <a:pt x="113811" y="10770"/>
                  <a:pt x="113811" y="68834"/>
                </a:cubicBezTo>
                <a:lnTo>
                  <a:pt x="113811" y="194805"/>
                </a:lnTo>
                <a:cubicBezTo>
                  <a:pt x="113811" y="216814"/>
                  <a:pt x="116135" y="238836"/>
                  <a:pt x="122231" y="248666"/>
                </a:cubicBezTo>
                <a:lnTo>
                  <a:pt x="54781" y="248666"/>
                </a:lnTo>
                <a:cubicBezTo>
                  <a:pt x="52445" y="241173"/>
                  <a:pt x="50590" y="233210"/>
                  <a:pt x="50108" y="225247"/>
                </a:cubicBezTo>
                <a:cubicBezTo>
                  <a:pt x="39573" y="236258"/>
                  <a:pt x="26581" y="243751"/>
                  <a:pt x="12532" y="248491"/>
                </a:cubicBezTo>
                <a:lnTo>
                  <a:pt x="0" y="250411"/>
                </a:lnTo>
                <a:lnTo>
                  <a:pt x="0" y="209290"/>
                </a:lnTo>
                <a:lnTo>
                  <a:pt x="23786" y="204065"/>
                </a:lnTo>
                <a:cubicBezTo>
                  <a:pt x="46244" y="191794"/>
                  <a:pt x="47301" y="165891"/>
                  <a:pt x="47301" y="155004"/>
                </a:cubicBezTo>
                <a:lnTo>
                  <a:pt x="47301" y="130175"/>
                </a:lnTo>
                <a:cubicBezTo>
                  <a:pt x="41688" y="135090"/>
                  <a:pt x="33026" y="137668"/>
                  <a:pt x="23192" y="139486"/>
                </a:cubicBezTo>
                <a:lnTo>
                  <a:pt x="0" y="143021"/>
                </a:lnTo>
                <a:lnTo>
                  <a:pt x="0" y="105065"/>
                </a:lnTo>
                <a:lnTo>
                  <a:pt x="23239" y="101094"/>
                </a:lnTo>
                <a:cubicBezTo>
                  <a:pt x="37817" y="97288"/>
                  <a:pt x="47301" y="90849"/>
                  <a:pt x="47301" y="77267"/>
                </a:cubicBezTo>
                <a:cubicBezTo>
                  <a:pt x="47301" y="48692"/>
                  <a:pt x="27616" y="44488"/>
                  <a:pt x="4223" y="44488"/>
                </a:cubicBezTo>
                <a:lnTo>
                  <a:pt x="0" y="44983"/>
                </a:lnTo>
                <a:lnTo>
                  <a:pt x="0" y="728"/>
                </a:lnTo>
                <a:lnTo>
                  <a:pt x="7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4" name="Shape 30">
            <a:extLst>
              <a:ext uri="{FF2B5EF4-FFF2-40B4-BE49-F238E27FC236}">
                <a16:creationId xmlns:a16="http://schemas.microsoft.com/office/drawing/2014/main" id="{8B0EB932-60DD-4759-9FD3-FE95E1F2F54C}"/>
              </a:ext>
            </a:extLst>
          </xdr:cNvPr>
          <xdr:cNvSpPr/>
        </xdr:nvSpPr>
        <xdr:spPr>
          <a:xfrm>
            <a:off x="2248486" y="6467"/>
            <a:ext cx="103499" cy="69774"/>
          </a:xfrm>
          <a:custGeom>
            <a:avLst/>
            <a:gdLst/>
            <a:ahLst/>
            <a:cxnLst/>
            <a:rect l="0" t="0" r="0" b="0"/>
            <a:pathLst>
              <a:path w="103499" h="69774">
                <a:moveTo>
                  <a:pt x="24822" y="0"/>
                </a:moveTo>
                <a:lnTo>
                  <a:pt x="103499" y="0"/>
                </a:lnTo>
                <a:lnTo>
                  <a:pt x="28099" y="69774"/>
                </a:lnTo>
                <a:lnTo>
                  <a:pt x="0" y="69774"/>
                </a:lnTo>
                <a:lnTo>
                  <a:pt x="0" y="36987"/>
                </a:lnTo>
                <a:lnTo>
                  <a:pt x="248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5" name="Shape 31">
            <a:extLst>
              <a:ext uri="{FF2B5EF4-FFF2-40B4-BE49-F238E27FC236}">
                <a16:creationId xmlns:a16="http://schemas.microsoft.com/office/drawing/2014/main" id="{B7E0CA34-38A4-425A-9C4A-703D8D061C08}"/>
              </a:ext>
            </a:extLst>
          </xdr:cNvPr>
          <xdr:cNvSpPr/>
        </xdr:nvSpPr>
        <xdr:spPr>
          <a:xfrm>
            <a:off x="2413712" y="96378"/>
            <a:ext cx="155956" cy="248666"/>
          </a:xfrm>
          <a:custGeom>
            <a:avLst/>
            <a:gdLst/>
            <a:ahLst/>
            <a:cxnLst/>
            <a:rect l="0" t="0" r="0" b="0"/>
            <a:pathLst>
              <a:path w="155956" h="248666">
                <a:moveTo>
                  <a:pt x="141440" y="0"/>
                </a:moveTo>
                <a:cubicBezTo>
                  <a:pt x="146126" y="0"/>
                  <a:pt x="151752" y="927"/>
                  <a:pt x="155956" y="2349"/>
                </a:cubicBezTo>
                <a:lnTo>
                  <a:pt x="155956" y="64148"/>
                </a:lnTo>
                <a:cubicBezTo>
                  <a:pt x="149873" y="62751"/>
                  <a:pt x="140030" y="61811"/>
                  <a:pt x="132067" y="61811"/>
                </a:cubicBezTo>
                <a:cubicBezTo>
                  <a:pt x="83363" y="61811"/>
                  <a:pt x="66523" y="96926"/>
                  <a:pt x="66523" y="139548"/>
                </a:cubicBezTo>
                <a:lnTo>
                  <a:pt x="66523" y="248666"/>
                </a:lnTo>
                <a:lnTo>
                  <a:pt x="0" y="248666"/>
                </a:lnTo>
                <a:lnTo>
                  <a:pt x="0" y="6553"/>
                </a:lnTo>
                <a:lnTo>
                  <a:pt x="63233" y="6553"/>
                </a:lnTo>
                <a:lnTo>
                  <a:pt x="63233" y="51524"/>
                </a:lnTo>
                <a:lnTo>
                  <a:pt x="64173" y="51524"/>
                </a:lnTo>
                <a:cubicBezTo>
                  <a:pt x="76340" y="21069"/>
                  <a:pt x="109118" y="0"/>
                  <a:pt x="14144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6" name="Shape 32">
            <a:extLst>
              <a:ext uri="{FF2B5EF4-FFF2-40B4-BE49-F238E27FC236}">
                <a16:creationId xmlns:a16="http://schemas.microsoft.com/office/drawing/2014/main" id="{F1D3C60C-BCB0-4C30-AADB-A0BED507BCC9}"/>
              </a:ext>
            </a:extLst>
          </xdr:cNvPr>
          <xdr:cNvSpPr/>
        </xdr:nvSpPr>
        <xdr:spPr>
          <a:xfrm>
            <a:off x="2579950" y="96385"/>
            <a:ext cx="125266" cy="255219"/>
          </a:xfrm>
          <a:custGeom>
            <a:avLst/>
            <a:gdLst/>
            <a:ahLst/>
            <a:cxnLst/>
            <a:rect l="0" t="0" r="0" b="0"/>
            <a:pathLst>
              <a:path w="125266" h="255219">
                <a:moveTo>
                  <a:pt x="125032" y="0"/>
                </a:moveTo>
                <a:lnTo>
                  <a:pt x="125266" y="41"/>
                </a:lnTo>
                <a:lnTo>
                  <a:pt x="125266" y="50144"/>
                </a:lnTo>
                <a:lnTo>
                  <a:pt x="125032" y="50089"/>
                </a:lnTo>
                <a:cubicBezTo>
                  <a:pt x="80073" y="50089"/>
                  <a:pt x="66497" y="88976"/>
                  <a:pt x="66497" y="127838"/>
                </a:cubicBezTo>
                <a:cubicBezTo>
                  <a:pt x="66497" y="166230"/>
                  <a:pt x="80073" y="205118"/>
                  <a:pt x="125032" y="205118"/>
                </a:cubicBezTo>
                <a:lnTo>
                  <a:pt x="125266" y="205062"/>
                </a:lnTo>
                <a:lnTo>
                  <a:pt x="125266" y="255178"/>
                </a:lnTo>
                <a:lnTo>
                  <a:pt x="125032" y="255219"/>
                </a:lnTo>
                <a:cubicBezTo>
                  <a:pt x="49175" y="255219"/>
                  <a:pt x="0" y="204635"/>
                  <a:pt x="0" y="127838"/>
                </a:cubicBezTo>
                <a:cubicBezTo>
                  <a:pt x="0" y="50571"/>
                  <a:pt x="49175" y="0"/>
                  <a:pt x="12503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7" name="Shape 33">
            <a:extLst>
              <a:ext uri="{FF2B5EF4-FFF2-40B4-BE49-F238E27FC236}">
                <a16:creationId xmlns:a16="http://schemas.microsoft.com/office/drawing/2014/main" id="{D73A1430-BACD-44E5-8CFA-296DC95E1681}"/>
              </a:ext>
            </a:extLst>
          </xdr:cNvPr>
          <xdr:cNvSpPr/>
        </xdr:nvSpPr>
        <xdr:spPr>
          <a:xfrm>
            <a:off x="2705217" y="96426"/>
            <a:ext cx="125279" cy="255137"/>
          </a:xfrm>
          <a:custGeom>
            <a:avLst/>
            <a:gdLst/>
            <a:ahLst/>
            <a:cxnLst/>
            <a:rect l="0" t="0" r="0" b="0"/>
            <a:pathLst>
              <a:path w="125279" h="255137">
                <a:moveTo>
                  <a:pt x="0" y="0"/>
                </a:moveTo>
                <a:lnTo>
                  <a:pt x="51583" y="9068"/>
                </a:lnTo>
                <a:cubicBezTo>
                  <a:pt x="97618" y="26913"/>
                  <a:pt x="125279" y="69847"/>
                  <a:pt x="125279" y="127797"/>
                </a:cubicBezTo>
                <a:cubicBezTo>
                  <a:pt x="125279" y="185395"/>
                  <a:pt x="97618" y="228248"/>
                  <a:pt x="51583" y="246074"/>
                </a:cubicBezTo>
                <a:lnTo>
                  <a:pt x="0" y="255137"/>
                </a:lnTo>
                <a:lnTo>
                  <a:pt x="0" y="205021"/>
                </a:lnTo>
                <a:lnTo>
                  <a:pt x="28144" y="198400"/>
                </a:lnTo>
                <a:cubicBezTo>
                  <a:pt x="51126" y="185664"/>
                  <a:pt x="58769" y="156591"/>
                  <a:pt x="58769" y="127797"/>
                </a:cubicBezTo>
                <a:cubicBezTo>
                  <a:pt x="58769" y="98650"/>
                  <a:pt x="51126" y="69490"/>
                  <a:pt x="28144" y="56731"/>
                </a:cubicBezTo>
                <a:lnTo>
                  <a:pt x="0" y="5010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8" name="Shape 34">
            <a:extLst>
              <a:ext uri="{FF2B5EF4-FFF2-40B4-BE49-F238E27FC236}">
                <a16:creationId xmlns:a16="http://schemas.microsoft.com/office/drawing/2014/main" id="{FC71A071-64EE-47FE-9915-E97D0CAA2FE9}"/>
              </a:ext>
            </a:extLst>
          </xdr:cNvPr>
          <xdr:cNvSpPr/>
        </xdr:nvSpPr>
        <xdr:spPr>
          <a:xfrm>
            <a:off x="2863186" y="96375"/>
            <a:ext cx="124327" cy="255219"/>
          </a:xfrm>
          <a:custGeom>
            <a:avLst/>
            <a:gdLst/>
            <a:ahLst/>
            <a:cxnLst/>
            <a:rect l="0" t="0" r="0" b="0"/>
            <a:pathLst>
              <a:path w="124327" h="255219">
                <a:moveTo>
                  <a:pt x="107239" y="0"/>
                </a:moveTo>
                <a:lnTo>
                  <a:pt x="124327" y="3790"/>
                </a:lnTo>
                <a:lnTo>
                  <a:pt x="124327" y="50267"/>
                </a:lnTo>
                <a:lnTo>
                  <a:pt x="97508" y="56579"/>
                </a:lnTo>
                <a:cubicBezTo>
                  <a:pt x="74920" y="68986"/>
                  <a:pt x="66497" y="97530"/>
                  <a:pt x="66497" y="127381"/>
                </a:cubicBezTo>
                <a:cubicBezTo>
                  <a:pt x="66497" y="155823"/>
                  <a:pt x="76241" y="185336"/>
                  <a:pt x="98499" y="198315"/>
                </a:cubicBezTo>
                <a:lnTo>
                  <a:pt x="124327" y="204949"/>
                </a:lnTo>
                <a:lnTo>
                  <a:pt x="124327" y="253701"/>
                </a:lnTo>
                <a:lnTo>
                  <a:pt x="108636" y="255219"/>
                </a:lnTo>
                <a:cubicBezTo>
                  <a:pt x="35585" y="255219"/>
                  <a:pt x="0" y="192468"/>
                  <a:pt x="0" y="125501"/>
                </a:cubicBezTo>
                <a:cubicBezTo>
                  <a:pt x="0" y="60414"/>
                  <a:pt x="36068" y="0"/>
                  <a:pt x="107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9" name="Shape 35">
            <a:extLst>
              <a:ext uri="{FF2B5EF4-FFF2-40B4-BE49-F238E27FC236}">
                <a16:creationId xmlns:a16="http://schemas.microsoft.com/office/drawing/2014/main" id="{9E94BBB0-E83E-4235-8135-E989D6B79736}"/>
              </a:ext>
            </a:extLst>
          </xdr:cNvPr>
          <xdr:cNvSpPr/>
        </xdr:nvSpPr>
        <xdr:spPr>
          <a:xfrm>
            <a:off x="2987512" y="10663"/>
            <a:ext cx="122003" cy="339413"/>
          </a:xfrm>
          <a:custGeom>
            <a:avLst/>
            <a:gdLst/>
            <a:ahLst/>
            <a:cxnLst/>
            <a:rect l="0" t="0" r="0" b="0"/>
            <a:pathLst>
              <a:path w="122003" h="339413">
                <a:moveTo>
                  <a:pt x="55506" y="0"/>
                </a:moveTo>
                <a:lnTo>
                  <a:pt x="122003" y="0"/>
                </a:lnTo>
                <a:lnTo>
                  <a:pt x="122003" y="334378"/>
                </a:lnTo>
                <a:lnTo>
                  <a:pt x="58782" y="334378"/>
                </a:lnTo>
                <a:lnTo>
                  <a:pt x="58782" y="303479"/>
                </a:lnTo>
                <a:lnTo>
                  <a:pt x="57829" y="303479"/>
                </a:lnTo>
                <a:cubicBezTo>
                  <a:pt x="46247" y="323148"/>
                  <a:pt x="28071" y="334381"/>
                  <a:pt x="6666" y="338768"/>
                </a:cubicBezTo>
                <a:lnTo>
                  <a:pt x="0" y="339413"/>
                </a:lnTo>
                <a:lnTo>
                  <a:pt x="0" y="290662"/>
                </a:lnTo>
                <a:lnTo>
                  <a:pt x="705" y="290843"/>
                </a:lnTo>
                <a:cubicBezTo>
                  <a:pt x="44748" y="290843"/>
                  <a:pt x="57829" y="252438"/>
                  <a:pt x="57829" y="212611"/>
                </a:cubicBezTo>
                <a:cubicBezTo>
                  <a:pt x="57829" y="173291"/>
                  <a:pt x="43796" y="135814"/>
                  <a:pt x="705" y="135814"/>
                </a:cubicBezTo>
                <a:lnTo>
                  <a:pt x="0" y="135980"/>
                </a:lnTo>
                <a:lnTo>
                  <a:pt x="0" y="89502"/>
                </a:lnTo>
                <a:lnTo>
                  <a:pt x="23835" y="94788"/>
                </a:lnTo>
                <a:cubicBezTo>
                  <a:pt x="36303" y="100819"/>
                  <a:pt x="47073" y="109836"/>
                  <a:pt x="54566" y="121780"/>
                </a:cubicBezTo>
                <a:lnTo>
                  <a:pt x="55506" y="121780"/>
                </a:lnTo>
                <a:lnTo>
                  <a:pt x="5550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0" name="Shape 36">
            <a:extLst>
              <a:ext uri="{FF2B5EF4-FFF2-40B4-BE49-F238E27FC236}">
                <a16:creationId xmlns:a16="http://schemas.microsoft.com/office/drawing/2014/main" id="{5B63E817-D979-433F-AC95-22E16B9D5B9E}"/>
              </a:ext>
            </a:extLst>
          </xdr:cNvPr>
          <xdr:cNvSpPr/>
        </xdr:nvSpPr>
        <xdr:spPr>
          <a:xfrm>
            <a:off x="3159555" y="96378"/>
            <a:ext cx="227127" cy="248666"/>
          </a:xfrm>
          <a:custGeom>
            <a:avLst/>
            <a:gdLst/>
            <a:ahLst/>
            <a:cxnLst/>
            <a:rect l="0" t="0" r="0" b="0"/>
            <a:pathLst>
              <a:path w="227127" h="248666">
                <a:moveTo>
                  <a:pt x="138621" y="0"/>
                </a:moveTo>
                <a:cubicBezTo>
                  <a:pt x="209334" y="0"/>
                  <a:pt x="227127" y="39815"/>
                  <a:pt x="227127" y="99758"/>
                </a:cubicBezTo>
                <a:lnTo>
                  <a:pt x="227127" y="248666"/>
                </a:lnTo>
                <a:lnTo>
                  <a:pt x="160617" y="248666"/>
                </a:lnTo>
                <a:lnTo>
                  <a:pt x="160617" y="111925"/>
                </a:lnTo>
                <a:cubicBezTo>
                  <a:pt x="160617" y="72123"/>
                  <a:pt x="148908" y="52451"/>
                  <a:pt x="118008" y="52451"/>
                </a:cubicBezTo>
                <a:cubicBezTo>
                  <a:pt x="81940" y="52451"/>
                  <a:pt x="66510" y="72580"/>
                  <a:pt x="66510" y="121755"/>
                </a:cubicBezTo>
                <a:lnTo>
                  <a:pt x="66510" y="248666"/>
                </a:lnTo>
                <a:lnTo>
                  <a:pt x="0" y="248666"/>
                </a:lnTo>
                <a:lnTo>
                  <a:pt x="0" y="6553"/>
                </a:lnTo>
                <a:lnTo>
                  <a:pt x="63221" y="6553"/>
                </a:lnTo>
                <a:lnTo>
                  <a:pt x="63221" y="40272"/>
                </a:lnTo>
                <a:lnTo>
                  <a:pt x="64618" y="40272"/>
                </a:lnTo>
                <a:cubicBezTo>
                  <a:pt x="81483" y="13119"/>
                  <a:pt x="110515" y="0"/>
                  <a:pt x="138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1" name="Shape 514">
            <a:extLst>
              <a:ext uri="{FF2B5EF4-FFF2-40B4-BE49-F238E27FC236}">
                <a16:creationId xmlns:a16="http://schemas.microsoft.com/office/drawing/2014/main" id="{719CC39A-265C-4B89-8CED-5B33C4C955BB}"/>
              </a:ext>
            </a:extLst>
          </xdr:cNvPr>
          <xdr:cNvSpPr/>
        </xdr:nvSpPr>
        <xdr:spPr>
          <a:xfrm>
            <a:off x="3439063" y="102936"/>
            <a:ext cx="66497" cy="242113"/>
          </a:xfrm>
          <a:custGeom>
            <a:avLst/>
            <a:gdLst/>
            <a:ahLst/>
            <a:cxnLst/>
            <a:rect l="0" t="0" r="0" b="0"/>
            <a:pathLst>
              <a:path w="66497" h="242113">
                <a:moveTo>
                  <a:pt x="0" y="0"/>
                </a:moveTo>
                <a:lnTo>
                  <a:pt x="66497" y="0"/>
                </a:lnTo>
                <a:lnTo>
                  <a:pt x="66497" y="242113"/>
                </a:lnTo>
                <a:lnTo>
                  <a:pt x="0" y="242113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2" name="Shape 38">
            <a:extLst>
              <a:ext uri="{FF2B5EF4-FFF2-40B4-BE49-F238E27FC236}">
                <a16:creationId xmlns:a16="http://schemas.microsoft.com/office/drawing/2014/main" id="{24CE4887-3EC5-4446-A5AC-989486B7D406}"/>
              </a:ext>
            </a:extLst>
          </xdr:cNvPr>
          <xdr:cNvSpPr/>
        </xdr:nvSpPr>
        <xdr:spPr>
          <a:xfrm>
            <a:off x="3448423" y="6467"/>
            <a:ext cx="125514" cy="69774"/>
          </a:xfrm>
          <a:custGeom>
            <a:avLst/>
            <a:gdLst/>
            <a:ahLst/>
            <a:cxnLst/>
            <a:rect l="0" t="0" r="0" b="0"/>
            <a:pathLst>
              <a:path w="125514" h="69774">
                <a:moveTo>
                  <a:pt x="46838" y="0"/>
                </a:moveTo>
                <a:lnTo>
                  <a:pt x="125514" y="0"/>
                </a:lnTo>
                <a:lnTo>
                  <a:pt x="50114" y="69774"/>
                </a:lnTo>
                <a:lnTo>
                  <a:pt x="0" y="69774"/>
                </a:lnTo>
                <a:lnTo>
                  <a:pt x="46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3" name="Shape 39">
            <a:extLst>
              <a:ext uri="{FF2B5EF4-FFF2-40B4-BE49-F238E27FC236}">
                <a16:creationId xmlns:a16="http://schemas.microsoft.com/office/drawing/2014/main" id="{93B999E1-F9CF-4B0D-B476-4A6CB82C24B7}"/>
              </a:ext>
            </a:extLst>
          </xdr:cNvPr>
          <xdr:cNvSpPr/>
        </xdr:nvSpPr>
        <xdr:spPr>
          <a:xfrm>
            <a:off x="1798053" y="569555"/>
            <a:ext cx="155956" cy="248679"/>
          </a:xfrm>
          <a:custGeom>
            <a:avLst/>
            <a:gdLst/>
            <a:ahLst/>
            <a:cxnLst/>
            <a:rect l="0" t="0" r="0" b="0"/>
            <a:pathLst>
              <a:path w="155956" h="248679">
                <a:moveTo>
                  <a:pt x="141427" y="0"/>
                </a:moveTo>
                <a:cubicBezTo>
                  <a:pt x="146126" y="0"/>
                  <a:pt x="151740" y="927"/>
                  <a:pt x="155956" y="2350"/>
                </a:cubicBezTo>
                <a:lnTo>
                  <a:pt x="155956" y="64160"/>
                </a:lnTo>
                <a:cubicBezTo>
                  <a:pt x="149860" y="62763"/>
                  <a:pt x="140030" y="61811"/>
                  <a:pt x="132055" y="61811"/>
                </a:cubicBezTo>
                <a:cubicBezTo>
                  <a:pt x="83363" y="61811"/>
                  <a:pt x="66510" y="96939"/>
                  <a:pt x="66510" y="139560"/>
                </a:cubicBezTo>
                <a:lnTo>
                  <a:pt x="66510" y="248679"/>
                </a:lnTo>
                <a:lnTo>
                  <a:pt x="0" y="248679"/>
                </a:lnTo>
                <a:lnTo>
                  <a:pt x="0" y="6553"/>
                </a:lnTo>
                <a:lnTo>
                  <a:pt x="63221" y="6553"/>
                </a:lnTo>
                <a:lnTo>
                  <a:pt x="63221" y="51524"/>
                </a:lnTo>
                <a:lnTo>
                  <a:pt x="64173" y="51524"/>
                </a:lnTo>
                <a:cubicBezTo>
                  <a:pt x="76340" y="21069"/>
                  <a:pt x="109118" y="0"/>
                  <a:pt x="1414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4" name="Shape 40">
            <a:extLst>
              <a:ext uri="{FF2B5EF4-FFF2-40B4-BE49-F238E27FC236}">
                <a16:creationId xmlns:a16="http://schemas.microsoft.com/office/drawing/2014/main" id="{4E4648EC-AC72-4A2A-BC4F-E6D4F88E4654}"/>
              </a:ext>
            </a:extLst>
          </xdr:cNvPr>
          <xdr:cNvSpPr/>
        </xdr:nvSpPr>
        <xdr:spPr>
          <a:xfrm>
            <a:off x="1964275" y="569560"/>
            <a:ext cx="125254" cy="255219"/>
          </a:xfrm>
          <a:custGeom>
            <a:avLst/>
            <a:gdLst/>
            <a:ahLst/>
            <a:cxnLst/>
            <a:rect l="0" t="0" r="0" b="0"/>
            <a:pathLst>
              <a:path w="125254" h="255219">
                <a:moveTo>
                  <a:pt x="125032" y="0"/>
                </a:moveTo>
                <a:lnTo>
                  <a:pt x="125254" y="39"/>
                </a:lnTo>
                <a:lnTo>
                  <a:pt x="125254" y="50154"/>
                </a:lnTo>
                <a:lnTo>
                  <a:pt x="125032" y="50102"/>
                </a:lnTo>
                <a:cubicBezTo>
                  <a:pt x="80074" y="50102"/>
                  <a:pt x="66472" y="88976"/>
                  <a:pt x="66472" y="127838"/>
                </a:cubicBezTo>
                <a:cubicBezTo>
                  <a:pt x="66472" y="166243"/>
                  <a:pt x="80074" y="205118"/>
                  <a:pt x="125032" y="205118"/>
                </a:cubicBezTo>
                <a:lnTo>
                  <a:pt x="125254" y="205065"/>
                </a:lnTo>
                <a:lnTo>
                  <a:pt x="125254" y="255180"/>
                </a:lnTo>
                <a:lnTo>
                  <a:pt x="125032" y="255219"/>
                </a:lnTo>
                <a:cubicBezTo>
                  <a:pt x="49162" y="255219"/>
                  <a:pt x="0" y="204635"/>
                  <a:pt x="0" y="127838"/>
                </a:cubicBezTo>
                <a:cubicBezTo>
                  <a:pt x="0" y="50584"/>
                  <a:pt x="49162" y="0"/>
                  <a:pt x="12503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5" name="Shape 41">
            <a:extLst>
              <a:ext uri="{FF2B5EF4-FFF2-40B4-BE49-F238E27FC236}">
                <a16:creationId xmlns:a16="http://schemas.microsoft.com/office/drawing/2014/main" id="{6A166AD7-2557-4FAE-80F9-1D926A589327}"/>
              </a:ext>
            </a:extLst>
          </xdr:cNvPr>
          <xdr:cNvSpPr/>
        </xdr:nvSpPr>
        <xdr:spPr>
          <a:xfrm>
            <a:off x="2089528" y="569599"/>
            <a:ext cx="125279" cy="255141"/>
          </a:xfrm>
          <a:custGeom>
            <a:avLst/>
            <a:gdLst/>
            <a:ahLst/>
            <a:cxnLst/>
            <a:rect l="0" t="0" r="0" b="0"/>
            <a:pathLst>
              <a:path w="125279" h="255141">
                <a:moveTo>
                  <a:pt x="0" y="0"/>
                </a:moveTo>
                <a:lnTo>
                  <a:pt x="51588" y="9072"/>
                </a:lnTo>
                <a:cubicBezTo>
                  <a:pt x="97618" y="26920"/>
                  <a:pt x="125279" y="69859"/>
                  <a:pt x="125279" y="127799"/>
                </a:cubicBezTo>
                <a:cubicBezTo>
                  <a:pt x="125279" y="185397"/>
                  <a:pt x="97618" y="228250"/>
                  <a:pt x="51588" y="246076"/>
                </a:cubicBezTo>
                <a:lnTo>
                  <a:pt x="0" y="255141"/>
                </a:lnTo>
                <a:lnTo>
                  <a:pt x="0" y="205026"/>
                </a:lnTo>
                <a:lnTo>
                  <a:pt x="28157" y="198404"/>
                </a:lnTo>
                <a:cubicBezTo>
                  <a:pt x="51138" y="185671"/>
                  <a:pt x="58782" y="156603"/>
                  <a:pt x="58782" y="127799"/>
                </a:cubicBezTo>
                <a:cubicBezTo>
                  <a:pt x="58782" y="98653"/>
                  <a:pt x="51138" y="69499"/>
                  <a:pt x="28157" y="56744"/>
                </a:cubicBezTo>
                <a:lnTo>
                  <a:pt x="0" y="501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6" name="Shape 42">
            <a:extLst>
              <a:ext uri="{FF2B5EF4-FFF2-40B4-BE49-F238E27FC236}">
                <a16:creationId xmlns:a16="http://schemas.microsoft.com/office/drawing/2014/main" id="{5E38334C-E714-4440-AE95-8A091BFB39B3}"/>
              </a:ext>
            </a:extLst>
          </xdr:cNvPr>
          <xdr:cNvSpPr/>
        </xdr:nvSpPr>
        <xdr:spPr>
          <a:xfrm>
            <a:off x="2242842" y="576113"/>
            <a:ext cx="222453" cy="242113"/>
          </a:xfrm>
          <a:custGeom>
            <a:avLst/>
            <a:gdLst/>
            <a:ahLst/>
            <a:cxnLst/>
            <a:rect l="0" t="0" r="0" b="0"/>
            <a:pathLst>
              <a:path w="222453" h="242113">
                <a:moveTo>
                  <a:pt x="9347" y="0"/>
                </a:moveTo>
                <a:lnTo>
                  <a:pt x="213551" y="0"/>
                </a:lnTo>
                <a:lnTo>
                  <a:pt x="213551" y="50114"/>
                </a:lnTo>
                <a:lnTo>
                  <a:pt x="87567" y="191999"/>
                </a:lnTo>
                <a:lnTo>
                  <a:pt x="222453" y="191999"/>
                </a:lnTo>
                <a:lnTo>
                  <a:pt x="222453" y="242113"/>
                </a:lnTo>
                <a:lnTo>
                  <a:pt x="0" y="242113"/>
                </a:lnTo>
                <a:lnTo>
                  <a:pt x="0" y="191999"/>
                </a:lnTo>
                <a:lnTo>
                  <a:pt x="125984" y="50114"/>
                </a:lnTo>
                <a:lnTo>
                  <a:pt x="9347" y="50114"/>
                </a:lnTo>
                <a:lnTo>
                  <a:pt x="934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7" name="Shape 43">
            <a:extLst>
              <a:ext uri="{FF2B5EF4-FFF2-40B4-BE49-F238E27FC236}">
                <a16:creationId xmlns:a16="http://schemas.microsoft.com/office/drawing/2014/main" id="{9BDB8F0A-7E54-428E-B700-14BEA85F92ED}"/>
              </a:ext>
            </a:extLst>
          </xdr:cNvPr>
          <xdr:cNvSpPr/>
        </xdr:nvSpPr>
        <xdr:spPr>
          <a:xfrm>
            <a:off x="2500819" y="571024"/>
            <a:ext cx="121996" cy="332439"/>
          </a:xfrm>
          <a:custGeom>
            <a:avLst/>
            <a:gdLst/>
            <a:ahLst/>
            <a:cxnLst/>
            <a:rect l="0" t="0" r="0" b="0"/>
            <a:pathLst>
              <a:path w="121996" h="332439">
                <a:moveTo>
                  <a:pt x="121996" y="0"/>
                </a:moveTo>
                <a:lnTo>
                  <a:pt x="121996" y="48693"/>
                </a:lnTo>
                <a:lnTo>
                  <a:pt x="121755" y="48632"/>
                </a:lnTo>
                <a:cubicBezTo>
                  <a:pt x="78194" y="48632"/>
                  <a:pt x="64160" y="87507"/>
                  <a:pt x="64160" y="126852"/>
                </a:cubicBezTo>
                <a:cubicBezTo>
                  <a:pt x="64160" y="156351"/>
                  <a:pt x="72590" y="184799"/>
                  <a:pt x="94978" y="197180"/>
                </a:cubicBezTo>
                <a:lnTo>
                  <a:pt x="121996" y="203594"/>
                </a:lnTo>
                <a:lnTo>
                  <a:pt x="121996" y="249679"/>
                </a:lnTo>
                <a:lnTo>
                  <a:pt x="98817" y="244446"/>
                </a:lnTo>
                <a:cubicBezTo>
                  <a:pt x="86287" y="238300"/>
                  <a:pt x="75393" y="229169"/>
                  <a:pt x="67424" y="217225"/>
                </a:cubicBezTo>
                <a:lnTo>
                  <a:pt x="66510" y="217225"/>
                </a:lnTo>
                <a:lnTo>
                  <a:pt x="66510" y="332439"/>
                </a:lnTo>
                <a:lnTo>
                  <a:pt x="0" y="332439"/>
                </a:lnTo>
                <a:lnTo>
                  <a:pt x="0" y="5084"/>
                </a:lnTo>
                <a:lnTo>
                  <a:pt x="63221" y="5084"/>
                </a:lnTo>
                <a:lnTo>
                  <a:pt x="63221" y="35996"/>
                </a:lnTo>
                <a:lnTo>
                  <a:pt x="64160" y="35996"/>
                </a:lnTo>
                <a:cubicBezTo>
                  <a:pt x="76095" y="16670"/>
                  <a:pt x="93838" y="5259"/>
                  <a:pt x="114602" y="761"/>
                </a:cubicBezTo>
                <a:lnTo>
                  <a:pt x="12199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8" name="Shape 44">
            <a:extLst>
              <a:ext uri="{FF2B5EF4-FFF2-40B4-BE49-F238E27FC236}">
                <a16:creationId xmlns:a16="http://schemas.microsoft.com/office/drawing/2014/main" id="{45763383-2DBA-43D4-AC6E-9EFB434AC9D0}"/>
              </a:ext>
            </a:extLst>
          </xdr:cNvPr>
          <xdr:cNvSpPr/>
        </xdr:nvSpPr>
        <xdr:spPr>
          <a:xfrm>
            <a:off x="2622816" y="569554"/>
            <a:ext cx="124346" cy="255219"/>
          </a:xfrm>
          <a:custGeom>
            <a:avLst/>
            <a:gdLst/>
            <a:ahLst/>
            <a:cxnLst/>
            <a:rect l="0" t="0" r="0" b="0"/>
            <a:pathLst>
              <a:path w="124346" h="255219">
                <a:moveTo>
                  <a:pt x="14275" y="0"/>
                </a:moveTo>
                <a:cubicBezTo>
                  <a:pt x="90157" y="0"/>
                  <a:pt x="124346" y="61354"/>
                  <a:pt x="124346" y="130188"/>
                </a:cubicBezTo>
                <a:cubicBezTo>
                  <a:pt x="124346" y="194818"/>
                  <a:pt x="88747" y="255219"/>
                  <a:pt x="18034" y="255219"/>
                </a:cubicBezTo>
                <a:lnTo>
                  <a:pt x="0" y="251148"/>
                </a:lnTo>
                <a:lnTo>
                  <a:pt x="0" y="205063"/>
                </a:lnTo>
                <a:lnTo>
                  <a:pt x="228" y="205118"/>
                </a:lnTo>
                <a:cubicBezTo>
                  <a:pt x="43790" y="205118"/>
                  <a:pt x="57836" y="167653"/>
                  <a:pt x="57836" y="128321"/>
                </a:cubicBezTo>
                <a:cubicBezTo>
                  <a:pt x="57836" y="99527"/>
                  <a:pt x="49142" y="69926"/>
                  <a:pt x="26814" y="56924"/>
                </a:cubicBezTo>
                <a:lnTo>
                  <a:pt x="0" y="50162"/>
                </a:lnTo>
                <a:lnTo>
                  <a:pt x="0" y="1469"/>
                </a:lnTo>
                <a:lnTo>
                  <a:pt x="14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9" name="Shape 45">
            <a:extLst>
              <a:ext uri="{FF2B5EF4-FFF2-40B4-BE49-F238E27FC236}">
                <a16:creationId xmlns:a16="http://schemas.microsoft.com/office/drawing/2014/main" id="{7488ABEF-3673-4081-8A1D-F93BB92C0EF2}"/>
              </a:ext>
            </a:extLst>
          </xdr:cNvPr>
          <xdr:cNvSpPr/>
        </xdr:nvSpPr>
        <xdr:spPr>
          <a:xfrm>
            <a:off x="2779399" y="569560"/>
            <a:ext cx="125266" cy="255219"/>
          </a:xfrm>
          <a:custGeom>
            <a:avLst/>
            <a:gdLst/>
            <a:ahLst/>
            <a:cxnLst/>
            <a:rect l="0" t="0" r="0" b="0"/>
            <a:pathLst>
              <a:path w="125266" h="255219">
                <a:moveTo>
                  <a:pt x="125019" y="0"/>
                </a:moveTo>
                <a:lnTo>
                  <a:pt x="125266" y="44"/>
                </a:lnTo>
                <a:lnTo>
                  <a:pt x="125266" y="50160"/>
                </a:lnTo>
                <a:lnTo>
                  <a:pt x="125019" y="50102"/>
                </a:lnTo>
                <a:cubicBezTo>
                  <a:pt x="80073" y="50102"/>
                  <a:pt x="66497" y="88976"/>
                  <a:pt x="66497" y="127838"/>
                </a:cubicBezTo>
                <a:cubicBezTo>
                  <a:pt x="66497" y="166243"/>
                  <a:pt x="80073" y="205118"/>
                  <a:pt x="125019" y="205118"/>
                </a:cubicBezTo>
                <a:lnTo>
                  <a:pt x="125266" y="205060"/>
                </a:lnTo>
                <a:lnTo>
                  <a:pt x="125266" y="255176"/>
                </a:lnTo>
                <a:lnTo>
                  <a:pt x="125019" y="255219"/>
                </a:lnTo>
                <a:cubicBezTo>
                  <a:pt x="49162" y="255219"/>
                  <a:pt x="0" y="204635"/>
                  <a:pt x="0" y="127838"/>
                </a:cubicBezTo>
                <a:cubicBezTo>
                  <a:pt x="0" y="50584"/>
                  <a:pt x="49162" y="0"/>
                  <a:pt x="12501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0" name="Shape 46">
            <a:extLst>
              <a:ext uri="{FF2B5EF4-FFF2-40B4-BE49-F238E27FC236}">
                <a16:creationId xmlns:a16="http://schemas.microsoft.com/office/drawing/2014/main" id="{6CCB28F9-E70D-4D1A-A0F4-B7126DFD0520}"/>
              </a:ext>
            </a:extLst>
          </xdr:cNvPr>
          <xdr:cNvSpPr/>
        </xdr:nvSpPr>
        <xdr:spPr>
          <a:xfrm>
            <a:off x="2904665" y="569603"/>
            <a:ext cx="125279" cy="255132"/>
          </a:xfrm>
          <a:custGeom>
            <a:avLst/>
            <a:gdLst/>
            <a:ahLst/>
            <a:cxnLst/>
            <a:rect l="0" t="0" r="0" b="0"/>
            <a:pathLst>
              <a:path w="125279" h="255132">
                <a:moveTo>
                  <a:pt x="0" y="0"/>
                </a:moveTo>
                <a:lnTo>
                  <a:pt x="51572" y="9067"/>
                </a:lnTo>
                <a:cubicBezTo>
                  <a:pt x="97611" y="26915"/>
                  <a:pt x="125279" y="69854"/>
                  <a:pt x="125279" y="127795"/>
                </a:cubicBezTo>
                <a:cubicBezTo>
                  <a:pt x="125279" y="185392"/>
                  <a:pt x="97611" y="228245"/>
                  <a:pt x="51572" y="246072"/>
                </a:cubicBezTo>
                <a:lnTo>
                  <a:pt x="0" y="255132"/>
                </a:lnTo>
                <a:lnTo>
                  <a:pt x="0" y="205016"/>
                </a:lnTo>
                <a:lnTo>
                  <a:pt x="28144" y="198400"/>
                </a:lnTo>
                <a:cubicBezTo>
                  <a:pt x="51133" y="185666"/>
                  <a:pt x="58769" y="156598"/>
                  <a:pt x="58769" y="127795"/>
                </a:cubicBezTo>
                <a:cubicBezTo>
                  <a:pt x="58769" y="98648"/>
                  <a:pt x="51133" y="69494"/>
                  <a:pt x="28144" y="56739"/>
                </a:cubicBezTo>
                <a:lnTo>
                  <a:pt x="0" y="501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1" name="Shape 47">
            <a:extLst>
              <a:ext uri="{FF2B5EF4-FFF2-40B4-BE49-F238E27FC236}">
                <a16:creationId xmlns:a16="http://schemas.microsoft.com/office/drawing/2014/main" id="{E05290B4-84D3-4938-9919-717D5DA9F095}"/>
              </a:ext>
            </a:extLst>
          </xdr:cNvPr>
          <xdr:cNvSpPr/>
        </xdr:nvSpPr>
        <xdr:spPr>
          <a:xfrm>
            <a:off x="3065456" y="569558"/>
            <a:ext cx="238836" cy="255219"/>
          </a:xfrm>
          <a:custGeom>
            <a:avLst/>
            <a:gdLst/>
            <a:ahLst/>
            <a:cxnLst/>
            <a:rect l="0" t="0" r="0" b="0"/>
            <a:pathLst>
              <a:path w="238836" h="255219">
                <a:moveTo>
                  <a:pt x="123622" y="0"/>
                </a:moveTo>
                <a:cubicBezTo>
                  <a:pt x="180772" y="0"/>
                  <a:pt x="233210" y="29972"/>
                  <a:pt x="237426" y="91783"/>
                </a:cubicBezTo>
                <a:lnTo>
                  <a:pt x="172352" y="91783"/>
                </a:lnTo>
                <a:cubicBezTo>
                  <a:pt x="168135" y="64618"/>
                  <a:pt x="150787" y="50102"/>
                  <a:pt x="123177" y="50102"/>
                </a:cubicBezTo>
                <a:cubicBezTo>
                  <a:pt x="80543" y="50102"/>
                  <a:pt x="66497" y="93180"/>
                  <a:pt x="66497" y="128778"/>
                </a:cubicBezTo>
                <a:cubicBezTo>
                  <a:pt x="66497" y="163436"/>
                  <a:pt x="80086" y="205118"/>
                  <a:pt x="121742" y="205118"/>
                </a:cubicBezTo>
                <a:cubicBezTo>
                  <a:pt x="152667" y="205118"/>
                  <a:pt x="170459" y="185445"/>
                  <a:pt x="174689" y="155943"/>
                </a:cubicBezTo>
                <a:lnTo>
                  <a:pt x="238836" y="155943"/>
                </a:lnTo>
                <a:cubicBezTo>
                  <a:pt x="230403" y="220104"/>
                  <a:pt x="185915" y="255219"/>
                  <a:pt x="122225" y="255219"/>
                </a:cubicBezTo>
                <a:cubicBezTo>
                  <a:pt x="49174" y="255219"/>
                  <a:pt x="0" y="203708"/>
                  <a:pt x="0" y="131127"/>
                </a:cubicBezTo>
                <a:cubicBezTo>
                  <a:pt x="0" y="55728"/>
                  <a:pt x="44958" y="0"/>
                  <a:pt x="12362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2" name="Shape 48">
            <a:extLst>
              <a:ext uri="{FF2B5EF4-FFF2-40B4-BE49-F238E27FC236}">
                <a16:creationId xmlns:a16="http://schemas.microsoft.com/office/drawing/2014/main" id="{FF736B16-0E97-4298-9F00-E0C8E4571A4F}"/>
              </a:ext>
            </a:extLst>
          </xdr:cNvPr>
          <xdr:cNvSpPr/>
        </xdr:nvSpPr>
        <xdr:spPr>
          <a:xfrm>
            <a:off x="3102921" y="479642"/>
            <a:ext cx="169507" cy="69774"/>
          </a:xfrm>
          <a:custGeom>
            <a:avLst/>
            <a:gdLst/>
            <a:ahLst/>
            <a:cxnLst/>
            <a:rect l="0" t="0" r="0" b="0"/>
            <a:pathLst>
              <a:path w="169507" h="69774">
                <a:moveTo>
                  <a:pt x="0" y="0"/>
                </a:moveTo>
                <a:lnTo>
                  <a:pt x="55740" y="0"/>
                </a:lnTo>
                <a:lnTo>
                  <a:pt x="84277" y="36525"/>
                </a:lnTo>
                <a:lnTo>
                  <a:pt x="114262" y="0"/>
                </a:lnTo>
                <a:lnTo>
                  <a:pt x="169507" y="0"/>
                </a:lnTo>
                <a:lnTo>
                  <a:pt x="115684" y="69774"/>
                </a:lnTo>
                <a:lnTo>
                  <a:pt x="54318" y="69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3" name="Shape 49">
            <a:extLst>
              <a:ext uri="{FF2B5EF4-FFF2-40B4-BE49-F238E27FC236}">
                <a16:creationId xmlns:a16="http://schemas.microsoft.com/office/drawing/2014/main" id="{57E54EAF-8939-4630-A8FF-CCC2BD829046}"/>
              </a:ext>
            </a:extLst>
          </xdr:cNvPr>
          <xdr:cNvSpPr/>
        </xdr:nvSpPr>
        <xdr:spPr>
          <a:xfrm>
            <a:off x="3319196" y="503528"/>
            <a:ext cx="155473" cy="317500"/>
          </a:xfrm>
          <a:custGeom>
            <a:avLst/>
            <a:gdLst/>
            <a:ahLst/>
            <a:cxnLst/>
            <a:rect l="0" t="0" r="0" b="0"/>
            <a:pathLst>
              <a:path w="155473" h="317500">
                <a:moveTo>
                  <a:pt x="40272" y="0"/>
                </a:moveTo>
                <a:lnTo>
                  <a:pt x="106769" y="0"/>
                </a:lnTo>
                <a:lnTo>
                  <a:pt x="106769" y="72580"/>
                </a:lnTo>
                <a:lnTo>
                  <a:pt x="155473" y="72580"/>
                </a:lnTo>
                <a:lnTo>
                  <a:pt x="155473" y="117069"/>
                </a:lnTo>
                <a:lnTo>
                  <a:pt x="106769" y="117069"/>
                </a:lnTo>
                <a:lnTo>
                  <a:pt x="106769" y="236956"/>
                </a:lnTo>
                <a:cubicBezTo>
                  <a:pt x="106769" y="259448"/>
                  <a:pt x="112395" y="265074"/>
                  <a:pt x="134887" y="265074"/>
                </a:cubicBezTo>
                <a:cubicBezTo>
                  <a:pt x="141910" y="265074"/>
                  <a:pt x="148451" y="264579"/>
                  <a:pt x="155473" y="263182"/>
                </a:cubicBezTo>
                <a:lnTo>
                  <a:pt x="155473" y="315163"/>
                </a:lnTo>
                <a:cubicBezTo>
                  <a:pt x="144247" y="317043"/>
                  <a:pt x="129731" y="317500"/>
                  <a:pt x="116611" y="317500"/>
                </a:cubicBezTo>
                <a:cubicBezTo>
                  <a:pt x="75883" y="317500"/>
                  <a:pt x="40272" y="308153"/>
                  <a:pt x="40272" y="259905"/>
                </a:cubicBezTo>
                <a:lnTo>
                  <a:pt x="40272" y="117069"/>
                </a:lnTo>
                <a:lnTo>
                  <a:pt x="0" y="117069"/>
                </a:lnTo>
                <a:lnTo>
                  <a:pt x="0" y="72580"/>
                </a:lnTo>
                <a:lnTo>
                  <a:pt x="40272" y="72580"/>
                </a:lnTo>
                <a:lnTo>
                  <a:pt x="4027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4" name="Shape 50">
            <a:extLst>
              <a:ext uri="{FF2B5EF4-FFF2-40B4-BE49-F238E27FC236}">
                <a16:creationId xmlns:a16="http://schemas.microsoft.com/office/drawing/2014/main" id="{47A23D2B-2B22-4371-9C97-98E796C6CF15}"/>
              </a:ext>
            </a:extLst>
          </xdr:cNvPr>
          <xdr:cNvSpPr/>
        </xdr:nvSpPr>
        <xdr:spPr>
          <a:xfrm>
            <a:off x="3498990" y="569560"/>
            <a:ext cx="125266" cy="255219"/>
          </a:xfrm>
          <a:custGeom>
            <a:avLst/>
            <a:gdLst/>
            <a:ahLst/>
            <a:cxnLst/>
            <a:rect l="0" t="0" r="0" b="0"/>
            <a:pathLst>
              <a:path w="125266" h="255219">
                <a:moveTo>
                  <a:pt x="125032" y="0"/>
                </a:moveTo>
                <a:lnTo>
                  <a:pt x="125266" y="41"/>
                </a:lnTo>
                <a:lnTo>
                  <a:pt x="125266" y="50157"/>
                </a:lnTo>
                <a:lnTo>
                  <a:pt x="125032" y="50102"/>
                </a:lnTo>
                <a:cubicBezTo>
                  <a:pt x="80086" y="50102"/>
                  <a:pt x="66497" y="88976"/>
                  <a:pt x="66497" y="127838"/>
                </a:cubicBezTo>
                <a:cubicBezTo>
                  <a:pt x="66497" y="166243"/>
                  <a:pt x="80086" y="205118"/>
                  <a:pt x="125032" y="205118"/>
                </a:cubicBezTo>
                <a:lnTo>
                  <a:pt x="125266" y="205062"/>
                </a:lnTo>
                <a:lnTo>
                  <a:pt x="125266" y="255178"/>
                </a:lnTo>
                <a:lnTo>
                  <a:pt x="125032" y="255219"/>
                </a:lnTo>
                <a:cubicBezTo>
                  <a:pt x="49175" y="255219"/>
                  <a:pt x="0" y="204635"/>
                  <a:pt x="0" y="127838"/>
                </a:cubicBezTo>
                <a:cubicBezTo>
                  <a:pt x="0" y="50584"/>
                  <a:pt x="49175" y="0"/>
                  <a:pt x="12503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5" name="Shape 51">
            <a:extLst>
              <a:ext uri="{FF2B5EF4-FFF2-40B4-BE49-F238E27FC236}">
                <a16:creationId xmlns:a16="http://schemas.microsoft.com/office/drawing/2014/main" id="{40B6513D-23B2-4AEE-852C-C75FF8E40CDA}"/>
              </a:ext>
            </a:extLst>
          </xdr:cNvPr>
          <xdr:cNvSpPr/>
        </xdr:nvSpPr>
        <xdr:spPr>
          <a:xfrm>
            <a:off x="3624256" y="569601"/>
            <a:ext cx="125292" cy="255137"/>
          </a:xfrm>
          <a:custGeom>
            <a:avLst/>
            <a:gdLst/>
            <a:ahLst/>
            <a:cxnLst/>
            <a:rect l="0" t="0" r="0" b="0"/>
            <a:pathLst>
              <a:path w="125292" h="255137">
                <a:moveTo>
                  <a:pt x="0" y="0"/>
                </a:moveTo>
                <a:lnTo>
                  <a:pt x="51584" y="9070"/>
                </a:lnTo>
                <a:cubicBezTo>
                  <a:pt x="97624" y="26918"/>
                  <a:pt x="125292" y="69856"/>
                  <a:pt x="125292" y="127797"/>
                </a:cubicBezTo>
                <a:cubicBezTo>
                  <a:pt x="125292" y="185395"/>
                  <a:pt x="97624" y="228248"/>
                  <a:pt x="51584" y="246074"/>
                </a:cubicBezTo>
                <a:lnTo>
                  <a:pt x="0" y="255137"/>
                </a:lnTo>
                <a:lnTo>
                  <a:pt x="0" y="205021"/>
                </a:lnTo>
                <a:lnTo>
                  <a:pt x="28155" y="198402"/>
                </a:lnTo>
                <a:cubicBezTo>
                  <a:pt x="51140" y="185669"/>
                  <a:pt x="58769" y="156601"/>
                  <a:pt x="58769" y="127797"/>
                </a:cubicBezTo>
                <a:cubicBezTo>
                  <a:pt x="58769" y="98650"/>
                  <a:pt x="51140" y="69497"/>
                  <a:pt x="28155" y="56742"/>
                </a:cubicBezTo>
                <a:lnTo>
                  <a:pt x="0" y="501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6" name="Shape 52">
            <a:extLst>
              <a:ext uri="{FF2B5EF4-FFF2-40B4-BE49-F238E27FC236}">
                <a16:creationId xmlns:a16="http://schemas.microsoft.com/office/drawing/2014/main" id="{B2DF5A8A-5CF0-4AC7-9FED-464551840A4B}"/>
              </a:ext>
            </a:extLst>
          </xdr:cNvPr>
          <xdr:cNvSpPr/>
        </xdr:nvSpPr>
        <xdr:spPr>
          <a:xfrm>
            <a:off x="3760236" y="576105"/>
            <a:ext cx="238836" cy="242126"/>
          </a:xfrm>
          <a:custGeom>
            <a:avLst/>
            <a:gdLst/>
            <a:ahLst/>
            <a:cxnLst/>
            <a:rect l="0" t="0" r="0" b="0"/>
            <a:pathLst>
              <a:path w="238836" h="242126">
                <a:moveTo>
                  <a:pt x="0" y="0"/>
                </a:moveTo>
                <a:lnTo>
                  <a:pt x="69761" y="0"/>
                </a:lnTo>
                <a:lnTo>
                  <a:pt x="120815" y="165329"/>
                </a:lnTo>
                <a:lnTo>
                  <a:pt x="121780" y="165329"/>
                </a:lnTo>
                <a:lnTo>
                  <a:pt x="172809" y="0"/>
                </a:lnTo>
                <a:lnTo>
                  <a:pt x="238836" y="0"/>
                </a:lnTo>
                <a:lnTo>
                  <a:pt x="156883" y="242126"/>
                </a:lnTo>
                <a:lnTo>
                  <a:pt x="82880" y="24212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7" name="Shape 53">
            <a:extLst>
              <a:ext uri="{FF2B5EF4-FFF2-40B4-BE49-F238E27FC236}">
                <a16:creationId xmlns:a16="http://schemas.microsoft.com/office/drawing/2014/main" id="{2871E80B-EF57-4C2A-8B4B-4ECE22D064BB}"/>
              </a:ext>
            </a:extLst>
          </xdr:cNvPr>
          <xdr:cNvSpPr/>
        </xdr:nvSpPr>
        <xdr:spPr>
          <a:xfrm>
            <a:off x="4006962" y="674629"/>
            <a:ext cx="113805" cy="150149"/>
          </a:xfrm>
          <a:custGeom>
            <a:avLst/>
            <a:gdLst/>
            <a:ahLst/>
            <a:cxnLst/>
            <a:rect l="0" t="0" r="0" b="0"/>
            <a:pathLst>
              <a:path w="113805" h="150149">
                <a:moveTo>
                  <a:pt x="113805" y="0"/>
                </a:moveTo>
                <a:lnTo>
                  <a:pt x="113805" y="37960"/>
                </a:lnTo>
                <a:lnTo>
                  <a:pt x="105842" y="39176"/>
                </a:lnTo>
                <a:cubicBezTo>
                  <a:pt x="85242" y="43367"/>
                  <a:pt x="66497" y="50403"/>
                  <a:pt x="66497" y="74761"/>
                </a:cubicBezTo>
                <a:cubicBezTo>
                  <a:pt x="66497" y="99564"/>
                  <a:pt x="85700" y="105660"/>
                  <a:pt x="107252" y="105660"/>
                </a:cubicBezTo>
                <a:lnTo>
                  <a:pt x="113805" y="104221"/>
                </a:lnTo>
                <a:lnTo>
                  <a:pt x="113805" y="145340"/>
                </a:lnTo>
                <a:lnTo>
                  <a:pt x="82423" y="150149"/>
                </a:lnTo>
                <a:cubicBezTo>
                  <a:pt x="36538" y="150149"/>
                  <a:pt x="0" y="127200"/>
                  <a:pt x="0" y="77568"/>
                </a:cubicBezTo>
                <a:cubicBezTo>
                  <a:pt x="0" y="22768"/>
                  <a:pt x="41212" y="9661"/>
                  <a:pt x="82423" y="4048"/>
                </a:cubicBezTo>
                <a:cubicBezTo>
                  <a:pt x="92609" y="2527"/>
                  <a:pt x="102619" y="1474"/>
                  <a:pt x="111906" y="325"/>
                </a:cubicBezTo>
                <a:lnTo>
                  <a:pt x="1138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8" name="Shape 54">
            <a:extLst>
              <a:ext uri="{FF2B5EF4-FFF2-40B4-BE49-F238E27FC236}">
                <a16:creationId xmlns:a16="http://schemas.microsoft.com/office/drawing/2014/main" id="{6C87E93B-EC6C-4B4F-8201-76C597AF958F}"/>
              </a:ext>
            </a:extLst>
          </xdr:cNvPr>
          <xdr:cNvSpPr/>
        </xdr:nvSpPr>
        <xdr:spPr>
          <a:xfrm>
            <a:off x="4014467" y="570285"/>
            <a:ext cx="106299" cy="80286"/>
          </a:xfrm>
          <a:custGeom>
            <a:avLst/>
            <a:gdLst/>
            <a:ahLst/>
            <a:cxnLst/>
            <a:rect l="0" t="0" r="0" b="0"/>
            <a:pathLst>
              <a:path w="106299" h="80286">
                <a:moveTo>
                  <a:pt x="106299" y="0"/>
                </a:moveTo>
                <a:lnTo>
                  <a:pt x="106299" y="44254"/>
                </a:lnTo>
                <a:lnTo>
                  <a:pt x="93292" y="45778"/>
                </a:lnTo>
                <a:cubicBezTo>
                  <a:pt x="77905" y="49902"/>
                  <a:pt x="68237" y="60608"/>
                  <a:pt x="66485" y="80286"/>
                </a:cubicBezTo>
                <a:lnTo>
                  <a:pt x="0" y="80286"/>
                </a:lnTo>
                <a:cubicBezTo>
                  <a:pt x="2810" y="33566"/>
                  <a:pt x="34852" y="11356"/>
                  <a:pt x="73618" y="3171"/>
                </a:cubicBezTo>
                <a:lnTo>
                  <a:pt x="1062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9" name="Shape 55">
            <a:extLst>
              <a:ext uri="{FF2B5EF4-FFF2-40B4-BE49-F238E27FC236}">
                <a16:creationId xmlns:a16="http://schemas.microsoft.com/office/drawing/2014/main" id="{9BAFDFF5-9C1D-447C-9233-3819C4160BB9}"/>
              </a:ext>
            </a:extLst>
          </xdr:cNvPr>
          <xdr:cNvSpPr/>
        </xdr:nvSpPr>
        <xdr:spPr>
          <a:xfrm>
            <a:off x="4098757" y="516620"/>
            <a:ext cx="22010" cy="32796"/>
          </a:xfrm>
          <a:custGeom>
            <a:avLst/>
            <a:gdLst/>
            <a:ahLst/>
            <a:cxnLst/>
            <a:rect l="0" t="0" r="0" b="0"/>
            <a:pathLst>
              <a:path w="22010" h="32796">
                <a:moveTo>
                  <a:pt x="22010" y="0"/>
                </a:moveTo>
                <a:lnTo>
                  <a:pt x="22010" y="32796"/>
                </a:lnTo>
                <a:lnTo>
                  <a:pt x="0" y="32796"/>
                </a:lnTo>
                <a:lnTo>
                  <a:pt x="220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0" name="Shape 56">
            <a:extLst>
              <a:ext uri="{FF2B5EF4-FFF2-40B4-BE49-F238E27FC236}">
                <a16:creationId xmlns:a16="http://schemas.microsoft.com/office/drawing/2014/main" id="{DF2483A0-4740-4E3D-91BD-C36AABC34FA4}"/>
              </a:ext>
            </a:extLst>
          </xdr:cNvPr>
          <xdr:cNvSpPr/>
        </xdr:nvSpPr>
        <xdr:spPr>
          <a:xfrm>
            <a:off x="4120767" y="569558"/>
            <a:ext cx="122212" cy="250411"/>
          </a:xfrm>
          <a:custGeom>
            <a:avLst/>
            <a:gdLst/>
            <a:ahLst/>
            <a:cxnLst/>
            <a:rect l="0" t="0" r="0" b="0"/>
            <a:pathLst>
              <a:path w="122212" h="250411">
                <a:moveTo>
                  <a:pt x="7493" y="0"/>
                </a:moveTo>
                <a:cubicBezTo>
                  <a:pt x="55727" y="0"/>
                  <a:pt x="113792" y="10770"/>
                  <a:pt x="113792" y="68834"/>
                </a:cubicBezTo>
                <a:lnTo>
                  <a:pt x="113792" y="194818"/>
                </a:lnTo>
                <a:cubicBezTo>
                  <a:pt x="113792" y="216814"/>
                  <a:pt x="116141" y="238836"/>
                  <a:pt x="122212" y="248679"/>
                </a:cubicBezTo>
                <a:lnTo>
                  <a:pt x="54788" y="248679"/>
                </a:lnTo>
                <a:cubicBezTo>
                  <a:pt x="52451" y="241186"/>
                  <a:pt x="50584" y="233223"/>
                  <a:pt x="50088" y="225247"/>
                </a:cubicBezTo>
                <a:cubicBezTo>
                  <a:pt x="39560" y="236258"/>
                  <a:pt x="26571" y="243751"/>
                  <a:pt x="12525" y="248491"/>
                </a:cubicBezTo>
                <a:lnTo>
                  <a:pt x="0" y="250411"/>
                </a:lnTo>
                <a:lnTo>
                  <a:pt x="0" y="209291"/>
                </a:lnTo>
                <a:lnTo>
                  <a:pt x="23792" y="204065"/>
                </a:lnTo>
                <a:cubicBezTo>
                  <a:pt x="46250" y="191794"/>
                  <a:pt x="47307" y="165891"/>
                  <a:pt x="47307" y="155004"/>
                </a:cubicBezTo>
                <a:lnTo>
                  <a:pt x="47307" y="130175"/>
                </a:lnTo>
                <a:cubicBezTo>
                  <a:pt x="41675" y="135096"/>
                  <a:pt x="33010" y="137674"/>
                  <a:pt x="23177" y="139492"/>
                </a:cubicBezTo>
                <a:lnTo>
                  <a:pt x="0" y="143031"/>
                </a:lnTo>
                <a:lnTo>
                  <a:pt x="0" y="105071"/>
                </a:lnTo>
                <a:lnTo>
                  <a:pt x="23241" y="101098"/>
                </a:lnTo>
                <a:cubicBezTo>
                  <a:pt x="37820" y="97292"/>
                  <a:pt x="47307" y="90849"/>
                  <a:pt x="47307" y="77267"/>
                </a:cubicBezTo>
                <a:cubicBezTo>
                  <a:pt x="47307" y="48705"/>
                  <a:pt x="27622" y="44488"/>
                  <a:pt x="4204" y="44488"/>
                </a:cubicBezTo>
                <a:lnTo>
                  <a:pt x="0" y="44981"/>
                </a:lnTo>
                <a:lnTo>
                  <a:pt x="0" y="727"/>
                </a:lnTo>
                <a:lnTo>
                  <a:pt x="749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1" name="Shape 57">
            <a:extLst>
              <a:ext uri="{FF2B5EF4-FFF2-40B4-BE49-F238E27FC236}">
                <a16:creationId xmlns:a16="http://schemas.microsoft.com/office/drawing/2014/main" id="{8AA5EAC7-A336-4B16-B426-4070BEE92D87}"/>
              </a:ext>
            </a:extLst>
          </xdr:cNvPr>
          <xdr:cNvSpPr/>
        </xdr:nvSpPr>
        <xdr:spPr>
          <a:xfrm>
            <a:off x="4120767" y="479642"/>
            <a:ext cx="103505" cy="69774"/>
          </a:xfrm>
          <a:custGeom>
            <a:avLst/>
            <a:gdLst/>
            <a:ahLst/>
            <a:cxnLst/>
            <a:rect l="0" t="0" r="0" b="0"/>
            <a:pathLst>
              <a:path w="103505" h="69774">
                <a:moveTo>
                  <a:pt x="24816" y="0"/>
                </a:moveTo>
                <a:lnTo>
                  <a:pt x="103505" y="0"/>
                </a:lnTo>
                <a:lnTo>
                  <a:pt x="28105" y="69774"/>
                </a:lnTo>
                <a:lnTo>
                  <a:pt x="0" y="69774"/>
                </a:lnTo>
                <a:lnTo>
                  <a:pt x="0" y="36978"/>
                </a:lnTo>
                <a:lnTo>
                  <a:pt x="248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2" name="Shape 58">
            <a:extLst>
              <a:ext uri="{FF2B5EF4-FFF2-40B4-BE49-F238E27FC236}">
                <a16:creationId xmlns:a16="http://schemas.microsoft.com/office/drawing/2014/main" id="{AF488D50-1D7E-49C7-A825-7292A892728C}"/>
              </a:ext>
            </a:extLst>
          </xdr:cNvPr>
          <xdr:cNvSpPr/>
        </xdr:nvSpPr>
        <xdr:spPr>
          <a:xfrm>
            <a:off x="1798053" y="1042739"/>
            <a:ext cx="155956" cy="248666"/>
          </a:xfrm>
          <a:custGeom>
            <a:avLst/>
            <a:gdLst/>
            <a:ahLst/>
            <a:cxnLst/>
            <a:rect l="0" t="0" r="0" b="0"/>
            <a:pathLst>
              <a:path w="155956" h="248666">
                <a:moveTo>
                  <a:pt x="141427" y="0"/>
                </a:moveTo>
                <a:cubicBezTo>
                  <a:pt x="146126" y="0"/>
                  <a:pt x="151740" y="927"/>
                  <a:pt x="155956" y="2350"/>
                </a:cubicBezTo>
                <a:lnTo>
                  <a:pt x="155956" y="64148"/>
                </a:lnTo>
                <a:cubicBezTo>
                  <a:pt x="149860" y="62751"/>
                  <a:pt x="140030" y="61811"/>
                  <a:pt x="132055" y="61811"/>
                </a:cubicBezTo>
                <a:cubicBezTo>
                  <a:pt x="83363" y="61811"/>
                  <a:pt x="66510" y="96926"/>
                  <a:pt x="66510" y="139548"/>
                </a:cubicBezTo>
                <a:lnTo>
                  <a:pt x="66510" y="248666"/>
                </a:lnTo>
                <a:lnTo>
                  <a:pt x="0" y="248666"/>
                </a:lnTo>
                <a:lnTo>
                  <a:pt x="0" y="6553"/>
                </a:lnTo>
                <a:lnTo>
                  <a:pt x="63221" y="6553"/>
                </a:lnTo>
                <a:lnTo>
                  <a:pt x="63221" y="51511"/>
                </a:lnTo>
                <a:lnTo>
                  <a:pt x="64173" y="51511"/>
                </a:lnTo>
                <a:cubicBezTo>
                  <a:pt x="76340" y="21069"/>
                  <a:pt x="109118" y="0"/>
                  <a:pt x="1414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3" name="Shape 59">
            <a:extLst>
              <a:ext uri="{FF2B5EF4-FFF2-40B4-BE49-F238E27FC236}">
                <a16:creationId xmlns:a16="http://schemas.microsoft.com/office/drawing/2014/main" id="{99A0A1AD-2A05-47F8-BCAD-76543DE86248}"/>
              </a:ext>
            </a:extLst>
          </xdr:cNvPr>
          <xdr:cNvSpPr/>
        </xdr:nvSpPr>
        <xdr:spPr>
          <a:xfrm>
            <a:off x="1969890" y="1147806"/>
            <a:ext cx="113798" cy="150147"/>
          </a:xfrm>
          <a:custGeom>
            <a:avLst/>
            <a:gdLst/>
            <a:ahLst/>
            <a:cxnLst/>
            <a:rect l="0" t="0" r="0" b="0"/>
            <a:pathLst>
              <a:path w="113798" h="150147">
                <a:moveTo>
                  <a:pt x="113798" y="0"/>
                </a:moveTo>
                <a:lnTo>
                  <a:pt x="113798" y="37961"/>
                </a:lnTo>
                <a:lnTo>
                  <a:pt x="105829" y="39176"/>
                </a:lnTo>
                <a:cubicBezTo>
                  <a:pt x="85230" y="43380"/>
                  <a:pt x="66497" y="50403"/>
                  <a:pt x="66497" y="74761"/>
                </a:cubicBezTo>
                <a:cubicBezTo>
                  <a:pt x="66497" y="99577"/>
                  <a:pt x="85687" y="105673"/>
                  <a:pt x="107226" y="105673"/>
                </a:cubicBezTo>
                <a:lnTo>
                  <a:pt x="113798" y="104229"/>
                </a:lnTo>
                <a:lnTo>
                  <a:pt x="113798" y="145341"/>
                </a:lnTo>
                <a:lnTo>
                  <a:pt x="82430" y="150147"/>
                </a:lnTo>
                <a:lnTo>
                  <a:pt x="82414" y="150147"/>
                </a:lnTo>
                <a:lnTo>
                  <a:pt x="50176" y="145789"/>
                </a:lnTo>
                <a:cubicBezTo>
                  <a:pt x="20538" y="137011"/>
                  <a:pt x="0" y="114801"/>
                  <a:pt x="0" y="77568"/>
                </a:cubicBezTo>
                <a:cubicBezTo>
                  <a:pt x="0" y="22780"/>
                  <a:pt x="41211" y="9661"/>
                  <a:pt x="82423" y="4048"/>
                </a:cubicBezTo>
                <a:cubicBezTo>
                  <a:pt x="92605" y="2527"/>
                  <a:pt x="102614" y="1474"/>
                  <a:pt x="111899" y="325"/>
                </a:cubicBezTo>
                <a:lnTo>
                  <a:pt x="11379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4" name="Shape 60">
            <a:extLst>
              <a:ext uri="{FF2B5EF4-FFF2-40B4-BE49-F238E27FC236}">
                <a16:creationId xmlns:a16="http://schemas.microsoft.com/office/drawing/2014/main" id="{E1A1AD71-EE75-4CF1-B743-64CF4C2E32BA}"/>
              </a:ext>
            </a:extLst>
          </xdr:cNvPr>
          <xdr:cNvSpPr/>
        </xdr:nvSpPr>
        <xdr:spPr>
          <a:xfrm>
            <a:off x="1977382" y="1043463"/>
            <a:ext cx="106305" cy="80286"/>
          </a:xfrm>
          <a:custGeom>
            <a:avLst/>
            <a:gdLst/>
            <a:ahLst/>
            <a:cxnLst/>
            <a:rect l="0" t="0" r="0" b="0"/>
            <a:pathLst>
              <a:path w="106305" h="80286">
                <a:moveTo>
                  <a:pt x="106305" y="0"/>
                </a:moveTo>
                <a:lnTo>
                  <a:pt x="106305" y="44254"/>
                </a:lnTo>
                <a:lnTo>
                  <a:pt x="93293" y="45779"/>
                </a:lnTo>
                <a:cubicBezTo>
                  <a:pt x="77903" y="49905"/>
                  <a:pt x="68247" y="60616"/>
                  <a:pt x="66485" y="80286"/>
                </a:cubicBezTo>
                <a:lnTo>
                  <a:pt x="0" y="80286"/>
                </a:lnTo>
                <a:cubicBezTo>
                  <a:pt x="2800" y="33575"/>
                  <a:pt x="34847" y="11360"/>
                  <a:pt x="73622" y="3172"/>
                </a:cubicBezTo>
                <a:lnTo>
                  <a:pt x="1063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5" name="Shape 61">
            <a:extLst>
              <a:ext uri="{FF2B5EF4-FFF2-40B4-BE49-F238E27FC236}">
                <a16:creationId xmlns:a16="http://schemas.microsoft.com/office/drawing/2014/main" id="{C150F12B-1B0F-4759-9278-D2756A85E373}"/>
              </a:ext>
            </a:extLst>
          </xdr:cNvPr>
          <xdr:cNvSpPr/>
        </xdr:nvSpPr>
        <xdr:spPr>
          <a:xfrm>
            <a:off x="2083688" y="1042735"/>
            <a:ext cx="122219" cy="250411"/>
          </a:xfrm>
          <a:custGeom>
            <a:avLst/>
            <a:gdLst/>
            <a:ahLst/>
            <a:cxnLst/>
            <a:rect l="0" t="0" r="0" b="0"/>
            <a:pathLst>
              <a:path w="122219" h="250411">
                <a:moveTo>
                  <a:pt x="7499" y="0"/>
                </a:moveTo>
                <a:cubicBezTo>
                  <a:pt x="55721" y="0"/>
                  <a:pt x="113798" y="10770"/>
                  <a:pt x="113798" y="68847"/>
                </a:cubicBezTo>
                <a:lnTo>
                  <a:pt x="113798" y="194818"/>
                </a:lnTo>
                <a:cubicBezTo>
                  <a:pt x="113798" y="216827"/>
                  <a:pt x="116135" y="238849"/>
                  <a:pt x="122219" y="248666"/>
                </a:cubicBezTo>
                <a:lnTo>
                  <a:pt x="54782" y="248666"/>
                </a:lnTo>
                <a:cubicBezTo>
                  <a:pt x="52445" y="241186"/>
                  <a:pt x="50578" y="233223"/>
                  <a:pt x="50108" y="225247"/>
                </a:cubicBezTo>
                <a:cubicBezTo>
                  <a:pt x="39573" y="236258"/>
                  <a:pt x="26578" y="243751"/>
                  <a:pt x="12528" y="248491"/>
                </a:cubicBezTo>
                <a:lnTo>
                  <a:pt x="0" y="250411"/>
                </a:lnTo>
                <a:lnTo>
                  <a:pt x="0" y="209300"/>
                </a:lnTo>
                <a:lnTo>
                  <a:pt x="23775" y="204078"/>
                </a:lnTo>
                <a:cubicBezTo>
                  <a:pt x="46237" y="191807"/>
                  <a:pt x="47301" y="165903"/>
                  <a:pt x="47301" y="155016"/>
                </a:cubicBezTo>
                <a:lnTo>
                  <a:pt x="47301" y="130188"/>
                </a:lnTo>
                <a:cubicBezTo>
                  <a:pt x="41675" y="135103"/>
                  <a:pt x="33011" y="137681"/>
                  <a:pt x="23176" y="139498"/>
                </a:cubicBezTo>
                <a:lnTo>
                  <a:pt x="0" y="143032"/>
                </a:lnTo>
                <a:lnTo>
                  <a:pt x="0" y="105071"/>
                </a:lnTo>
                <a:lnTo>
                  <a:pt x="23236" y="101098"/>
                </a:lnTo>
                <a:cubicBezTo>
                  <a:pt x="37814" y="97292"/>
                  <a:pt x="47301" y="90849"/>
                  <a:pt x="47301" y="77267"/>
                </a:cubicBezTo>
                <a:cubicBezTo>
                  <a:pt x="47301" y="48705"/>
                  <a:pt x="27604" y="44488"/>
                  <a:pt x="4210" y="44488"/>
                </a:cubicBezTo>
                <a:lnTo>
                  <a:pt x="0" y="44982"/>
                </a:lnTo>
                <a:lnTo>
                  <a:pt x="0" y="728"/>
                </a:lnTo>
                <a:lnTo>
                  <a:pt x="7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6" name="Shape 62">
            <a:extLst>
              <a:ext uri="{FF2B5EF4-FFF2-40B4-BE49-F238E27FC236}">
                <a16:creationId xmlns:a16="http://schemas.microsoft.com/office/drawing/2014/main" id="{67B405E9-23DD-4706-8584-58DB9F4800EE}"/>
              </a:ext>
            </a:extLst>
          </xdr:cNvPr>
          <xdr:cNvSpPr/>
        </xdr:nvSpPr>
        <xdr:spPr>
          <a:xfrm>
            <a:off x="2238587" y="1042735"/>
            <a:ext cx="124365" cy="255219"/>
          </a:xfrm>
          <a:custGeom>
            <a:avLst/>
            <a:gdLst/>
            <a:ahLst/>
            <a:cxnLst/>
            <a:rect l="0" t="0" r="0" b="0"/>
            <a:pathLst>
              <a:path w="124365" h="255219">
                <a:moveTo>
                  <a:pt x="107264" y="0"/>
                </a:moveTo>
                <a:lnTo>
                  <a:pt x="124365" y="3793"/>
                </a:lnTo>
                <a:lnTo>
                  <a:pt x="124365" y="50267"/>
                </a:lnTo>
                <a:lnTo>
                  <a:pt x="97541" y="56579"/>
                </a:lnTo>
                <a:cubicBezTo>
                  <a:pt x="74951" y="68986"/>
                  <a:pt x="66535" y="97530"/>
                  <a:pt x="66535" y="127381"/>
                </a:cubicBezTo>
                <a:cubicBezTo>
                  <a:pt x="66535" y="155823"/>
                  <a:pt x="76279" y="185336"/>
                  <a:pt x="98538" y="198315"/>
                </a:cubicBezTo>
                <a:lnTo>
                  <a:pt x="124365" y="204950"/>
                </a:lnTo>
                <a:lnTo>
                  <a:pt x="124365" y="253700"/>
                </a:lnTo>
                <a:lnTo>
                  <a:pt x="108669" y="255219"/>
                </a:lnTo>
                <a:lnTo>
                  <a:pt x="108654" y="255219"/>
                </a:lnTo>
                <a:lnTo>
                  <a:pt x="83019" y="252392"/>
                </a:lnTo>
                <a:cubicBezTo>
                  <a:pt x="27265" y="239466"/>
                  <a:pt x="0" y="184098"/>
                  <a:pt x="0" y="125501"/>
                </a:cubicBezTo>
                <a:cubicBezTo>
                  <a:pt x="0" y="60414"/>
                  <a:pt x="36094" y="0"/>
                  <a:pt x="10726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7" name="Shape 63">
            <a:extLst>
              <a:ext uri="{FF2B5EF4-FFF2-40B4-BE49-F238E27FC236}">
                <a16:creationId xmlns:a16="http://schemas.microsoft.com/office/drawing/2014/main" id="{5732627D-AEA3-4C63-AAFF-C341A97B3F1B}"/>
              </a:ext>
            </a:extLst>
          </xdr:cNvPr>
          <xdr:cNvSpPr/>
        </xdr:nvSpPr>
        <xdr:spPr>
          <a:xfrm>
            <a:off x="2362952" y="957035"/>
            <a:ext cx="121990" cy="339399"/>
          </a:xfrm>
          <a:custGeom>
            <a:avLst/>
            <a:gdLst/>
            <a:ahLst/>
            <a:cxnLst/>
            <a:rect l="0" t="0" r="0" b="0"/>
            <a:pathLst>
              <a:path w="121990" h="339399">
                <a:moveTo>
                  <a:pt x="55493" y="0"/>
                </a:moveTo>
                <a:lnTo>
                  <a:pt x="121990" y="0"/>
                </a:lnTo>
                <a:lnTo>
                  <a:pt x="121990" y="334365"/>
                </a:lnTo>
                <a:lnTo>
                  <a:pt x="58769" y="334365"/>
                </a:lnTo>
                <a:lnTo>
                  <a:pt x="58769" y="303466"/>
                </a:lnTo>
                <a:lnTo>
                  <a:pt x="57829" y="303466"/>
                </a:lnTo>
                <a:cubicBezTo>
                  <a:pt x="46247" y="323136"/>
                  <a:pt x="28071" y="334368"/>
                  <a:pt x="6660" y="338755"/>
                </a:cubicBezTo>
                <a:lnTo>
                  <a:pt x="0" y="339399"/>
                </a:lnTo>
                <a:lnTo>
                  <a:pt x="0" y="290649"/>
                </a:lnTo>
                <a:lnTo>
                  <a:pt x="705" y="290830"/>
                </a:lnTo>
                <a:cubicBezTo>
                  <a:pt x="44723" y="290830"/>
                  <a:pt x="57829" y="252425"/>
                  <a:pt x="57829" y="212598"/>
                </a:cubicBezTo>
                <a:cubicBezTo>
                  <a:pt x="57829" y="173279"/>
                  <a:pt x="43783" y="135801"/>
                  <a:pt x="705" y="135801"/>
                </a:cubicBezTo>
                <a:lnTo>
                  <a:pt x="0" y="135967"/>
                </a:lnTo>
                <a:lnTo>
                  <a:pt x="0" y="89492"/>
                </a:lnTo>
                <a:lnTo>
                  <a:pt x="23819" y="94775"/>
                </a:lnTo>
                <a:cubicBezTo>
                  <a:pt x="36290" y="100806"/>
                  <a:pt x="47066" y="109823"/>
                  <a:pt x="54565" y="121768"/>
                </a:cubicBezTo>
                <a:lnTo>
                  <a:pt x="55493" y="121768"/>
                </a:lnTo>
                <a:lnTo>
                  <a:pt x="5549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8" name="Shape 64">
            <a:extLst>
              <a:ext uri="{FF2B5EF4-FFF2-40B4-BE49-F238E27FC236}">
                <a16:creationId xmlns:a16="http://schemas.microsoft.com/office/drawing/2014/main" id="{CBE485EA-8D6D-44E6-8844-7873D06CA413}"/>
              </a:ext>
            </a:extLst>
          </xdr:cNvPr>
          <xdr:cNvSpPr/>
        </xdr:nvSpPr>
        <xdr:spPr>
          <a:xfrm>
            <a:off x="2524682" y="1147806"/>
            <a:ext cx="113792" cy="150147"/>
          </a:xfrm>
          <a:custGeom>
            <a:avLst/>
            <a:gdLst/>
            <a:ahLst/>
            <a:cxnLst/>
            <a:rect l="0" t="0" r="0" b="0"/>
            <a:pathLst>
              <a:path w="113792" h="150147">
                <a:moveTo>
                  <a:pt x="113792" y="0"/>
                </a:moveTo>
                <a:lnTo>
                  <a:pt x="113792" y="37963"/>
                </a:lnTo>
                <a:lnTo>
                  <a:pt x="105842" y="39175"/>
                </a:lnTo>
                <a:cubicBezTo>
                  <a:pt x="85230" y="43379"/>
                  <a:pt x="66497" y="50402"/>
                  <a:pt x="66497" y="74761"/>
                </a:cubicBezTo>
                <a:cubicBezTo>
                  <a:pt x="66497" y="99577"/>
                  <a:pt x="85687" y="105673"/>
                  <a:pt x="107251" y="105673"/>
                </a:cubicBezTo>
                <a:lnTo>
                  <a:pt x="113792" y="104235"/>
                </a:lnTo>
                <a:lnTo>
                  <a:pt x="113792" y="145340"/>
                </a:lnTo>
                <a:lnTo>
                  <a:pt x="82431" y="150147"/>
                </a:lnTo>
                <a:lnTo>
                  <a:pt x="82414" y="150147"/>
                </a:lnTo>
                <a:lnTo>
                  <a:pt x="50176" y="145789"/>
                </a:lnTo>
                <a:cubicBezTo>
                  <a:pt x="20538" y="137011"/>
                  <a:pt x="0" y="114801"/>
                  <a:pt x="0" y="77568"/>
                </a:cubicBezTo>
                <a:cubicBezTo>
                  <a:pt x="0" y="22780"/>
                  <a:pt x="41199" y="9661"/>
                  <a:pt x="82423" y="4047"/>
                </a:cubicBezTo>
                <a:cubicBezTo>
                  <a:pt x="92605" y="2526"/>
                  <a:pt x="102613" y="1473"/>
                  <a:pt x="111897" y="324"/>
                </a:cubicBezTo>
                <a:lnTo>
                  <a:pt x="1137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9" name="Shape 65">
            <a:extLst>
              <a:ext uri="{FF2B5EF4-FFF2-40B4-BE49-F238E27FC236}">
                <a16:creationId xmlns:a16="http://schemas.microsoft.com/office/drawing/2014/main" id="{D1521DD1-5362-47E8-9505-35416ABCBF14}"/>
              </a:ext>
            </a:extLst>
          </xdr:cNvPr>
          <xdr:cNvSpPr/>
        </xdr:nvSpPr>
        <xdr:spPr>
          <a:xfrm>
            <a:off x="2532175" y="1043463"/>
            <a:ext cx="106299" cy="80285"/>
          </a:xfrm>
          <a:custGeom>
            <a:avLst/>
            <a:gdLst/>
            <a:ahLst/>
            <a:cxnLst/>
            <a:rect l="0" t="0" r="0" b="0"/>
            <a:pathLst>
              <a:path w="106299" h="80285">
                <a:moveTo>
                  <a:pt x="106299" y="0"/>
                </a:moveTo>
                <a:lnTo>
                  <a:pt x="106299" y="44254"/>
                </a:lnTo>
                <a:lnTo>
                  <a:pt x="93293" y="45779"/>
                </a:lnTo>
                <a:cubicBezTo>
                  <a:pt x="77903" y="49905"/>
                  <a:pt x="68250" y="60616"/>
                  <a:pt x="66497" y="80285"/>
                </a:cubicBezTo>
                <a:lnTo>
                  <a:pt x="0" y="80285"/>
                </a:lnTo>
                <a:cubicBezTo>
                  <a:pt x="2801" y="33574"/>
                  <a:pt x="34847" y="11360"/>
                  <a:pt x="73622" y="3172"/>
                </a:cubicBezTo>
                <a:lnTo>
                  <a:pt x="1062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90" name="Shape 66">
            <a:extLst>
              <a:ext uri="{FF2B5EF4-FFF2-40B4-BE49-F238E27FC236}">
                <a16:creationId xmlns:a16="http://schemas.microsoft.com/office/drawing/2014/main" id="{80E36BFF-2308-4D7A-A638-FDBA9B995993}"/>
              </a:ext>
            </a:extLst>
          </xdr:cNvPr>
          <xdr:cNvSpPr/>
        </xdr:nvSpPr>
        <xdr:spPr>
          <a:xfrm>
            <a:off x="2638474" y="1042735"/>
            <a:ext cx="122225" cy="250412"/>
          </a:xfrm>
          <a:custGeom>
            <a:avLst/>
            <a:gdLst/>
            <a:ahLst/>
            <a:cxnLst/>
            <a:rect l="0" t="0" r="0" b="0"/>
            <a:pathLst>
              <a:path w="122225" h="250412">
                <a:moveTo>
                  <a:pt x="7506" y="0"/>
                </a:moveTo>
                <a:cubicBezTo>
                  <a:pt x="55728" y="0"/>
                  <a:pt x="113792" y="10770"/>
                  <a:pt x="113792" y="68847"/>
                </a:cubicBezTo>
                <a:lnTo>
                  <a:pt x="113792" y="194818"/>
                </a:lnTo>
                <a:cubicBezTo>
                  <a:pt x="113792" y="216827"/>
                  <a:pt x="116129" y="238849"/>
                  <a:pt x="122225" y="248666"/>
                </a:cubicBezTo>
                <a:lnTo>
                  <a:pt x="54788" y="248666"/>
                </a:lnTo>
                <a:cubicBezTo>
                  <a:pt x="52438" y="241186"/>
                  <a:pt x="50584" y="233223"/>
                  <a:pt x="50114" y="225247"/>
                </a:cubicBezTo>
                <a:cubicBezTo>
                  <a:pt x="39579" y="236258"/>
                  <a:pt x="26581" y="243751"/>
                  <a:pt x="12530" y="248491"/>
                </a:cubicBezTo>
                <a:lnTo>
                  <a:pt x="0" y="250412"/>
                </a:lnTo>
                <a:lnTo>
                  <a:pt x="0" y="209306"/>
                </a:lnTo>
                <a:lnTo>
                  <a:pt x="23790" y="204078"/>
                </a:lnTo>
                <a:cubicBezTo>
                  <a:pt x="46237" y="191807"/>
                  <a:pt x="47295" y="165903"/>
                  <a:pt x="47295" y="155016"/>
                </a:cubicBezTo>
                <a:lnTo>
                  <a:pt x="47295" y="130188"/>
                </a:lnTo>
                <a:cubicBezTo>
                  <a:pt x="41675" y="135103"/>
                  <a:pt x="33013" y="137681"/>
                  <a:pt x="23182" y="139498"/>
                </a:cubicBezTo>
                <a:lnTo>
                  <a:pt x="0" y="143034"/>
                </a:lnTo>
                <a:lnTo>
                  <a:pt x="0" y="105071"/>
                </a:lnTo>
                <a:lnTo>
                  <a:pt x="23236" y="101098"/>
                </a:lnTo>
                <a:cubicBezTo>
                  <a:pt x="37811" y="97292"/>
                  <a:pt x="47295" y="90849"/>
                  <a:pt x="47295" y="77267"/>
                </a:cubicBezTo>
                <a:cubicBezTo>
                  <a:pt x="47295" y="48705"/>
                  <a:pt x="27622" y="44488"/>
                  <a:pt x="4216" y="44488"/>
                </a:cubicBezTo>
                <a:lnTo>
                  <a:pt x="0" y="44983"/>
                </a:lnTo>
                <a:lnTo>
                  <a:pt x="0" y="728"/>
                </a:lnTo>
                <a:lnTo>
                  <a:pt x="750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91" name="Shape 67">
            <a:extLst>
              <a:ext uri="{FF2B5EF4-FFF2-40B4-BE49-F238E27FC236}">
                <a16:creationId xmlns:a16="http://schemas.microsoft.com/office/drawing/2014/main" id="{BCDCA2CE-B348-46D0-A1F5-ACBF1A0B5EDA}"/>
              </a:ext>
            </a:extLst>
          </xdr:cNvPr>
          <xdr:cNvSpPr/>
        </xdr:nvSpPr>
        <xdr:spPr>
          <a:xfrm>
            <a:off x="140156" y="0"/>
            <a:ext cx="1065936" cy="446685"/>
          </a:xfrm>
          <a:custGeom>
            <a:avLst/>
            <a:gdLst/>
            <a:ahLst/>
            <a:cxnLst/>
            <a:rect l="0" t="0" r="0" b="0"/>
            <a:pathLst>
              <a:path w="1065936" h="446685">
                <a:moveTo>
                  <a:pt x="514677" y="6754"/>
                </a:moveTo>
                <a:cubicBezTo>
                  <a:pt x="732940" y="0"/>
                  <a:pt x="947811" y="108856"/>
                  <a:pt x="1065936" y="308636"/>
                </a:cubicBezTo>
                <a:lnTo>
                  <a:pt x="831405" y="444386"/>
                </a:lnTo>
                <a:cubicBezTo>
                  <a:pt x="765683" y="351003"/>
                  <a:pt x="657136" y="289916"/>
                  <a:pt x="534264" y="289916"/>
                </a:cubicBezTo>
                <a:cubicBezTo>
                  <a:pt x="410388" y="289916"/>
                  <a:pt x="301041" y="351994"/>
                  <a:pt x="235496" y="446685"/>
                </a:cubicBezTo>
                <a:lnTo>
                  <a:pt x="146583" y="395682"/>
                </a:lnTo>
                <a:lnTo>
                  <a:pt x="0" y="311608"/>
                </a:lnTo>
                <a:cubicBezTo>
                  <a:pt x="56172" y="216218"/>
                  <a:pt x="127381" y="145708"/>
                  <a:pt x="223711" y="89942"/>
                </a:cubicBezTo>
                <a:cubicBezTo>
                  <a:pt x="315555" y="36781"/>
                  <a:pt x="415467" y="9824"/>
                  <a:pt x="514677" y="675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6609C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92" name="Shape 68">
            <a:extLst>
              <a:ext uri="{FF2B5EF4-FFF2-40B4-BE49-F238E27FC236}">
                <a16:creationId xmlns:a16="http://schemas.microsoft.com/office/drawing/2014/main" id="{ED4EC7FB-E7EC-4149-8282-968F80D9C388}"/>
              </a:ext>
            </a:extLst>
          </xdr:cNvPr>
          <xdr:cNvSpPr/>
        </xdr:nvSpPr>
        <xdr:spPr>
          <a:xfrm>
            <a:off x="706888" y="373972"/>
            <a:ext cx="613384" cy="922846"/>
          </a:xfrm>
          <a:custGeom>
            <a:avLst/>
            <a:gdLst/>
            <a:ahLst/>
            <a:cxnLst/>
            <a:rect l="0" t="0" r="0" b="0"/>
            <a:pathLst>
              <a:path w="613384" h="922846">
                <a:moveTo>
                  <a:pt x="533476" y="0"/>
                </a:moveTo>
                <a:cubicBezTo>
                  <a:pt x="587972" y="95961"/>
                  <a:pt x="613384" y="192570"/>
                  <a:pt x="613308" y="303530"/>
                </a:cubicBezTo>
                <a:cubicBezTo>
                  <a:pt x="613143" y="642163"/>
                  <a:pt x="338557" y="918794"/>
                  <a:pt x="0" y="922846"/>
                </a:cubicBezTo>
                <a:lnTo>
                  <a:pt x="152" y="643166"/>
                </a:lnTo>
                <a:cubicBezTo>
                  <a:pt x="184823" y="626059"/>
                  <a:pt x="329425" y="470751"/>
                  <a:pt x="329425" y="281610"/>
                </a:cubicBezTo>
                <a:cubicBezTo>
                  <a:pt x="329425" y="229730"/>
                  <a:pt x="318478" y="180442"/>
                  <a:pt x="298882" y="135801"/>
                </a:cubicBezTo>
                <a:lnTo>
                  <a:pt x="5334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63E3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93" name="Shape 69">
            <a:extLst>
              <a:ext uri="{FF2B5EF4-FFF2-40B4-BE49-F238E27FC236}">
                <a16:creationId xmlns:a16="http://schemas.microsoft.com/office/drawing/2014/main" id="{6BEF9AA2-BA68-4A75-93E0-5F5A9AEF9BEE}"/>
              </a:ext>
            </a:extLst>
          </xdr:cNvPr>
          <xdr:cNvSpPr/>
        </xdr:nvSpPr>
        <xdr:spPr>
          <a:xfrm>
            <a:off x="0" y="374430"/>
            <a:ext cx="638099" cy="923523"/>
          </a:xfrm>
          <a:custGeom>
            <a:avLst/>
            <a:gdLst/>
            <a:ahLst/>
            <a:cxnLst/>
            <a:rect l="0" t="0" r="0" b="0"/>
            <a:pathLst>
              <a:path w="638099" h="923523">
                <a:moveTo>
                  <a:pt x="106350" y="0"/>
                </a:moveTo>
                <a:lnTo>
                  <a:pt x="338646" y="134468"/>
                </a:lnTo>
                <a:cubicBezTo>
                  <a:pt x="320167" y="178003"/>
                  <a:pt x="309944" y="225908"/>
                  <a:pt x="309944" y="276200"/>
                </a:cubicBezTo>
                <a:cubicBezTo>
                  <a:pt x="309944" y="464960"/>
                  <a:pt x="453962" y="620040"/>
                  <a:pt x="638099" y="637667"/>
                </a:cubicBezTo>
                <a:lnTo>
                  <a:pt x="637540" y="923523"/>
                </a:lnTo>
                <a:lnTo>
                  <a:pt x="637419" y="923523"/>
                </a:lnTo>
                <a:lnTo>
                  <a:pt x="557681" y="917896"/>
                </a:lnTo>
                <a:cubicBezTo>
                  <a:pt x="480427" y="907352"/>
                  <a:pt x="410032" y="881923"/>
                  <a:pt x="337909" y="840156"/>
                </a:cubicBezTo>
                <a:cubicBezTo>
                  <a:pt x="243929" y="785774"/>
                  <a:pt x="165646" y="707580"/>
                  <a:pt x="111506" y="614058"/>
                </a:cubicBezTo>
                <a:cubicBezTo>
                  <a:pt x="1829" y="424574"/>
                  <a:pt x="0" y="189814"/>
                  <a:pt x="10635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CD6D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571499</xdr:colOff>
      <xdr:row>1</xdr:row>
      <xdr:rowOff>213360</xdr:rowOff>
    </xdr:from>
    <xdr:to>
      <xdr:col>14</xdr:col>
      <xdr:colOff>28575</xdr:colOff>
      <xdr:row>29</xdr:row>
      <xdr:rowOff>38100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C0B2467-38E4-413D-8772-E0C969EE8B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</xdr:colOff>
      <xdr:row>1</xdr:row>
      <xdr:rowOff>144780</xdr:rowOff>
    </xdr:from>
    <xdr:to>
      <xdr:col>14</xdr:col>
      <xdr:colOff>464820</xdr:colOff>
      <xdr:row>28</xdr:row>
      <xdr:rowOff>53340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19C4686E-B4B5-49A0-A2C2-5754DD69ED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6</xdr:row>
      <xdr:rowOff>60960</xdr:rowOff>
    </xdr:from>
    <xdr:to>
      <xdr:col>8</xdr:col>
      <xdr:colOff>571500</xdr:colOff>
      <xdr:row>27</xdr:row>
      <xdr:rowOff>63500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14BBA6FE-70BE-4E9F-851B-2031625C94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0.33154</cdr:x>
      <cdr:y>0.79767</cdr:y>
    </cdr:from>
    <cdr:to>
      <cdr:x>0.4973</cdr:x>
      <cdr:y>0.85409</cdr:y>
    </cdr:to>
    <cdr:sp macro="" textlink="">
      <cdr:nvSpPr>
        <cdr:cNvPr id="5" name="TextovéPole 4"/>
        <cdr:cNvSpPr txBox="1"/>
      </cdr:nvSpPr>
      <cdr:spPr>
        <a:xfrm xmlns:a="http://schemas.openxmlformats.org/drawingml/2006/main">
          <a:off x="2343152" y="3905250"/>
          <a:ext cx="117157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68581</xdr:colOff>
      <xdr:row>8</xdr:row>
      <xdr:rowOff>68581</xdr:rowOff>
    </xdr:from>
    <xdr:to>
      <xdr:col>9</xdr:col>
      <xdr:colOff>175261</xdr:colOff>
      <xdr:row>30</xdr:row>
      <xdr:rowOff>45721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EB7260F-8E93-4F23-BB1A-24FE295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6</xdr:row>
      <xdr:rowOff>45720</xdr:rowOff>
    </xdr:from>
    <xdr:to>
      <xdr:col>9</xdr:col>
      <xdr:colOff>617220</xdr:colOff>
      <xdr:row>29</xdr:row>
      <xdr:rowOff>60960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3B62D848-8C8F-4403-A7C7-FB0FCDA1D6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525780</xdr:colOff>
      <xdr:row>7</xdr:row>
      <xdr:rowOff>60960</xdr:rowOff>
    </xdr:from>
    <xdr:to>
      <xdr:col>9</xdr:col>
      <xdr:colOff>38100</xdr:colOff>
      <xdr:row>32</xdr:row>
      <xdr:rowOff>53340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93007B3D-2FEB-4BC2-B827-2A4559D426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605154</xdr:colOff>
      <xdr:row>1</xdr:row>
      <xdr:rowOff>38100</xdr:rowOff>
    </xdr:from>
    <xdr:to>
      <xdr:col>15</xdr:col>
      <xdr:colOff>91440</xdr:colOff>
      <xdr:row>22</xdr:row>
      <xdr:rowOff>106680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466CCB9F-5394-474C-9DF9-665306F8D3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395605</xdr:colOff>
      <xdr:row>1</xdr:row>
      <xdr:rowOff>210820</xdr:rowOff>
    </xdr:from>
    <xdr:to>
      <xdr:col>11</xdr:col>
      <xdr:colOff>335280</xdr:colOff>
      <xdr:row>23</xdr:row>
      <xdr:rowOff>113030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F9D9F6B5-BD71-4B21-B345-D146CDA86D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570230</xdr:colOff>
      <xdr:row>1</xdr:row>
      <xdr:rowOff>67310</xdr:rowOff>
    </xdr:from>
    <xdr:to>
      <xdr:col>11</xdr:col>
      <xdr:colOff>480060</xdr:colOff>
      <xdr:row>24</xdr:row>
      <xdr:rowOff>7620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C629FD0-E91C-4BE0-9558-8FDC17D834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4</xdr:row>
      <xdr:rowOff>15240</xdr:rowOff>
    </xdr:from>
    <xdr:to>
      <xdr:col>4</xdr:col>
      <xdr:colOff>45720</xdr:colOff>
      <xdr:row>25</xdr:row>
      <xdr:rowOff>30480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FE72F8A1-975F-4C8A-BC05-DA059E7D79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373380</xdr:colOff>
      <xdr:row>2</xdr:row>
      <xdr:rowOff>121920</xdr:rowOff>
    </xdr:from>
    <xdr:to>
      <xdr:col>16</xdr:col>
      <xdr:colOff>198120</xdr:colOff>
      <xdr:row>30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2701C16-DA86-4D67-A27D-822ADFCE9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381000</xdr:colOff>
      <xdr:row>43</xdr:row>
      <xdr:rowOff>121920</xdr:rowOff>
    </xdr:from>
    <xdr:to>
      <xdr:col>17</xdr:col>
      <xdr:colOff>121920</xdr:colOff>
      <xdr:row>71</xdr:row>
      <xdr:rowOff>129540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F8FC026F-8392-4246-B729-A73D10048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</xdr:colOff>
      <xdr:row>1</xdr:row>
      <xdr:rowOff>81280</xdr:rowOff>
    </xdr:from>
    <xdr:to>
      <xdr:col>10</xdr:col>
      <xdr:colOff>182880</xdr:colOff>
      <xdr:row>24</xdr:row>
      <xdr:rowOff>92710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A65DBA60-091F-42CF-A662-BC55A98FFB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632460</xdr:colOff>
      <xdr:row>1</xdr:row>
      <xdr:rowOff>58420</xdr:rowOff>
    </xdr:from>
    <xdr:to>
      <xdr:col>11</xdr:col>
      <xdr:colOff>259080</xdr:colOff>
      <xdr:row>25</xdr:row>
      <xdr:rowOff>83820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763F3059-7F10-4ECB-8E30-A5E259141F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3174</xdr:colOff>
      <xdr:row>1</xdr:row>
      <xdr:rowOff>33020</xdr:rowOff>
    </xdr:from>
    <xdr:to>
      <xdr:col>12</xdr:col>
      <xdr:colOff>0</xdr:colOff>
      <xdr:row>23</xdr:row>
      <xdr:rowOff>38100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AF66292F-BBAC-4344-B7D3-0AC2B9E808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40005</xdr:colOff>
      <xdr:row>1</xdr:row>
      <xdr:rowOff>60960</xdr:rowOff>
    </xdr:from>
    <xdr:to>
      <xdr:col>14</xdr:col>
      <xdr:colOff>7620</xdr:colOff>
      <xdr:row>21</xdr:row>
      <xdr:rowOff>140018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E51DE8D-8A67-4F38-8B1B-DB85819BF7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224790</xdr:colOff>
      <xdr:row>4</xdr:row>
      <xdr:rowOff>28574</xdr:rowOff>
    </xdr:from>
    <xdr:to>
      <xdr:col>8</xdr:col>
      <xdr:colOff>266700</xdr:colOff>
      <xdr:row>25</xdr:row>
      <xdr:rowOff>53340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D40C38D2-1763-4945-9F70-CCEA0AA501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</xdr:colOff>
      <xdr:row>1</xdr:row>
      <xdr:rowOff>15240</xdr:rowOff>
    </xdr:from>
    <xdr:to>
      <xdr:col>20</xdr:col>
      <xdr:colOff>45720</xdr:colOff>
      <xdr:row>23</xdr:row>
      <xdr:rowOff>7620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11A54072-EC71-457D-8CB8-65C91FFE25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3</xdr:row>
      <xdr:rowOff>80962</xdr:rowOff>
    </xdr:from>
    <xdr:to>
      <xdr:col>9</xdr:col>
      <xdr:colOff>0</xdr:colOff>
      <xdr:row>25</xdr:row>
      <xdr:rowOff>45720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C1BCD484-7015-4C7E-AC5A-72FA3AF971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37060</xdr:colOff>
      <xdr:row>4</xdr:row>
      <xdr:rowOff>125731</xdr:rowOff>
    </xdr:from>
    <xdr:to>
      <xdr:col>10</xdr:col>
      <xdr:colOff>320040</xdr:colOff>
      <xdr:row>25</xdr:row>
      <xdr:rowOff>51262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D6979DB-F565-456F-934F-F5D18EBC5A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78104</xdr:colOff>
      <xdr:row>5</xdr:row>
      <xdr:rowOff>140018</xdr:rowOff>
    </xdr:from>
    <xdr:to>
      <xdr:col>7</xdr:col>
      <xdr:colOff>563879</xdr:colOff>
      <xdr:row>26</xdr:row>
      <xdr:rowOff>83820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C4853731-0C35-4031-B008-4CF43A98A7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4</xdr:row>
      <xdr:rowOff>68580</xdr:rowOff>
    </xdr:from>
    <xdr:to>
      <xdr:col>5</xdr:col>
      <xdr:colOff>53340</xdr:colOff>
      <xdr:row>24</xdr:row>
      <xdr:rowOff>60960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E1FCE1EC-DF6F-49C4-8153-CCE35EFC8F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334644</xdr:colOff>
      <xdr:row>5</xdr:row>
      <xdr:rowOff>45720</xdr:rowOff>
    </xdr:from>
    <xdr:to>
      <xdr:col>9</xdr:col>
      <xdr:colOff>60960</xdr:colOff>
      <xdr:row>24</xdr:row>
      <xdr:rowOff>133350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4CAA220-88B1-4844-A56E-5CED50C72A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7</xdr:row>
      <xdr:rowOff>14424</xdr:rowOff>
    </xdr:from>
    <xdr:to>
      <xdr:col>7</xdr:col>
      <xdr:colOff>205740</xdr:colOff>
      <xdr:row>29</xdr:row>
      <xdr:rowOff>64226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E2772C3-2E3B-43FB-AFAE-1DCC57E819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89262</xdr:colOff>
      <xdr:row>7</xdr:row>
      <xdr:rowOff>10068</xdr:rowOff>
    </xdr:from>
    <xdr:to>
      <xdr:col>7</xdr:col>
      <xdr:colOff>150222</xdr:colOff>
      <xdr:row>29</xdr:row>
      <xdr:rowOff>57694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68FE774-5705-4F47-A72F-D41ADBF343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62692</xdr:colOff>
      <xdr:row>5</xdr:row>
      <xdr:rowOff>16625</xdr:rowOff>
    </xdr:from>
    <xdr:to>
      <xdr:col>7</xdr:col>
      <xdr:colOff>433301</xdr:colOff>
      <xdr:row>24</xdr:row>
      <xdr:rowOff>72390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2603D5E-B662-4E97-A377-EC17D58743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71522</xdr:colOff>
      <xdr:row>4</xdr:row>
      <xdr:rowOff>66500</xdr:rowOff>
    </xdr:from>
    <xdr:to>
      <xdr:col>8</xdr:col>
      <xdr:colOff>63731</xdr:colOff>
      <xdr:row>23</xdr:row>
      <xdr:rowOff>145472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A1F20C3-0FA0-4E4E-BC15-3B3BDB4944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111529</xdr:colOff>
      <xdr:row>4</xdr:row>
      <xdr:rowOff>111097</xdr:rowOff>
    </xdr:from>
    <xdr:to>
      <xdr:col>9</xdr:col>
      <xdr:colOff>217170</xdr:colOff>
      <xdr:row>21</xdr:row>
      <xdr:rowOff>72391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4969417-5670-4384-9A75-BB8FE1C924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47687</xdr:colOff>
      <xdr:row>5</xdr:row>
      <xdr:rowOff>99060</xdr:rowOff>
    </xdr:from>
    <xdr:to>
      <xdr:col>11</xdr:col>
      <xdr:colOff>579182</xdr:colOff>
      <xdr:row>23</xdr:row>
      <xdr:rowOff>114300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E491E43-BE06-4DC0-875C-33DE169899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337184</xdr:colOff>
      <xdr:row>1</xdr:row>
      <xdr:rowOff>4762</xdr:rowOff>
    </xdr:from>
    <xdr:to>
      <xdr:col>19</xdr:col>
      <xdr:colOff>121920</xdr:colOff>
      <xdr:row>23</xdr:row>
      <xdr:rowOff>76200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EC57145-0B08-438A-B3CE-FC50E86D9F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</xdr:colOff>
      <xdr:row>5</xdr:row>
      <xdr:rowOff>60960</xdr:rowOff>
    </xdr:from>
    <xdr:to>
      <xdr:col>17</xdr:col>
      <xdr:colOff>312420</xdr:colOff>
      <xdr:row>25</xdr:row>
      <xdr:rowOff>83820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FE80676-5712-4F29-B748-BB7DB927A8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</xdr:colOff>
      <xdr:row>5</xdr:row>
      <xdr:rowOff>121920</xdr:rowOff>
    </xdr:from>
    <xdr:to>
      <xdr:col>8</xdr:col>
      <xdr:colOff>632460</xdr:colOff>
      <xdr:row>28</xdr:row>
      <xdr:rowOff>53340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7AF0727D-117F-48B2-B5D9-19B43B09F1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302894</xdr:colOff>
      <xdr:row>0</xdr:row>
      <xdr:rowOff>381000</xdr:rowOff>
    </xdr:from>
    <xdr:to>
      <xdr:col>17</xdr:col>
      <xdr:colOff>556260</xdr:colOff>
      <xdr:row>24</xdr:row>
      <xdr:rowOff>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722FCFC4-336A-4420-9CC7-77153DFD89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5</xdr:row>
      <xdr:rowOff>68580</xdr:rowOff>
    </xdr:from>
    <xdr:to>
      <xdr:col>9</xdr:col>
      <xdr:colOff>272416</xdr:colOff>
      <xdr:row>26</xdr:row>
      <xdr:rowOff>56199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BE0ACCA2-1A40-4134-99C2-5DD5E6A0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83820</xdr:rowOff>
    </xdr:from>
    <xdr:to>
      <xdr:col>9</xdr:col>
      <xdr:colOff>518160</xdr:colOff>
      <xdr:row>25</xdr:row>
      <xdr:rowOff>114300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F78F5FE5-8B11-41C9-B3F6-4C31742A28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99060</xdr:rowOff>
    </xdr:from>
    <xdr:to>
      <xdr:col>10</xdr:col>
      <xdr:colOff>434340</xdr:colOff>
      <xdr:row>27</xdr:row>
      <xdr:rowOff>124778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195DCE53-644A-4CE4-A625-81D046AE7F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38100</xdr:rowOff>
    </xdr:from>
    <xdr:to>
      <xdr:col>17</xdr:col>
      <xdr:colOff>1603</xdr:colOff>
      <xdr:row>33</xdr:row>
      <xdr:rowOff>74980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3E4A08DC-40E8-D71C-ACBD-3CC284FE1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85900"/>
          <a:ext cx="9705673" cy="351160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6</xdr:row>
      <xdr:rowOff>7620</xdr:rowOff>
    </xdr:from>
    <xdr:to>
      <xdr:col>10</xdr:col>
      <xdr:colOff>388620</xdr:colOff>
      <xdr:row>21</xdr:row>
      <xdr:rowOff>68580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32E94B2B-AD97-4689-BA41-BA094A3E7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483870</xdr:colOff>
      <xdr:row>1</xdr:row>
      <xdr:rowOff>39370</xdr:rowOff>
    </xdr:from>
    <xdr:to>
      <xdr:col>15</xdr:col>
      <xdr:colOff>472440</xdr:colOff>
      <xdr:row>22</xdr:row>
      <xdr:rowOff>16510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79A5777-8E49-40B9-8642-8A04F64043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523874</xdr:colOff>
      <xdr:row>1</xdr:row>
      <xdr:rowOff>26670</xdr:rowOff>
    </xdr:from>
    <xdr:to>
      <xdr:col>16</xdr:col>
      <xdr:colOff>45720</xdr:colOff>
      <xdr:row>22</xdr:row>
      <xdr:rowOff>106680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917FA8CF-79EB-4FC4-A533-0AD4587D49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590550</xdr:colOff>
      <xdr:row>1</xdr:row>
      <xdr:rowOff>45720</xdr:rowOff>
    </xdr:from>
    <xdr:to>
      <xdr:col>17</xdr:col>
      <xdr:colOff>190500</xdr:colOff>
      <xdr:row>27</xdr:row>
      <xdr:rowOff>60959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93936A6-1F6F-48B7-9DAC-D68264C1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rr.sharepoint.com/sites/analytici/Sdilene%20dokumenty/ZPR&#193;VA%20O%20UDR&#381;ITELNOSTI/ZPR&#193;VA%202023/B_grafy%20do%20zpr&#225;vy/graf%20B1.2.1%20konsolidace%20Terka.xlsx" TargetMode="External"/><Relationship Id="rId1" Type="http://schemas.openxmlformats.org/officeDocument/2006/relationships/externalLinkPath" Target="/sites/analytici/Sdilene%20dokumenty/ZPR&#193;VA%20O%20UDR&#381;ITELNOSTI/ZPR&#193;VA%202023/B_grafy%20do%20zpr&#225;vy/graf%20B1.2.1%20konsolidace%20Terk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rr.sharepoint.com/sites/analytici/Sdilene%20dokumenty/ZPR&#193;VA%20O%20UDR&#381;ITELNOSTI/ZPR&#193;VA%202023/B_grafy%20do%20zpr&#225;vy/graf%20B1.2.3%20konsolidace%20Terka.xlsx" TargetMode="External"/><Relationship Id="rId1" Type="http://schemas.openxmlformats.org/officeDocument/2006/relationships/externalLinkPath" Target="/sites/analytici/Sdilene%20dokumenty/ZPR&#193;VA%20O%20UDR&#381;ITELNOSTI/ZPR&#193;VA%202023/B_grafy%20do%20zpr&#225;vy/graf%20B1.2.3%20konsolidace%20Terk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G dluh"/>
    </sheetNames>
    <sheetDataSet>
      <sheetData sheetId="0">
        <row r="2">
          <cell r="A2" t="str">
            <v>AUT</v>
          </cell>
        </row>
        <row r="3">
          <cell r="A3" t="str">
            <v>BEL</v>
          </cell>
        </row>
        <row r="4">
          <cell r="A4" t="str">
            <v>BGR</v>
          </cell>
        </row>
        <row r="5">
          <cell r="A5" t="str">
            <v>HRV</v>
          </cell>
        </row>
        <row r="6">
          <cell r="A6" t="str">
            <v>CYP</v>
          </cell>
        </row>
        <row r="7">
          <cell r="A7" t="str">
            <v>CZE</v>
          </cell>
        </row>
        <row r="8">
          <cell r="A8" t="str">
            <v>DNK</v>
          </cell>
        </row>
        <row r="9">
          <cell r="A9" t="str">
            <v>EST</v>
          </cell>
        </row>
        <row r="10">
          <cell r="A10" t="str">
            <v>FIN</v>
          </cell>
        </row>
        <row r="11">
          <cell r="A11" t="str">
            <v>FRA</v>
          </cell>
        </row>
        <row r="12">
          <cell r="A12" t="str">
            <v>DEU</v>
          </cell>
        </row>
        <row r="13">
          <cell r="A13" t="str">
            <v>GRC</v>
          </cell>
        </row>
        <row r="14">
          <cell r="A14" t="str">
            <v>HUN</v>
          </cell>
        </row>
        <row r="15">
          <cell r="A15" t="str">
            <v>IRL</v>
          </cell>
        </row>
        <row r="16">
          <cell r="A16" t="str">
            <v>ITA</v>
          </cell>
        </row>
        <row r="17">
          <cell r="A17" t="str">
            <v>LVA</v>
          </cell>
        </row>
        <row r="18">
          <cell r="A18" t="str">
            <v>LTU</v>
          </cell>
        </row>
        <row r="19">
          <cell r="A19" t="str">
            <v>LUX</v>
          </cell>
        </row>
        <row r="20">
          <cell r="A20" t="str">
            <v>MLT</v>
          </cell>
        </row>
        <row r="21">
          <cell r="A21" t="str">
            <v>NLD</v>
          </cell>
        </row>
        <row r="22">
          <cell r="A22" t="str">
            <v>POL</v>
          </cell>
        </row>
        <row r="23">
          <cell r="A23" t="str">
            <v>PRT</v>
          </cell>
        </row>
        <row r="24">
          <cell r="A24" t="str">
            <v>ROU</v>
          </cell>
        </row>
        <row r="25">
          <cell r="A25" t="str">
            <v>SVN</v>
          </cell>
        </row>
        <row r="26">
          <cell r="A26" t="str">
            <v>SVK</v>
          </cell>
        </row>
        <row r="27">
          <cell r="A27" t="str">
            <v>ESP</v>
          </cell>
        </row>
        <row r="28">
          <cell r="A28" t="str">
            <v>SWE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ukt. saldo"/>
    </sheetNames>
    <sheetDataSet>
      <sheetData sheetId="0">
        <row r="2">
          <cell r="A2" t="str">
            <v>AUT</v>
          </cell>
        </row>
        <row r="3">
          <cell r="A3" t="str">
            <v>BEL</v>
          </cell>
        </row>
        <row r="4">
          <cell r="A4" t="str">
            <v>BGR</v>
          </cell>
        </row>
        <row r="5">
          <cell r="A5" t="str">
            <v>HRV</v>
          </cell>
        </row>
        <row r="6">
          <cell r="A6" t="str">
            <v>CYP</v>
          </cell>
        </row>
        <row r="7">
          <cell r="A7" t="str">
            <v>CZE</v>
          </cell>
        </row>
        <row r="8">
          <cell r="A8" t="str">
            <v>DNK</v>
          </cell>
        </row>
        <row r="9">
          <cell r="A9" t="str">
            <v>EST</v>
          </cell>
        </row>
        <row r="10">
          <cell r="A10" t="str">
            <v>FIN</v>
          </cell>
        </row>
        <row r="11">
          <cell r="A11" t="str">
            <v>FRA</v>
          </cell>
        </row>
        <row r="12">
          <cell r="A12" t="str">
            <v>DEU</v>
          </cell>
        </row>
        <row r="13">
          <cell r="A13" t="str">
            <v>GRC</v>
          </cell>
        </row>
        <row r="14">
          <cell r="A14" t="str">
            <v>HUN</v>
          </cell>
        </row>
        <row r="15">
          <cell r="A15" t="str">
            <v>IRL</v>
          </cell>
        </row>
        <row r="16">
          <cell r="A16" t="str">
            <v>ITA</v>
          </cell>
        </row>
        <row r="17">
          <cell r="A17" t="str">
            <v>LVA</v>
          </cell>
        </row>
        <row r="18">
          <cell r="A18" t="str">
            <v>LTU</v>
          </cell>
        </row>
        <row r="19">
          <cell r="A19" t="str">
            <v>LUX</v>
          </cell>
        </row>
        <row r="20">
          <cell r="A20" t="str">
            <v>MLT</v>
          </cell>
        </row>
        <row r="21">
          <cell r="A21" t="str">
            <v>NLD</v>
          </cell>
        </row>
        <row r="22">
          <cell r="A22" t="str">
            <v>POL</v>
          </cell>
        </row>
        <row r="23">
          <cell r="A23" t="str">
            <v>PRT</v>
          </cell>
        </row>
        <row r="24">
          <cell r="A24" t="str">
            <v>ROU</v>
          </cell>
        </row>
        <row r="25">
          <cell r="A25" t="str">
            <v>SVN</v>
          </cell>
        </row>
        <row r="26">
          <cell r="A26" t="str">
            <v>SVK</v>
          </cell>
        </row>
        <row r="27">
          <cell r="A27" t="str">
            <v>ESP</v>
          </cell>
        </row>
        <row r="28">
          <cell r="A28" t="str">
            <v>SWE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00DF6-4929-4C43-B09E-65BCE8978F43}">
  <sheetPr>
    <tabColor rgb="FFFF0000"/>
    <pageSetUpPr fitToPage="1"/>
  </sheetPr>
  <dimension ref="A4:T104"/>
  <sheetViews>
    <sheetView showGridLines="0" tabSelected="1" zoomScaleNormal="100" workbookViewId="0">
      <selection activeCell="J8" sqref="J8"/>
    </sheetView>
  </sheetViews>
  <sheetFormatPr defaultColWidth="8.85546875" defaultRowHeight="13.15"/>
  <cols>
    <col min="1" max="1" width="2.7109375" style="32" customWidth="1"/>
    <col min="2" max="2" width="3.7109375" style="32" customWidth="1"/>
    <col min="3" max="3" width="5.7109375" style="32" customWidth="1"/>
    <col min="4" max="8" width="8.85546875" style="48"/>
    <col min="9" max="9" width="10.28515625" style="48" customWidth="1"/>
    <col min="10" max="10" width="50.42578125" style="48" customWidth="1"/>
    <col min="11" max="16384" width="8.85546875" style="48"/>
  </cols>
  <sheetData>
    <row r="4" spans="1:8">
      <c r="B4" s="1"/>
    </row>
    <row r="9" spans="1:8" s="219" customFormat="1" ht="15.6">
      <c r="A9" s="224" t="s">
        <v>0</v>
      </c>
      <c r="B9" s="224"/>
      <c r="C9" s="224"/>
      <c r="D9" s="224"/>
      <c r="E9" s="224"/>
      <c r="F9" s="224"/>
      <c r="G9" s="224"/>
      <c r="H9" s="224"/>
    </row>
    <row r="10" spans="1:8">
      <c r="A10" s="225" t="s">
        <v>1</v>
      </c>
      <c r="B10" s="225"/>
      <c r="C10" s="225"/>
    </row>
    <row r="12" spans="1:8">
      <c r="B12" s="225" t="s">
        <v>2</v>
      </c>
      <c r="C12" s="225"/>
      <c r="D12" s="225"/>
      <c r="E12" s="225"/>
      <c r="F12" s="225"/>
      <c r="G12" s="225"/>
    </row>
    <row r="13" spans="1:8">
      <c r="A13" s="229" t="s">
        <v>3</v>
      </c>
      <c r="B13" s="229"/>
      <c r="C13" s="229"/>
      <c r="D13" s="229"/>
      <c r="E13" s="229"/>
      <c r="F13" s="229"/>
      <c r="G13" s="229"/>
    </row>
    <row r="14" spans="1:8">
      <c r="B14" s="228" t="s">
        <v>4</v>
      </c>
      <c r="C14" s="228"/>
    </row>
    <row r="15" spans="1:8">
      <c r="B15" s="228" t="s">
        <v>5</v>
      </c>
      <c r="C15" s="228"/>
    </row>
    <row r="16" spans="1:8">
      <c r="B16" s="228" t="s">
        <v>6</v>
      </c>
      <c r="C16" s="228"/>
    </row>
    <row r="18" spans="1:13">
      <c r="A18" s="32" t="s">
        <v>7</v>
      </c>
      <c r="B18" s="225" t="s">
        <v>8</v>
      </c>
      <c r="C18" s="225"/>
      <c r="D18" s="225"/>
      <c r="E18" s="225"/>
      <c r="F18" s="225"/>
      <c r="G18" s="225"/>
    </row>
    <row r="19" spans="1:13">
      <c r="B19" s="32" t="s">
        <v>9</v>
      </c>
      <c r="C19" s="225" t="s">
        <v>10</v>
      </c>
      <c r="D19" s="225"/>
      <c r="E19" s="225"/>
      <c r="F19" s="225"/>
      <c r="G19" s="225"/>
      <c r="H19" s="225"/>
      <c r="I19" s="225"/>
    </row>
    <row r="20" spans="1:13">
      <c r="C20" s="245" t="s">
        <v>11</v>
      </c>
      <c r="D20" s="245"/>
      <c r="E20" s="245"/>
      <c r="F20" s="245"/>
      <c r="G20" s="245"/>
      <c r="H20" s="245"/>
      <c r="I20" s="245"/>
    </row>
    <row r="21" spans="1:13">
      <c r="C21" s="245" t="s">
        <v>12</v>
      </c>
      <c r="D21" s="245"/>
      <c r="E21" s="245"/>
      <c r="F21" s="245"/>
      <c r="G21" s="245"/>
      <c r="H21" s="245"/>
      <c r="I21" s="245"/>
      <c r="J21" s="245"/>
      <c r="K21" s="245"/>
      <c r="L21" s="245"/>
      <c r="M21" s="245"/>
    </row>
    <row r="22" spans="1:13">
      <c r="C22" s="245" t="s">
        <v>13</v>
      </c>
      <c r="D22" s="245"/>
      <c r="E22" s="245"/>
      <c r="F22" s="245"/>
      <c r="G22" s="245"/>
      <c r="H22" s="245"/>
    </row>
    <row r="23" spans="1:13">
      <c r="C23" s="245" t="s">
        <v>14</v>
      </c>
      <c r="D23" s="245"/>
      <c r="E23" s="245"/>
      <c r="F23" s="245"/>
      <c r="G23" s="245"/>
    </row>
    <row r="24" spans="1:13">
      <c r="B24" s="32" t="s">
        <v>15</v>
      </c>
      <c r="C24" s="227" t="s">
        <v>16</v>
      </c>
      <c r="D24" s="227"/>
      <c r="E24" s="227"/>
      <c r="F24" s="227"/>
    </row>
    <row r="25" spans="1:13">
      <c r="C25" s="228" t="s">
        <v>17</v>
      </c>
      <c r="D25" s="228"/>
      <c r="E25" s="228"/>
      <c r="F25" s="228"/>
      <c r="G25" s="228"/>
      <c r="H25" s="228"/>
    </row>
    <row r="26" spans="1:13">
      <c r="C26" s="228" t="s">
        <v>18</v>
      </c>
      <c r="D26" s="228"/>
      <c r="E26" s="228"/>
      <c r="F26" s="228"/>
      <c r="G26" s="228"/>
      <c r="H26" s="228"/>
      <c r="I26" s="228"/>
    </row>
    <row r="27" spans="1:13">
      <c r="C27" s="228" t="s">
        <v>19</v>
      </c>
      <c r="D27" s="228"/>
      <c r="E27" s="228"/>
      <c r="F27" s="228"/>
      <c r="G27" s="228"/>
      <c r="H27" s="228"/>
    </row>
    <row r="28" spans="1:13">
      <c r="C28" s="228" t="s">
        <v>20</v>
      </c>
      <c r="D28" s="228"/>
      <c r="E28" s="228"/>
      <c r="F28" s="228"/>
      <c r="G28" s="228"/>
      <c r="H28" s="228"/>
      <c r="I28" s="228"/>
      <c r="J28" s="228"/>
      <c r="K28" s="228"/>
      <c r="L28" s="228"/>
    </row>
    <row r="30" spans="1:13">
      <c r="A30" s="32" t="s">
        <v>21</v>
      </c>
      <c r="B30" s="225" t="s">
        <v>22</v>
      </c>
      <c r="C30" s="225"/>
      <c r="D30" s="225"/>
      <c r="E30" s="225"/>
      <c r="F30" s="225"/>
      <c r="G30" s="225"/>
    </row>
    <row r="31" spans="1:13">
      <c r="B31" s="32" t="s">
        <v>23</v>
      </c>
      <c r="C31" s="225" t="s">
        <v>24</v>
      </c>
      <c r="D31" s="225"/>
      <c r="E31" s="225"/>
    </row>
    <row r="32" spans="1:13">
      <c r="C32" s="245" t="s">
        <v>25</v>
      </c>
      <c r="D32" s="245"/>
      <c r="E32" s="245"/>
      <c r="F32" s="245"/>
      <c r="G32" s="245"/>
      <c r="H32" s="245"/>
      <c r="I32" s="245"/>
      <c r="J32" s="245"/>
    </row>
    <row r="33" spans="1:14">
      <c r="B33" s="32" t="s">
        <v>26</v>
      </c>
      <c r="C33" s="225" t="s">
        <v>27</v>
      </c>
      <c r="D33" s="225"/>
      <c r="E33" s="225"/>
    </row>
    <row r="34" spans="1:14">
      <c r="C34" s="245" t="s">
        <v>28</v>
      </c>
      <c r="D34" s="245"/>
      <c r="E34" s="245"/>
      <c r="F34" s="245"/>
      <c r="G34" s="245"/>
      <c r="H34" s="245"/>
      <c r="I34" s="245"/>
      <c r="J34" s="245"/>
    </row>
    <row r="35" spans="1:14">
      <c r="C35" s="245" t="s">
        <v>29</v>
      </c>
      <c r="D35" s="245"/>
      <c r="E35" s="245"/>
      <c r="F35" s="245"/>
      <c r="G35" s="245"/>
      <c r="H35" s="245"/>
      <c r="I35" s="245"/>
      <c r="J35" s="245"/>
    </row>
    <row r="36" spans="1:14">
      <c r="C36" s="245" t="s">
        <v>30</v>
      </c>
      <c r="D36" s="245"/>
      <c r="E36" s="245"/>
      <c r="F36" s="245"/>
      <c r="G36" s="245"/>
      <c r="H36" s="245"/>
      <c r="I36" s="245"/>
      <c r="J36" s="245"/>
    </row>
    <row r="37" spans="1:14">
      <c r="C37" s="245" t="s">
        <v>31</v>
      </c>
      <c r="D37" s="245"/>
      <c r="E37" s="245"/>
      <c r="F37" s="245"/>
      <c r="G37" s="245"/>
      <c r="H37" s="245"/>
      <c r="I37" s="245"/>
      <c r="J37" s="245"/>
    </row>
    <row r="38" spans="1:14">
      <c r="B38" s="32" t="s">
        <v>32</v>
      </c>
      <c r="C38" s="225" t="s">
        <v>33</v>
      </c>
      <c r="D38" s="225"/>
      <c r="E38" s="225"/>
      <c r="F38" s="225"/>
      <c r="G38" s="225"/>
    </row>
    <row r="39" spans="1:14">
      <c r="C39" s="245" t="s">
        <v>34</v>
      </c>
      <c r="D39" s="245"/>
      <c r="E39" s="245"/>
      <c r="F39" s="245"/>
      <c r="G39" s="245"/>
      <c r="H39" s="245"/>
      <c r="I39" s="245"/>
      <c r="J39" s="245"/>
    </row>
    <row r="41" spans="1:14">
      <c r="A41" s="32" t="s">
        <v>35</v>
      </c>
      <c r="B41" s="225" t="s">
        <v>36</v>
      </c>
      <c r="C41" s="225"/>
      <c r="D41" s="225"/>
      <c r="E41" s="225"/>
      <c r="F41" s="225"/>
      <c r="G41" s="225"/>
    </row>
    <row r="42" spans="1:14">
      <c r="B42" s="32" t="s">
        <v>37</v>
      </c>
      <c r="C42" s="225" t="s">
        <v>38</v>
      </c>
      <c r="D42" s="225"/>
      <c r="E42" s="225"/>
    </row>
    <row r="43" spans="1:14">
      <c r="C43" s="32" t="s">
        <v>39</v>
      </c>
      <c r="D43" s="227" t="s">
        <v>40</v>
      </c>
      <c r="E43" s="227"/>
    </row>
    <row r="44" spans="1:14">
      <c r="D44" s="245" t="s">
        <v>41</v>
      </c>
      <c r="E44" s="245"/>
      <c r="F44" s="245"/>
      <c r="G44" s="245"/>
      <c r="H44" s="245"/>
      <c r="I44" s="245"/>
      <c r="J44" s="245"/>
      <c r="K44" s="245"/>
      <c r="L44" s="245"/>
    </row>
    <row r="45" spans="1:14">
      <c r="D45" s="245" t="s">
        <v>42</v>
      </c>
      <c r="E45" s="245"/>
      <c r="F45" s="245"/>
      <c r="G45" s="245"/>
      <c r="H45" s="245"/>
      <c r="I45" s="245"/>
      <c r="J45" s="245"/>
    </row>
    <row r="46" spans="1:14">
      <c r="D46" s="245" t="s">
        <v>43</v>
      </c>
      <c r="E46" s="245"/>
      <c r="F46" s="245"/>
      <c r="G46" s="245"/>
      <c r="H46" s="245"/>
      <c r="I46" s="245"/>
    </row>
    <row r="47" spans="1:14">
      <c r="D47" s="245" t="s">
        <v>44</v>
      </c>
      <c r="E47" s="245"/>
      <c r="F47" s="245"/>
      <c r="G47" s="245"/>
      <c r="H47" s="245"/>
      <c r="I47" s="245"/>
      <c r="J47" s="245"/>
      <c r="K47" s="245"/>
      <c r="L47" s="245"/>
      <c r="M47" s="245"/>
      <c r="N47" s="245"/>
    </row>
    <row r="48" spans="1:14">
      <c r="D48" s="245" t="s">
        <v>45</v>
      </c>
      <c r="E48" s="245"/>
      <c r="F48" s="245"/>
      <c r="G48" s="245"/>
      <c r="H48" s="245"/>
      <c r="I48" s="245"/>
      <c r="J48" s="245"/>
      <c r="K48" s="245"/>
    </row>
    <row r="49" spans="2:11">
      <c r="C49" s="32" t="s">
        <v>46</v>
      </c>
      <c r="D49" s="227" t="s">
        <v>47</v>
      </c>
      <c r="E49" s="227"/>
    </row>
    <row r="50" spans="2:11">
      <c r="D50" s="245" t="s">
        <v>48</v>
      </c>
      <c r="E50" s="245"/>
      <c r="F50" s="245"/>
      <c r="G50" s="245"/>
      <c r="H50" s="245"/>
      <c r="I50" s="245"/>
    </row>
    <row r="51" spans="2:11">
      <c r="C51" s="32" t="s">
        <v>49</v>
      </c>
      <c r="D51" s="227" t="s">
        <v>50</v>
      </c>
      <c r="E51" s="227"/>
      <c r="F51" s="227"/>
    </row>
    <row r="52" spans="2:11">
      <c r="D52" s="245" t="s">
        <v>51</v>
      </c>
      <c r="E52" s="245"/>
      <c r="F52" s="245"/>
      <c r="G52" s="245"/>
      <c r="H52" s="245"/>
      <c r="I52" s="245"/>
    </row>
    <row r="53" spans="2:11">
      <c r="C53" s="32" t="s">
        <v>52</v>
      </c>
      <c r="D53" s="227" t="s">
        <v>53</v>
      </c>
      <c r="E53" s="227"/>
      <c r="F53" s="227"/>
      <c r="G53" s="227"/>
      <c r="H53" s="227"/>
    </row>
    <row r="54" spans="2:11">
      <c r="D54" s="245" t="s">
        <v>54</v>
      </c>
      <c r="E54" s="245"/>
      <c r="F54" s="245"/>
      <c r="G54" s="245"/>
      <c r="H54" s="245"/>
    </row>
    <row r="55" spans="2:11">
      <c r="D55" s="245" t="s">
        <v>55</v>
      </c>
      <c r="E55" s="245"/>
      <c r="F55" s="245"/>
      <c r="G55" s="245"/>
      <c r="H55" s="245"/>
      <c r="I55" s="245"/>
      <c r="J55" s="245"/>
      <c r="K55" s="245"/>
    </row>
    <row r="56" spans="2:11">
      <c r="B56" s="32" t="s">
        <v>56</v>
      </c>
      <c r="C56" s="225" t="s">
        <v>57</v>
      </c>
      <c r="D56" s="225"/>
    </row>
    <row r="57" spans="2:11">
      <c r="C57" s="245" t="s">
        <v>58</v>
      </c>
      <c r="D57" s="245"/>
      <c r="E57" s="245"/>
      <c r="F57" s="245"/>
      <c r="G57" s="245"/>
      <c r="H57" s="245"/>
      <c r="I57" s="245"/>
      <c r="J57" s="245"/>
    </row>
    <row r="58" spans="2:11">
      <c r="C58" s="245" t="s">
        <v>59</v>
      </c>
      <c r="D58" s="245"/>
      <c r="E58" s="245"/>
      <c r="F58" s="245"/>
      <c r="G58" s="245"/>
      <c r="H58" s="245"/>
      <c r="I58" s="245"/>
    </row>
    <row r="59" spans="2:11">
      <c r="B59" s="32" t="s">
        <v>60</v>
      </c>
      <c r="C59" s="225" t="s">
        <v>61</v>
      </c>
      <c r="D59" s="225"/>
      <c r="E59" s="225"/>
      <c r="F59" s="225"/>
      <c r="G59" s="225"/>
      <c r="H59" s="225"/>
    </row>
    <row r="60" spans="2:11">
      <c r="C60" s="245" t="s">
        <v>62</v>
      </c>
      <c r="D60" s="245"/>
      <c r="E60" s="245"/>
      <c r="F60" s="245"/>
      <c r="G60" s="245"/>
      <c r="H60" s="245"/>
      <c r="I60" s="245"/>
    </row>
    <row r="61" spans="2:11">
      <c r="B61" s="32" t="s">
        <v>63</v>
      </c>
      <c r="C61" s="225" t="s">
        <v>64</v>
      </c>
      <c r="D61" s="225"/>
    </row>
    <row r="62" spans="2:11">
      <c r="C62" s="245" t="s">
        <v>65</v>
      </c>
      <c r="D62" s="245"/>
      <c r="E62" s="245"/>
      <c r="F62" s="245"/>
      <c r="G62" s="245"/>
      <c r="H62" s="245"/>
    </row>
    <row r="63" spans="2:11">
      <c r="B63" s="32" t="s">
        <v>66</v>
      </c>
      <c r="C63" s="225" t="s">
        <v>67</v>
      </c>
      <c r="D63" s="225"/>
      <c r="E63" s="225"/>
      <c r="F63" s="225"/>
      <c r="G63" s="225"/>
      <c r="H63" s="225"/>
    </row>
    <row r="64" spans="2:11">
      <c r="C64" s="245" t="s">
        <v>68</v>
      </c>
      <c r="D64" s="245"/>
      <c r="E64" s="245"/>
      <c r="F64" s="245"/>
      <c r="G64" s="245"/>
      <c r="H64" s="245"/>
      <c r="I64" s="245"/>
      <c r="J64" s="245"/>
      <c r="K64" s="245"/>
    </row>
    <row r="65" spans="1:12">
      <c r="B65" s="32" t="s">
        <v>69</v>
      </c>
      <c r="C65" s="225" t="s">
        <v>70</v>
      </c>
      <c r="D65" s="225"/>
      <c r="E65" s="225"/>
      <c r="F65" s="225"/>
    </row>
    <row r="66" spans="1:12">
      <c r="C66" s="245" t="s">
        <v>71</v>
      </c>
      <c r="D66" s="245"/>
      <c r="E66" s="245"/>
      <c r="F66" s="245"/>
      <c r="G66" s="245"/>
      <c r="H66" s="245"/>
      <c r="I66" s="245"/>
      <c r="J66" s="245"/>
      <c r="K66" s="245"/>
    </row>
    <row r="68" spans="1:12">
      <c r="A68" s="32" t="s">
        <v>72</v>
      </c>
      <c r="B68" s="225" t="s">
        <v>73</v>
      </c>
      <c r="C68" s="225"/>
      <c r="D68" s="225"/>
      <c r="E68" s="225"/>
      <c r="F68" s="225"/>
      <c r="G68" s="225"/>
      <c r="H68" s="225"/>
    </row>
    <row r="69" spans="1:12">
      <c r="B69" s="32" t="s">
        <v>74</v>
      </c>
      <c r="C69" s="225" t="s">
        <v>75</v>
      </c>
      <c r="D69" s="225"/>
    </row>
    <row r="70" spans="1:12">
      <c r="B70" s="32" t="s">
        <v>76</v>
      </c>
      <c r="C70" s="225" t="s">
        <v>77</v>
      </c>
      <c r="D70" s="225"/>
      <c r="E70" s="225"/>
      <c r="F70" s="225"/>
    </row>
    <row r="71" spans="1:12">
      <c r="C71" s="226" t="s">
        <v>78</v>
      </c>
      <c r="D71" s="226"/>
      <c r="E71" s="226"/>
      <c r="F71" s="226"/>
      <c r="G71" s="226"/>
      <c r="H71" s="226"/>
      <c r="I71" s="226"/>
      <c r="J71" s="226"/>
    </row>
    <row r="72" spans="1:12">
      <c r="C72" s="245" t="s">
        <v>79</v>
      </c>
      <c r="D72" s="245"/>
      <c r="E72" s="245"/>
      <c r="F72" s="245"/>
      <c r="G72" s="245"/>
      <c r="H72" s="245"/>
      <c r="I72" s="245"/>
      <c r="J72" s="245"/>
    </row>
    <row r="73" spans="1:12">
      <c r="B73" s="32" t="s">
        <v>80</v>
      </c>
      <c r="C73" s="225" t="s">
        <v>81</v>
      </c>
      <c r="D73" s="225"/>
    </row>
    <row r="74" spans="1:12">
      <c r="C74" s="245" t="s">
        <v>82</v>
      </c>
      <c r="D74" s="245"/>
      <c r="E74" s="245"/>
      <c r="F74" s="245"/>
      <c r="G74" s="245"/>
    </row>
    <row r="75" spans="1:12">
      <c r="B75" s="32" t="s">
        <v>83</v>
      </c>
      <c r="C75" s="225" t="s">
        <v>84</v>
      </c>
      <c r="D75" s="225"/>
      <c r="E75" s="225"/>
      <c r="F75" s="225"/>
      <c r="G75" s="225"/>
    </row>
    <row r="77" spans="1:12">
      <c r="A77" s="32" t="s">
        <v>85</v>
      </c>
      <c r="B77" s="225" t="s">
        <v>86</v>
      </c>
      <c r="C77" s="225"/>
      <c r="D77" s="225"/>
      <c r="E77" s="225"/>
      <c r="F77" s="225"/>
      <c r="G77" s="225"/>
      <c r="H77" s="225"/>
      <c r="I77" s="225"/>
    </row>
    <row r="78" spans="1:12">
      <c r="B78" s="138" t="s">
        <v>87</v>
      </c>
      <c r="C78" s="225" t="s">
        <v>88</v>
      </c>
      <c r="D78" s="225"/>
      <c r="E78" s="225"/>
      <c r="F78" s="225"/>
      <c r="G78" s="225"/>
      <c r="H78" s="138"/>
      <c r="I78" s="138"/>
    </row>
    <row r="79" spans="1:12">
      <c r="B79" s="138"/>
      <c r="C79" s="226" t="s">
        <v>89</v>
      </c>
      <c r="D79" s="226"/>
      <c r="E79" s="226"/>
      <c r="F79" s="226"/>
      <c r="G79" s="226"/>
      <c r="H79" s="226"/>
      <c r="I79" s="226"/>
      <c r="J79" s="226"/>
      <c r="K79" s="226"/>
      <c r="L79" s="226"/>
    </row>
    <row r="80" spans="1:12">
      <c r="B80" s="138" t="s">
        <v>90</v>
      </c>
      <c r="C80" s="225" t="s">
        <v>91</v>
      </c>
      <c r="D80" s="225"/>
      <c r="E80" s="225"/>
      <c r="F80" s="225"/>
      <c r="G80" s="138"/>
      <c r="H80" s="138"/>
      <c r="I80" s="138"/>
    </row>
    <row r="81" spans="2:20">
      <c r="B81" s="138"/>
      <c r="C81" s="226" t="s">
        <v>92</v>
      </c>
      <c r="D81" s="226"/>
      <c r="E81" s="226"/>
      <c r="F81" s="226"/>
      <c r="G81" s="226"/>
      <c r="H81" s="226"/>
      <c r="I81" s="226"/>
      <c r="J81" s="226"/>
      <c r="K81" s="226"/>
      <c r="L81" s="226"/>
    </row>
    <row r="82" spans="2:20">
      <c r="B82" s="138"/>
      <c r="C82" s="226" t="s">
        <v>93</v>
      </c>
      <c r="D82" s="226"/>
      <c r="E82" s="226"/>
      <c r="F82" s="226"/>
      <c r="G82" s="226"/>
      <c r="H82" s="226"/>
      <c r="I82" s="226"/>
      <c r="J82" s="226"/>
      <c r="K82" s="226"/>
      <c r="L82" s="226"/>
    </row>
    <row r="83" spans="2:20">
      <c r="B83" s="32" t="s">
        <v>94</v>
      </c>
      <c r="C83" s="225" t="s">
        <v>95</v>
      </c>
      <c r="D83" s="225"/>
      <c r="E83" s="225"/>
      <c r="F83" s="225"/>
      <c r="G83" s="225"/>
      <c r="H83" s="225"/>
    </row>
    <row r="84" spans="2:20">
      <c r="B84" s="32" t="s">
        <v>96</v>
      </c>
      <c r="C84" s="225" t="s">
        <v>97</v>
      </c>
      <c r="D84" s="225"/>
      <c r="E84" s="225"/>
      <c r="F84" s="225"/>
      <c r="G84" s="225"/>
      <c r="H84" s="225"/>
      <c r="I84" s="225"/>
    </row>
    <row r="85" spans="2:20">
      <c r="C85" s="226" t="s">
        <v>98</v>
      </c>
      <c r="D85" s="226"/>
      <c r="E85" s="226"/>
      <c r="F85" s="226"/>
      <c r="G85" s="226"/>
      <c r="H85" s="226"/>
      <c r="I85" s="226"/>
      <c r="J85" s="226"/>
      <c r="K85" s="226"/>
      <c r="L85" s="226"/>
    </row>
    <row r="86" spans="2:20">
      <c r="C86" s="226" t="s">
        <v>99</v>
      </c>
      <c r="D86" s="226"/>
      <c r="E86" s="226"/>
      <c r="F86" s="226"/>
      <c r="G86" s="226"/>
      <c r="H86" s="226"/>
      <c r="I86" s="226"/>
      <c r="J86" s="226"/>
      <c r="K86" s="226"/>
      <c r="L86" s="226"/>
    </row>
    <row r="87" spans="2:20">
      <c r="C87" s="226" t="s">
        <v>100</v>
      </c>
      <c r="D87" s="226"/>
      <c r="E87" s="226"/>
      <c r="F87" s="226"/>
      <c r="G87" s="226"/>
      <c r="H87" s="226"/>
      <c r="I87" s="226"/>
      <c r="J87" s="226"/>
      <c r="K87" s="226"/>
      <c r="L87" s="226"/>
    </row>
    <row r="88" spans="2:20">
      <c r="B88" s="32" t="s">
        <v>101</v>
      </c>
      <c r="C88" s="225" t="s">
        <v>102</v>
      </c>
      <c r="D88" s="225"/>
      <c r="E88" s="225"/>
      <c r="F88" s="225"/>
      <c r="G88" s="225"/>
      <c r="H88" s="225"/>
      <c r="I88" s="225"/>
      <c r="J88" s="225"/>
      <c r="K88" s="225"/>
      <c r="L88" s="225"/>
    </row>
    <row r="89" spans="2:20">
      <c r="C89" s="245" t="s">
        <v>103</v>
      </c>
      <c r="D89" s="245"/>
      <c r="E89" s="245"/>
      <c r="F89" s="245"/>
      <c r="G89" s="245"/>
      <c r="H89" s="245"/>
      <c r="I89" s="245"/>
      <c r="J89" s="245"/>
      <c r="K89" s="245"/>
      <c r="L89" s="245"/>
      <c r="M89" s="245"/>
      <c r="N89" s="245"/>
      <c r="O89" s="245"/>
      <c r="P89" s="245"/>
      <c r="Q89" s="245"/>
      <c r="R89" s="245"/>
      <c r="S89" s="245"/>
      <c r="T89" s="245"/>
    </row>
    <row r="90" spans="2:20">
      <c r="B90" s="32" t="s">
        <v>104</v>
      </c>
      <c r="C90" s="225" t="s">
        <v>105</v>
      </c>
      <c r="D90" s="225"/>
      <c r="E90" s="225"/>
      <c r="F90" s="225"/>
      <c r="G90" s="225"/>
      <c r="H90" s="225"/>
    </row>
    <row r="91" spans="2:20">
      <c r="C91" s="32" t="s">
        <v>106</v>
      </c>
      <c r="D91" s="227" t="s">
        <v>107</v>
      </c>
      <c r="E91" s="227"/>
      <c r="F91" s="227"/>
      <c r="G91" s="227"/>
    </row>
    <row r="92" spans="2:20">
      <c r="D92" s="245" t="s">
        <v>108</v>
      </c>
      <c r="E92" s="245"/>
      <c r="F92" s="245"/>
      <c r="G92" s="245"/>
      <c r="H92" s="245"/>
      <c r="I92" s="245"/>
    </row>
    <row r="93" spans="2:20">
      <c r="D93" s="245" t="s">
        <v>109</v>
      </c>
      <c r="E93" s="245"/>
      <c r="F93" s="245"/>
      <c r="G93" s="245"/>
      <c r="H93" s="245"/>
      <c r="I93" s="245"/>
    </row>
    <row r="94" spans="2:20">
      <c r="D94" s="245" t="s">
        <v>110</v>
      </c>
      <c r="E94" s="245"/>
      <c r="F94" s="245"/>
      <c r="G94" s="245"/>
      <c r="H94" s="245"/>
      <c r="I94" s="245"/>
      <c r="J94" s="245"/>
      <c r="K94" s="245"/>
    </row>
    <row r="95" spans="2:20">
      <c r="C95" s="32" t="s">
        <v>111</v>
      </c>
      <c r="D95" s="227" t="s">
        <v>112</v>
      </c>
      <c r="E95" s="227"/>
      <c r="F95" s="227"/>
      <c r="G95" s="227"/>
    </row>
    <row r="96" spans="2:20">
      <c r="D96" s="245" t="s">
        <v>113</v>
      </c>
      <c r="E96" s="245"/>
      <c r="F96" s="245"/>
      <c r="G96" s="245"/>
      <c r="H96" s="245"/>
      <c r="I96" s="245"/>
      <c r="J96" s="245"/>
      <c r="K96" s="245"/>
    </row>
    <row r="97" spans="1:15">
      <c r="D97" s="245" t="s">
        <v>114</v>
      </c>
      <c r="E97" s="245"/>
      <c r="F97" s="245"/>
      <c r="G97" s="245"/>
      <c r="H97" s="245"/>
      <c r="I97" s="245"/>
    </row>
    <row r="98" spans="1:15">
      <c r="D98" s="245" t="s">
        <v>115</v>
      </c>
      <c r="E98" s="245"/>
      <c r="F98" s="245"/>
      <c r="G98" s="245"/>
      <c r="H98" s="245"/>
      <c r="I98" s="245"/>
      <c r="J98" s="245"/>
    </row>
    <row r="99" spans="1:15">
      <c r="B99" s="32" t="s">
        <v>116</v>
      </c>
      <c r="C99" s="225" t="s">
        <v>117</v>
      </c>
      <c r="D99" s="225"/>
      <c r="E99" s="225"/>
      <c r="F99" s="225"/>
    </row>
    <row r="101" spans="1:15">
      <c r="A101" s="225" t="s">
        <v>118</v>
      </c>
      <c r="B101" s="225"/>
      <c r="C101" s="225"/>
    </row>
    <row r="102" spans="1:15">
      <c r="A102" s="138"/>
      <c r="B102" s="138"/>
      <c r="C102" s="138"/>
    </row>
    <row r="103" spans="1:15">
      <c r="A103" s="225" t="s">
        <v>119</v>
      </c>
      <c r="B103" s="225"/>
      <c r="C103" s="225"/>
    </row>
    <row r="104" spans="1:15">
      <c r="C104" s="245" t="s">
        <v>120</v>
      </c>
      <c r="D104" s="245"/>
      <c r="E104" s="245"/>
      <c r="F104" s="245"/>
      <c r="G104" s="245"/>
      <c r="H104" s="245"/>
      <c r="I104" s="245"/>
      <c r="J104" s="245"/>
      <c r="K104" s="245"/>
      <c r="L104" s="245"/>
      <c r="M104" s="245"/>
      <c r="N104" s="245"/>
      <c r="O104" s="245"/>
    </row>
  </sheetData>
  <mergeCells count="88">
    <mergeCell ref="C19:I19"/>
    <mergeCell ref="B12:G12"/>
    <mergeCell ref="C24:F24"/>
    <mergeCell ref="C25:H25"/>
    <mergeCell ref="C88:L88"/>
    <mergeCell ref="B68:H68"/>
    <mergeCell ref="D49:E49"/>
    <mergeCell ref="D51:F51"/>
    <mergeCell ref="D53:H53"/>
    <mergeCell ref="C56:D56"/>
    <mergeCell ref="C59:H59"/>
    <mergeCell ref="D50:I50"/>
    <mergeCell ref="C66:K66"/>
    <mergeCell ref="C60:I60"/>
    <mergeCell ref="C62:H62"/>
    <mergeCell ref="D52:I52"/>
    <mergeCell ref="A13:G13"/>
    <mergeCell ref="B18:G18"/>
    <mergeCell ref="B14:C14"/>
    <mergeCell ref="B15:C15"/>
    <mergeCell ref="B16:C16"/>
    <mergeCell ref="C20:I20"/>
    <mergeCell ref="C21:M21"/>
    <mergeCell ref="C22:H22"/>
    <mergeCell ref="C23:G23"/>
    <mergeCell ref="C39:J39"/>
    <mergeCell ref="C26:I26"/>
    <mergeCell ref="C27:H27"/>
    <mergeCell ref="C28:L28"/>
    <mergeCell ref="D44:L44"/>
    <mergeCell ref="C37:J37"/>
    <mergeCell ref="C35:J35"/>
    <mergeCell ref="B30:G30"/>
    <mergeCell ref="C31:E31"/>
    <mergeCell ref="C33:E33"/>
    <mergeCell ref="C38:G38"/>
    <mergeCell ref="B41:G41"/>
    <mergeCell ref="C42:E42"/>
    <mergeCell ref="D43:E43"/>
    <mergeCell ref="C32:J32"/>
    <mergeCell ref="C34:J34"/>
    <mergeCell ref="C36:J36"/>
    <mergeCell ref="C87:L87"/>
    <mergeCell ref="C69:D69"/>
    <mergeCell ref="C73:D73"/>
    <mergeCell ref="C75:G75"/>
    <mergeCell ref="B77:I77"/>
    <mergeCell ref="C83:H83"/>
    <mergeCell ref="C84:I84"/>
    <mergeCell ref="C70:F70"/>
    <mergeCell ref="C71:J71"/>
    <mergeCell ref="C78:G78"/>
    <mergeCell ref="C79:L79"/>
    <mergeCell ref="C80:F80"/>
    <mergeCell ref="C81:L81"/>
    <mergeCell ref="C82:L82"/>
    <mergeCell ref="D91:G91"/>
    <mergeCell ref="D95:G95"/>
    <mergeCell ref="D45:J45"/>
    <mergeCell ref="D46:I46"/>
    <mergeCell ref="C63:H63"/>
    <mergeCell ref="C65:F65"/>
    <mergeCell ref="D47:N47"/>
    <mergeCell ref="D48:K48"/>
    <mergeCell ref="C64:K64"/>
    <mergeCell ref="D54:H54"/>
    <mergeCell ref="D55:K55"/>
    <mergeCell ref="C57:J57"/>
    <mergeCell ref="C58:I58"/>
    <mergeCell ref="C61:D61"/>
    <mergeCell ref="C74:G74"/>
    <mergeCell ref="C72:J72"/>
    <mergeCell ref="A9:H9"/>
    <mergeCell ref="A10:C10"/>
    <mergeCell ref="C85:L85"/>
    <mergeCell ref="C86:L86"/>
    <mergeCell ref="C104:O104"/>
    <mergeCell ref="D96:K96"/>
    <mergeCell ref="D97:I97"/>
    <mergeCell ref="D98:J98"/>
    <mergeCell ref="D92:I92"/>
    <mergeCell ref="D94:K94"/>
    <mergeCell ref="D93:I93"/>
    <mergeCell ref="A101:C101"/>
    <mergeCell ref="A103:C103"/>
    <mergeCell ref="C99:F99"/>
    <mergeCell ref="C89:T89"/>
    <mergeCell ref="C90:H90"/>
  </mergeCells>
  <hyperlinks>
    <hyperlink ref="B14:C14" location="'G1'!A1" display="Graf 1" xr:uid="{58D598ED-E858-4FDF-AAEF-AD9A791891AB}"/>
    <hyperlink ref="B15:C15" location="'G2'!A1" display="Graf 2" xr:uid="{3263C40B-D05D-4700-B4CB-EA104890651C}"/>
    <hyperlink ref="B16:C16" location="'G3'!A1" display="Graf 3" xr:uid="{A789C969-5CA0-4721-9E03-2CFF4741EDF0}"/>
    <hyperlink ref="C20:I20" location="'G 1.1.1'!A1" display="Graf 1.1.1 Strukturální saldo hospodaření sektoru veřejných institucí" xr:uid="{7A60C0C6-9AF6-4A03-A22E-4E99CC1EB1BF}"/>
    <hyperlink ref="C21:M21" location="'G 1.1.2'!A1" display="Graf 1.1.2 Dluh sektor veřejných institucí po odečtení rezervy peněžních prostředků při financování státního dluhu" xr:uid="{9FEF8A5F-A8E2-4E9F-8FEA-C27047B9C80B}"/>
    <hyperlink ref="C22:H22" location="'G 1.1.3'!A1" display="Graf 1.1.3 Veřejný dluh dle držby rezidenty a nerezidenty" xr:uid="{03F4C2A4-B1D2-4233-8AF4-B917297225BB}"/>
    <hyperlink ref="C23:G23" location="'G 1.1.4'!A1" display="Graf 1.1.4 Veřejný dluh držený rezidenty" xr:uid="{70C1D225-D35E-4DC0-A7F0-C697FD491CE8}"/>
    <hyperlink ref="C25:H25" location="'T 1.2.1'!A1" display="Tabulka 1.2.1 Dekompozice fiskálního úsilí (v p. b.)" xr:uid="{9D45C1FD-202E-4467-8C7C-93AEF3EA63EF}"/>
    <hyperlink ref="C26:I26" location="'G B1.2.1'!A1" display="Graf B1.2.1 Komparace změny poměru dluhu k HDP v zemích EU" xr:uid="{50F63E2B-A061-4051-9A1A-26A8B5884FA9}"/>
    <hyperlink ref="C27:H27" location="'G B1.2.2'!A1" display="Graf B1.2.2 Komparace strukturálních sald v zemích EU" xr:uid="{91EE5C53-C542-48CD-8F2D-ECF4BBEAED45}"/>
    <hyperlink ref="C28:L28" location="'G B1.2.3'!A1" display="Graf B1.2.3 Komparace strukturálního salda v roce 2022 a fiskálního úsilí mezi roky 2026 a 2022" xr:uid="{59E30829-7C5D-4053-9EFE-7EA1E08E0787}"/>
    <hyperlink ref="C32:J32" location="'G 2.1.1'!A1" display="Graf 2.1.1 Průběh konvergence produktu na pracovníka k rakouské úrovni" xr:uid="{90572BD8-D2D6-4486-9B44-143500F06963}"/>
    <hyperlink ref="C34:J34" location="'T 2.2.1'!A1" display="Tabulka 2.2.1 Naplňování demografické projekce ČSÚ v letech 2020 až 2022 (v ‰)" xr:uid="{80A4C247-B6B3-41CF-BBC5-DA3A68964818}"/>
    <hyperlink ref="C35:J35" location="'G B2.1.1'!A1" display="Graf B2.1.1 Saldo migrace v letech 2020 až 2073 dle projekce NRR" xr:uid="{57504EAE-3866-4A33-B07F-7933EEBDB418}"/>
    <hyperlink ref="C36:J36" location="'G B2.1.2'!A1" display="Graf B2.1.2 Projektovaný počet obyvatel v letech 2020 až 2073" xr:uid="{F3B7423E-B635-4299-BC6B-B05B20A7A2C6}"/>
    <hyperlink ref="C37:J37" location="'G B2.1.3'!A1" display="Graf B2.1.3 Projektovaný index závislosti v letech 2020 až 2073" xr:uid="{FD7ED79C-D517-4141-AD8D-411B980D2046}"/>
    <hyperlink ref="C39:J39" location="'T 2.3.1'!A1" display="Tabulka 2.3.1 Průměrná roční tempa růstu podle dlouhodobé projekce (v %)" xr:uid="{1948B2C3-8431-4158-85FA-19925527F368}"/>
    <hyperlink ref="D44:L44" location="'G 3.1.1'!A1" display="Graf 3.1.1 Projekce počtu starobních důchodců (střední varianta demografické projekce)" xr:uid="{80DA5AD3-1303-4044-95EC-7055A4811C51}"/>
    <hyperlink ref="D45:J45" location="'G 3.1.2'!A1" display="Graf 3.1.2 Poměr průměrného starobního důchodu a průměrné mzdy (v %)" xr:uid="{6738FEC1-A998-4B7D-9829-7034BC1A74C7}"/>
    <hyperlink ref="D46:I46" location="'G 3.1.3'!A1" display="Graf 3.1.3 Podíl výdajů na starobní důchody na HDP (v %)" xr:uid="{45A37662-C120-48B1-9021-ED4FBD73E49E}"/>
    <hyperlink ref="D47:N47" location="'T B3.1.1'!A1" display="Tabulka B3.1.1 Řádné a mimořádné valorizace v letech 2022 a 2023" xr:uid="{26E28C9F-419D-41FE-9DBE-EFD2C3302165}"/>
    <hyperlink ref="D48:K48" location="'G B3.1.1'!A1" display="Graf B3.1.1 Poměr průměrného starobního důchodu a průměrné mzdy (v %)" xr:uid="{9B3D8730-3871-49D4-90A5-6F04E453DBED}"/>
    <hyperlink ref="D50:I50" location="'G 3.1.4'!A1" display="Graf 3.1.4 Podíl výdajů na invalidní důchody na HDP (v %) " xr:uid="{ED85F1A9-DC52-4EC2-8AED-75A1417D0903}"/>
    <hyperlink ref="D52:I52" location="'G 3.1.5'!A1" display="Graf 3.1.5 Podíl výdajů na pozůstalostní důchody na HDP (v %)" xr:uid="{460A59B1-CC34-4E39-9D13-992112D050D4}"/>
    <hyperlink ref="D54:H54" location="'G 3.1.6'!A1" display="Graf 3.1.6 Roční salda důchodového systému" xr:uid="{3D3AA6E4-9F7C-43BC-9D78-3432D7F8AAD8}"/>
    <hyperlink ref="D55:K55" location="'T 3.1.1'!A1" display="Tabulka 3.1.1 Shrnutí projekcí důchodového systému pro vybrané roky (v % HDP)" xr:uid="{F594B403-0BF2-4FE9-87A7-34A673D1219B}"/>
    <hyperlink ref="C57:J57" location="'G 3.2.1'!A1" display="Graf 3.2.1 Náklady hrazené ze zdravotního pojištění podle věkových skupin" xr:uid="{77EF3E86-085B-4214-AA3A-0951A601D104}"/>
    <hyperlink ref="C58:I58" location="'G 3.2.2'!A1" display="Graf 3.2.2 Podíl veřejných výdajů na zdravotnictví na HDP (v %)" xr:uid="{E723B9C9-8A46-482A-81B6-9BDAAE128DB6}"/>
    <hyperlink ref="C60:I60" location="'G 3.3.1'!A1" display="Graf 3.3.1 Projekce peněžitých sociálních dávek nedůchodového typu" xr:uid="{C650C55F-BAA5-4B50-B48B-C16F2135899A}"/>
    <hyperlink ref="C62:H62" location="'G 3.4.1'!A1" display="Graf 3.4.1 Podíl veřejných výdajů na školství na HDP (v %)" xr:uid="{382926FD-8328-4474-B4B1-857C277B4A6C}"/>
    <hyperlink ref="C64:K64" location="'T 3.5.1'!A1" display="Tabulka 3.5.1 Podíl výdajů spojených s konvergenčními efekty a dalších výdajů na HDP (v %)" xr:uid="{4F4B61AF-D761-4950-977C-C20BEF8D546D}"/>
    <hyperlink ref="C66:K66" location="'T 3.6.1'!A1" display="Tabulka 3.6.1 Příjmy sektoru veřejných institucí ve vybraných letech (v % HDP) " xr:uid="{2DFCB141-B549-44C5-8ABC-FAA7F79E64AA}"/>
    <hyperlink ref="C71:J71" location="'G 4.2.1'!A1" display="Graf 4.2.1 Primární a celkové saldo sektoru veřejných institucí (základní scénář)" xr:uid="{E01CC242-6EF3-4D38-8BF5-856CF73966E0}"/>
    <hyperlink ref="C72:J72" location="'T 4.2.1'!A1" display="Tabulka 4.2.1 Úrokové náklady a salda rozpočtu (v % HDP) ve vybraných letech " xr:uid="{5D55167D-E9D2-4969-86FD-486170F4C216}"/>
    <hyperlink ref="C74:G74" location="'G 4.3.1'!A1" display="Graf 4.3.1 Dluh sektoru veřejných institucí" xr:uid="{85ED2D28-2B32-403F-B349-33DE23E4B242}"/>
    <hyperlink ref="C79:L79" location="'G 5.1.1'!A1" display="Graf 5.1.1 Primární saldo sektoru veřejných institucí – příjmová opatření konsolidačního balíčku" xr:uid="{E89B7943-6014-4441-AEFF-7B1E40A441BA}"/>
    <hyperlink ref="C81:L81" location="'G 5.2.1'!A1" display="Graf 5.2.1 Saldo důchodového systému – srovnání alternativních scénářů se střední variantou" xr:uid="{6E28A803-893C-4FF7-8742-A826D4EA34ED}"/>
    <hyperlink ref="C82:L82" location="'G 5.2.2'!A1" display="Graf 5.2.2 Vývoj dluhu sektoru veřejných institucí – srovnání alternativních scénářů se střední variantou" xr:uid="{27154B6C-27E2-4657-925A-179E93BC54EC}"/>
    <hyperlink ref="C85:L85" location="'G. 5.4.1'!A1" display="Graf 5.4.1 Primární saldo sektoru veřejných institucí – základní scénář a reforma veřejných financí " xr:uid="{33B687B2-E7B2-401B-B297-6D576494F98B}"/>
    <hyperlink ref="C86:L86" location="'G 5.4.2'!A1" display="Graf 5.4.2 Celkové saldo sektoru veřejných institucí – základní scénář a reforma veřejných financí" xr:uid="{27DBAB4C-4FF3-40E0-A79D-BE359F387A0E}"/>
    <hyperlink ref="C87:L87" location="'G 5.4.3'!A1" display="Graf 5.4.3 Vývoj dluhu sektoru veřejných institucí – základní scénář a reforma veřejných financí" xr:uid="{DABE6379-1BFA-4840-8A76-D897786AB69D}"/>
    <hyperlink ref="C89:T89" location="'G 5.5.1'!A1" display="Graf 5.5.1 Vývoj dluhu sektoru veřejných institucí – srovnání různých variant demografické projekce" xr:uid="{932FDC7C-D86E-4839-A83F-7F80374228BE}"/>
    <hyperlink ref="D92:I92" location="'G 5.6.1'!A1" display="Graf 5.6.1 Platby a výnosy na osobu v daném věku v roce 2021" xr:uid="{98F50D5E-FDCE-4427-B5F6-85D859984115}"/>
    <hyperlink ref="D93:I93" location="'G 5.6.2'!A1" display="Graf 5.6.2 Platby a výnosy veřejných rozpočtů dané generace" xr:uid="{36A80AE5-E550-43EF-BE8A-DABB127F9A03}"/>
    <hyperlink ref="D94:K94" location="'G 5.6.3'!A1" display="Graf 5.6.3 Čisté inkaso jednotlivých generací, základní a alternativní scénář" xr:uid="{0DC43BD8-8E81-4B18-BB57-0A479F297F49}"/>
    <hyperlink ref="D96:K96" location="'G 5.6.4'!A1" display="Graf 5.6.4 Příspěvky a čerpání jednotlivých generací do důchodového systému" xr:uid="{FE3D5678-E2FF-4B5F-9543-DE7C01A448BA}"/>
    <hyperlink ref="D97:I97" location="'G 5.6.5'!A1" display="Graf 5.6.5 Scénáře s rostoucí sazbou pojištění (čistá salda)" xr:uid="{A7D6A02D-CCA8-407F-B58F-E8772616CD45}"/>
    <hyperlink ref="D98:J98" location="'G 5.6.6'!A1" display="Graf 5.6.6 Scénáře s klesajícím náhradovým poměrem (čistá salda)" xr:uid="{C1281754-DB28-4FB4-B57C-07A82E4C820F}"/>
    <hyperlink ref="C104:O104" location="'T D.1'!A1" display="D.1 Souhrnná tabulka příjmů a výdajů sektoru veřejných institucí ve vybraných letech (v % HDP) – střední varianta demografické projekce" xr:uid="{E284FBA2-05E1-40DF-AE39-30C1341ED174}"/>
  </hyperlinks>
  <printOptions horizontalCentered="1" verticalCentered="1"/>
  <pageMargins left="0.25" right="0.25" top="0.75" bottom="0.75" header="0.3" footer="0.3"/>
  <pageSetup paperSize="9" scale="5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8852F-EB1A-4875-A2D6-EA5A11005E78}">
  <sheetPr>
    <tabColor theme="0" tint="-0.34998626667073579"/>
  </sheetPr>
  <dimension ref="A1:G34"/>
  <sheetViews>
    <sheetView zoomScaleNormal="100" workbookViewId="0">
      <selection activeCell="H25" sqref="H25"/>
    </sheetView>
  </sheetViews>
  <sheetFormatPr defaultColWidth="9.140625" defaultRowHeight="11.45"/>
  <cols>
    <col min="1" max="1" width="9.140625" style="4"/>
    <col min="2" max="2" width="15.5703125" style="4" customWidth="1"/>
    <col min="3" max="3" width="24.28515625" style="4" customWidth="1"/>
    <col min="4" max="4" width="17.140625" style="4" customWidth="1"/>
    <col min="5" max="16384" width="9.140625" style="4"/>
  </cols>
  <sheetData>
    <row r="1" spans="1:4">
      <c r="A1" s="4" t="s">
        <v>146</v>
      </c>
    </row>
    <row r="2" spans="1:4" ht="22.9">
      <c r="A2" s="2"/>
      <c r="B2" s="9" t="s">
        <v>147</v>
      </c>
      <c r="C2" s="9" t="s">
        <v>148</v>
      </c>
      <c r="D2" s="9" t="s">
        <v>149</v>
      </c>
    </row>
    <row r="3" spans="1:4">
      <c r="A3" s="71">
        <v>1995</v>
      </c>
      <c r="B3" s="106">
        <v>121.82299999999999</v>
      </c>
      <c r="C3" s="106">
        <v>13.177</v>
      </c>
      <c r="D3" s="106">
        <v>13.967000000000001</v>
      </c>
    </row>
    <row r="4" spans="1:4">
      <c r="A4" s="71">
        <v>1996</v>
      </c>
      <c r="B4" s="106">
        <v>117.006</v>
      </c>
      <c r="C4" s="106">
        <v>18.303999999999998</v>
      </c>
      <c r="D4" s="106">
        <v>20.513999999999999</v>
      </c>
    </row>
    <row r="5" spans="1:4">
      <c r="A5" s="71">
        <v>1997</v>
      </c>
      <c r="B5" s="106">
        <v>134.34899999999999</v>
      </c>
      <c r="C5" s="106">
        <v>24.669</v>
      </c>
      <c r="D5" s="106">
        <v>21.734000000000002</v>
      </c>
    </row>
    <row r="6" spans="1:4">
      <c r="A6" s="71">
        <v>1998</v>
      </c>
      <c r="B6" s="106">
        <v>187.68199999999999</v>
      </c>
      <c r="C6" s="106">
        <v>57.143999999999998</v>
      </c>
      <c r="D6" s="106">
        <v>15.608000000000001</v>
      </c>
    </row>
    <row r="7" spans="1:4">
      <c r="A7" s="71">
        <v>1999</v>
      </c>
      <c r="B7" s="106">
        <v>220.04599999999999</v>
      </c>
      <c r="C7" s="106">
        <v>74.33</v>
      </c>
      <c r="D7" s="106">
        <v>11.129</v>
      </c>
    </row>
    <row r="8" spans="1:4">
      <c r="A8" s="71">
        <v>2000</v>
      </c>
      <c r="B8" s="106">
        <v>286.11099999999999</v>
      </c>
      <c r="C8" s="106">
        <v>73.893000000000001</v>
      </c>
      <c r="D8" s="106">
        <v>8.7309999999999999</v>
      </c>
    </row>
    <row r="9" spans="1:4">
      <c r="A9" s="71">
        <v>2001</v>
      </c>
      <c r="B9" s="106">
        <v>439.58800000000002</v>
      </c>
      <c r="C9" s="106">
        <v>87.792000000000002</v>
      </c>
      <c r="D9" s="106">
        <v>27.701000000000001</v>
      </c>
    </row>
    <row r="10" spans="1:4">
      <c r="A10" s="71">
        <v>2002</v>
      </c>
      <c r="B10" s="106">
        <v>508.29</v>
      </c>
      <c r="C10" s="106">
        <v>110.779</v>
      </c>
      <c r="D10" s="106">
        <v>40.601999999999997</v>
      </c>
    </row>
    <row r="11" spans="1:4">
      <c r="A11" s="71">
        <v>2003</v>
      </c>
      <c r="B11" s="106">
        <v>533.44899999999996</v>
      </c>
      <c r="C11" s="106">
        <v>178.80699999999999</v>
      </c>
      <c r="D11" s="106">
        <v>19.925000000000001</v>
      </c>
    </row>
    <row r="12" spans="1:4">
      <c r="A12" s="71">
        <v>2004</v>
      </c>
      <c r="B12" s="106">
        <v>451.39800000000002</v>
      </c>
      <c r="C12" s="106">
        <v>223.13800000000001</v>
      </c>
      <c r="D12" s="106">
        <v>20.065999999999999</v>
      </c>
    </row>
    <row r="13" spans="1:4">
      <c r="A13" s="71">
        <v>2005</v>
      </c>
      <c r="B13" s="106">
        <v>402.00099999999998</v>
      </c>
      <c r="C13" s="106">
        <v>243.88200000000001</v>
      </c>
      <c r="D13" s="106">
        <v>19.911999999999999</v>
      </c>
    </row>
    <row r="14" spans="1:4">
      <c r="A14" s="71">
        <v>2006</v>
      </c>
      <c r="B14" s="106">
        <v>417.07499999999999</v>
      </c>
      <c r="C14" s="106">
        <v>270.73500000000001</v>
      </c>
      <c r="D14" s="106">
        <v>20.512</v>
      </c>
    </row>
    <row r="15" spans="1:4">
      <c r="A15" s="71">
        <v>2007</v>
      </c>
      <c r="B15" s="106">
        <v>445.93299999999999</v>
      </c>
      <c r="C15" s="106">
        <v>294.697</v>
      </c>
      <c r="D15" s="106">
        <v>23.509</v>
      </c>
    </row>
    <row r="16" spans="1:4">
      <c r="A16" s="71">
        <v>2008</v>
      </c>
      <c r="B16" s="106">
        <v>429.70100000000002</v>
      </c>
      <c r="C16" s="106">
        <v>336.13099999999997</v>
      </c>
      <c r="D16" s="106">
        <v>50.896999999999998</v>
      </c>
    </row>
    <row r="17" spans="1:7">
      <c r="A17" s="71">
        <v>2009</v>
      </c>
      <c r="B17" s="106">
        <v>494.14600000000002</v>
      </c>
      <c r="C17" s="106">
        <v>373.32900000000001</v>
      </c>
      <c r="D17" s="106">
        <v>57.055999999999997</v>
      </c>
    </row>
    <row r="18" spans="1:7">
      <c r="A18" s="71">
        <v>2010</v>
      </c>
      <c r="B18" s="106">
        <v>582.69500000000005</v>
      </c>
      <c r="C18" s="106">
        <v>383.39400000000001</v>
      </c>
      <c r="D18" s="106">
        <v>59.262</v>
      </c>
    </row>
    <row r="19" spans="1:7">
      <c r="A19" s="71">
        <v>2011</v>
      </c>
      <c r="B19" s="106">
        <v>676.30499999999995</v>
      </c>
      <c r="C19" s="106">
        <v>360.26100000000002</v>
      </c>
      <c r="D19" s="106">
        <v>87.165999999999997</v>
      </c>
    </row>
    <row r="20" spans="1:7">
      <c r="A20" s="71">
        <v>2012</v>
      </c>
      <c r="B20" s="106">
        <v>772.87</v>
      </c>
      <c r="C20" s="106">
        <v>390.411</v>
      </c>
      <c r="D20" s="106">
        <v>105.53100000000001</v>
      </c>
    </row>
    <row r="21" spans="1:7">
      <c r="A21" s="71">
        <v>2013</v>
      </c>
      <c r="B21" s="106">
        <v>718.62400000000002</v>
      </c>
      <c r="C21" s="106">
        <v>389.25599999999997</v>
      </c>
      <c r="D21" s="106">
        <v>134.01</v>
      </c>
    </row>
    <row r="22" spans="1:7">
      <c r="A22" s="71">
        <v>2014</v>
      </c>
      <c r="B22" s="106">
        <v>725.25400000000002</v>
      </c>
      <c r="C22" s="106">
        <v>431.75299999999999</v>
      </c>
      <c r="D22" s="106">
        <v>122.694</v>
      </c>
    </row>
    <row r="23" spans="1:7">
      <c r="A23" s="71">
        <v>2015</v>
      </c>
      <c r="B23" s="106">
        <v>617.33900000000006</v>
      </c>
      <c r="C23" s="106">
        <v>415.286</v>
      </c>
      <c r="D23" s="106">
        <v>125.96899999999999</v>
      </c>
    </row>
    <row r="24" spans="1:7">
      <c r="A24" s="71">
        <v>2016</v>
      </c>
      <c r="B24" s="106">
        <v>438.41699999999997</v>
      </c>
      <c r="C24" s="106">
        <v>436.04399999999998</v>
      </c>
      <c r="D24" s="106">
        <v>94.337000000000003</v>
      </c>
    </row>
    <row r="25" spans="1:7">
      <c r="A25" s="71">
        <v>2017</v>
      </c>
      <c r="B25" s="106">
        <v>478.56599999999997</v>
      </c>
      <c r="C25" s="106">
        <v>406.17399999999998</v>
      </c>
      <c r="D25" s="106">
        <v>69.745000000000005</v>
      </c>
      <c r="F25" s="230" t="s">
        <v>123</v>
      </c>
      <c r="G25" s="230"/>
    </row>
    <row r="26" spans="1:7">
      <c r="A26" s="9">
        <v>2018</v>
      </c>
      <c r="B26" s="106">
        <v>522.14800000000002</v>
      </c>
      <c r="C26" s="106">
        <v>493.25799999999998</v>
      </c>
      <c r="D26" s="106">
        <v>32.880000000000003</v>
      </c>
    </row>
    <row r="27" spans="1:7">
      <c r="A27" s="71">
        <v>2019</v>
      </c>
      <c r="B27" s="106">
        <v>541.85</v>
      </c>
      <c r="C27" s="106">
        <v>503.67599999999999</v>
      </c>
      <c r="D27" s="106">
        <v>26.786000000000001</v>
      </c>
    </row>
    <row r="28" spans="1:7">
      <c r="A28" s="9">
        <v>2020</v>
      </c>
      <c r="B28" s="106">
        <v>820.79300000000001</v>
      </c>
      <c r="C28" s="106">
        <v>579.63400000000001</v>
      </c>
      <c r="D28" s="106">
        <v>57.603999999999999</v>
      </c>
    </row>
    <row r="29" spans="1:7">
      <c r="A29" s="71">
        <v>2021</v>
      </c>
      <c r="B29" s="106">
        <v>1071.7249999999999</v>
      </c>
      <c r="C29" s="106">
        <v>688.51</v>
      </c>
      <c r="D29" s="106">
        <v>76.38</v>
      </c>
    </row>
    <row r="30" spans="1:7">
      <c r="A30" s="71">
        <v>2022</v>
      </c>
      <c r="B30" s="106">
        <v>1303.454</v>
      </c>
      <c r="C30" s="106">
        <v>764</v>
      </c>
      <c r="D30" s="106">
        <v>164.76599999999999</v>
      </c>
    </row>
    <row r="31" spans="1:7">
      <c r="B31" s="7"/>
    </row>
    <row r="32" spans="1:7">
      <c r="B32" s="7"/>
    </row>
    <row r="33" spans="2:2">
      <c r="B33" s="8"/>
    </row>
    <row r="34" spans="2:2">
      <c r="B34" s="7"/>
    </row>
  </sheetData>
  <mergeCells count="1">
    <mergeCell ref="F25:G25"/>
  </mergeCells>
  <hyperlinks>
    <hyperlink ref="F25" location="OBSAH!A1" display="Zpět na obsah" xr:uid="{F882FDC8-7AFA-45E2-8756-ED45CAC4CD65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1D02E-ACAE-4EED-87A8-0A6D17AE1E35}">
  <sheetPr>
    <tabColor theme="0" tint="-0.34998626667073579"/>
  </sheetPr>
  <dimension ref="A1:I28"/>
  <sheetViews>
    <sheetView zoomScaleNormal="100" workbookViewId="0">
      <selection activeCell="A16" sqref="A16:B16"/>
    </sheetView>
  </sheetViews>
  <sheetFormatPr defaultColWidth="8.85546875" defaultRowHeight="11.45"/>
  <cols>
    <col min="1" max="1" width="37.7109375" style="4" customWidth="1"/>
    <col min="2" max="8" width="6.7109375" style="4" customWidth="1"/>
    <col min="9" max="9" width="9.140625" style="4" bestFit="1" customWidth="1"/>
    <col min="10" max="16384" width="8.85546875" style="4"/>
  </cols>
  <sheetData>
    <row r="1" spans="1:9">
      <c r="A1" s="4" t="s">
        <v>150</v>
      </c>
    </row>
    <row r="2" spans="1:9" ht="13.15" customHeight="1" thickBot="1">
      <c r="A2" s="164"/>
      <c r="B2" s="12">
        <v>2017</v>
      </c>
      <c r="C2" s="12">
        <v>2018</v>
      </c>
      <c r="D2" s="12">
        <v>2019</v>
      </c>
      <c r="E2" s="12">
        <v>2020</v>
      </c>
      <c r="F2" s="12">
        <v>2021</v>
      </c>
      <c r="G2" s="165">
        <v>2022</v>
      </c>
      <c r="H2" s="165">
        <v>2023</v>
      </c>
    </row>
    <row r="3" spans="1:9" ht="13.15" customHeight="1" thickTop="1">
      <c r="A3" s="166" t="s">
        <v>151</v>
      </c>
      <c r="B3" s="167">
        <v>-0.56156926159379594</v>
      </c>
      <c r="C3" s="167">
        <v>0.29479486984971714</v>
      </c>
      <c r="D3" s="167">
        <v>-0.37346668123330318</v>
      </c>
      <c r="E3" s="167">
        <v>2.2449741438328985</v>
      </c>
      <c r="F3" s="167">
        <v>-0.89209662596486083</v>
      </c>
      <c r="G3" s="168">
        <v>-1.190369639564949</v>
      </c>
      <c r="H3" s="168">
        <v>-0.2520773049814764</v>
      </c>
    </row>
    <row r="4" spans="1:9" ht="13.15" customHeight="1">
      <c r="A4" s="166" t="s">
        <v>152</v>
      </c>
      <c r="B4" s="167">
        <v>-0.31973643052791267</v>
      </c>
      <c r="C4" s="167">
        <v>0.42085365959643184</v>
      </c>
      <c r="D4" s="167">
        <v>-0.10126086327369066</v>
      </c>
      <c r="E4" s="167">
        <v>7.4911318633451351E-2</v>
      </c>
      <c r="F4" s="167">
        <v>1.2211793959877149E-2</v>
      </c>
      <c r="G4" s="168">
        <v>0.5994301059153484</v>
      </c>
      <c r="H4" s="168">
        <v>0.68281689884393337</v>
      </c>
    </row>
    <row r="5" spans="1:9" ht="13.15" customHeight="1">
      <c r="A5" s="169" t="s">
        <v>153</v>
      </c>
      <c r="B5" s="170">
        <v>-7.0000000000000062E-3</v>
      </c>
      <c r="C5" s="170">
        <v>-0.11899999999999999</v>
      </c>
      <c r="D5" s="170">
        <v>0</v>
      </c>
      <c r="E5" s="170">
        <v>-0.68466479999999996</v>
      </c>
      <c r="F5" s="170">
        <v>0.49187424999999996</v>
      </c>
      <c r="G5" s="171">
        <v>2.9479000000000033E-3</v>
      </c>
      <c r="H5" s="171">
        <v>0.31158434000000002</v>
      </c>
    </row>
    <row r="6" spans="1:9" ht="13.15" customHeight="1" thickBot="1">
      <c r="A6" s="172" t="s">
        <v>154</v>
      </c>
      <c r="B6" s="173">
        <f t="shared" ref="B6" si="0">B3+B4-B5</f>
        <v>-0.87430569212170861</v>
      </c>
      <c r="C6" s="173">
        <f>C3+C4-C5</f>
        <v>0.83464852944614898</v>
      </c>
      <c r="D6" s="173">
        <f t="shared" ref="D6:H6" si="1">D3+D4-D5</f>
        <v>-0.47472754450699384</v>
      </c>
      <c r="E6" s="173">
        <f t="shared" si="1"/>
        <v>3.00455026246635</v>
      </c>
      <c r="F6" s="173">
        <f t="shared" si="1"/>
        <v>-1.3717590820049836</v>
      </c>
      <c r="G6" s="174">
        <f t="shared" si="1"/>
        <v>-0.59388743364960062</v>
      </c>
      <c r="H6" s="174">
        <f t="shared" si="1"/>
        <v>0.11915525386245696</v>
      </c>
    </row>
    <row r="7" spans="1:9" ht="13.15" customHeight="1">
      <c r="A7" s="166" t="s">
        <v>155</v>
      </c>
      <c r="B7" s="167">
        <v>-1.1611588116773319E-2</v>
      </c>
      <c r="C7" s="167">
        <v>-0.81397920161902348</v>
      </c>
      <c r="D7" s="167">
        <v>-0.1510216104289146</v>
      </c>
      <c r="E7" s="167">
        <v>-1.3578108992680971</v>
      </c>
      <c r="F7" s="167">
        <v>0.27545405996808725</v>
      </c>
      <c r="G7" s="168">
        <v>0.95282769928930655</v>
      </c>
      <c r="H7" s="168">
        <v>0.27015617506507184</v>
      </c>
    </row>
    <row r="8" spans="1:9" ht="13.15" customHeight="1">
      <c r="A8" s="166" t="s">
        <v>156</v>
      </c>
      <c r="B8" s="167">
        <v>0.51244407325191332</v>
      </c>
      <c r="C8" s="167">
        <v>7.8734825701843647E-2</v>
      </c>
      <c r="D8" s="167">
        <v>-0.1788361237219398</v>
      </c>
      <c r="E8" s="167">
        <v>-2.672194993951754</v>
      </c>
      <c r="F8" s="167">
        <v>0.31013679914780212</v>
      </c>
      <c r="G8" s="168">
        <v>0.47571856698789006</v>
      </c>
      <c r="H8" s="168">
        <v>-0.27560212171308507</v>
      </c>
    </row>
    <row r="9" spans="1:9" ht="13.15" customHeight="1">
      <c r="A9" s="166" t="s">
        <v>157</v>
      </c>
      <c r="B9" s="167">
        <v>0.1727825632990051</v>
      </c>
      <c r="C9" s="167">
        <v>7.8791660880450642E-4</v>
      </c>
      <c r="D9" s="167">
        <v>3.9922093935409797E-2</v>
      </c>
      <c r="E9" s="167">
        <v>-6.6527133540867478E-2</v>
      </c>
      <c r="F9" s="167">
        <v>1.1798921550737917E-2</v>
      </c>
      <c r="G9" s="168">
        <v>-0.39873429251148695</v>
      </c>
      <c r="H9" s="168">
        <v>-7.354063449645265E-2</v>
      </c>
    </row>
    <row r="10" spans="1:9" ht="13.15" customHeight="1">
      <c r="A10" s="166" t="s">
        <v>158</v>
      </c>
      <c r="B10" s="167">
        <v>-0.10979356100993476</v>
      </c>
      <c r="C10" s="167">
        <v>-0.8022913683418067</v>
      </c>
      <c r="D10" s="167">
        <v>-0.21718111871338497</v>
      </c>
      <c r="E10" s="167">
        <v>-0.48477167605480354</v>
      </c>
      <c r="F10" s="167">
        <v>0.14529518098927063</v>
      </c>
      <c r="G10" s="168">
        <v>7.3011345618420265E-2</v>
      </c>
      <c r="H10" s="168">
        <v>-0.24255557495309255</v>
      </c>
    </row>
    <row r="11" spans="1:9" ht="13.15" customHeight="1">
      <c r="A11" s="166" t="s">
        <v>159</v>
      </c>
      <c r="B11" s="167">
        <v>0.20711397212073646</v>
      </c>
      <c r="C11" s="167">
        <v>-7.7788954907475727E-2</v>
      </c>
      <c r="D11" s="167">
        <v>4.7835718066272293E-2</v>
      </c>
      <c r="E11" s="167">
        <v>-1.5835716801939999</v>
      </c>
      <c r="F11" s="167">
        <v>-3.1314083372663504E-2</v>
      </c>
      <c r="G11" s="168">
        <v>0.81094388154862607</v>
      </c>
      <c r="H11" s="168">
        <v>0.26293998774259997</v>
      </c>
    </row>
    <row r="12" spans="1:9" ht="13.15" customHeight="1">
      <c r="A12" s="169" t="s">
        <v>160</v>
      </c>
      <c r="B12" s="170">
        <v>0.11300000000000002</v>
      </c>
      <c r="C12" s="170">
        <v>4.9350099999999897E-3</v>
      </c>
      <c r="D12" s="170">
        <v>8.1064990000000003E-2</v>
      </c>
      <c r="E12" s="170">
        <v>-1.62101114</v>
      </c>
      <c r="F12" s="170">
        <v>0.16170792</v>
      </c>
      <c r="G12" s="171">
        <v>0.77786202999999998</v>
      </c>
      <c r="H12" s="171">
        <v>-0.71230047000000007</v>
      </c>
    </row>
    <row r="13" spans="1:9" ht="13.15" customHeight="1" thickBot="1">
      <c r="A13" s="172" t="s">
        <v>161</v>
      </c>
      <c r="B13" s="173">
        <f t="shared" ref="B13" si="2">SUM(B7:B11)-B12</f>
        <v>0.65793545954494681</v>
      </c>
      <c r="C13" s="173">
        <f>SUM(C7:C11)-C12</f>
        <v>-1.6194717925576578</v>
      </c>
      <c r="D13" s="173">
        <f t="shared" ref="D13:H13" si="3">SUM(D7:D11)-D12</f>
        <v>-0.54034603086255728</v>
      </c>
      <c r="E13" s="173">
        <f t="shared" si="3"/>
        <v>-4.5438652430095221</v>
      </c>
      <c r="F13" s="173">
        <f t="shared" si="3"/>
        <v>0.54966295828323442</v>
      </c>
      <c r="G13" s="174">
        <f t="shared" si="3"/>
        <v>1.1359051709327561</v>
      </c>
      <c r="H13" s="174">
        <f t="shared" si="3"/>
        <v>0.65369830164504161</v>
      </c>
    </row>
    <row r="14" spans="1:9" ht="13.15" customHeight="1">
      <c r="A14" s="175" t="s">
        <v>162</v>
      </c>
      <c r="B14" s="176">
        <f t="shared" ref="B14" si="4">B6+B13</f>
        <v>-0.2163702325767618</v>
      </c>
      <c r="C14" s="176">
        <f>C6+C13</f>
        <v>-0.78482326311150885</v>
      </c>
      <c r="D14" s="176">
        <f t="shared" ref="D14:F14" si="5">D6+D13</f>
        <v>-1.0150735753695512</v>
      </c>
      <c r="E14" s="176">
        <f t="shared" si="5"/>
        <v>-1.5393149805431721</v>
      </c>
      <c r="F14" s="176">
        <f t="shared" si="5"/>
        <v>-0.82209612372174923</v>
      </c>
      <c r="G14" s="177">
        <f>G6+G13</f>
        <v>0.5420177372831555</v>
      </c>
      <c r="H14" s="177">
        <f>H6+H13</f>
        <v>0.77285355550749857</v>
      </c>
    </row>
    <row r="15" spans="1:9">
      <c r="A15" s="178"/>
      <c r="B15" s="176"/>
      <c r="C15" s="176"/>
      <c r="D15" s="176"/>
      <c r="E15" s="176"/>
      <c r="F15" s="176"/>
      <c r="G15" s="176"/>
      <c r="H15" s="176"/>
    </row>
    <row r="16" spans="1:9">
      <c r="A16" s="230" t="s">
        <v>123</v>
      </c>
      <c r="B16" s="230"/>
      <c r="C16" s="8"/>
      <c r="D16" s="8"/>
      <c r="E16" s="8"/>
      <c r="F16" s="8"/>
      <c r="G16" s="8"/>
      <c r="H16" s="8"/>
      <c r="I16" s="8"/>
    </row>
    <row r="17" spans="2:9">
      <c r="B17" s="8"/>
      <c r="C17" s="8"/>
      <c r="D17" s="8"/>
      <c r="E17" s="8"/>
      <c r="F17" s="8"/>
      <c r="G17" s="8"/>
      <c r="H17" s="8"/>
      <c r="I17" s="8"/>
    </row>
    <row r="18" spans="2:9">
      <c r="B18" s="8"/>
      <c r="C18" s="8"/>
      <c r="D18" s="8"/>
      <c r="E18" s="8"/>
      <c r="F18" s="8"/>
      <c r="G18" s="8"/>
      <c r="H18" s="8"/>
      <c r="I18" s="8"/>
    </row>
    <row r="19" spans="2:9">
      <c r="B19" s="8"/>
      <c r="C19" s="8"/>
      <c r="D19" s="8"/>
      <c r="E19" s="8"/>
      <c r="F19" s="8"/>
      <c r="G19" s="8"/>
      <c r="H19" s="8"/>
      <c r="I19" s="8"/>
    </row>
    <row r="20" spans="2:9">
      <c r="B20" s="8"/>
      <c r="C20" s="8"/>
      <c r="D20" s="8"/>
      <c r="E20" s="8"/>
      <c r="F20" s="8"/>
      <c r="G20" s="8"/>
      <c r="H20" s="8"/>
      <c r="I20" s="8"/>
    </row>
    <row r="21" spans="2:9">
      <c r="B21" s="8"/>
      <c r="C21" s="8"/>
      <c r="D21" s="8"/>
      <c r="E21" s="8"/>
      <c r="F21" s="8"/>
      <c r="G21" s="8"/>
      <c r="H21" s="8"/>
      <c r="I21" s="8"/>
    </row>
    <row r="22" spans="2:9">
      <c r="B22" s="8"/>
      <c r="C22" s="8"/>
      <c r="D22" s="8"/>
      <c r="E22" s="8"/>
      <c r="F22" s="8"/>
      <c r="G22" s="8"/>
      <c r="H22" s="8"/>
      <c r="I22" s="8"/>
    </row>
    <row r="23" spans="2:9">
      <c r="B23" s="8"/>
      <c r="C23" s="8"/>
      <c r="D23" s="8"/>
      <c r="E23" s="8"/>
      <c r="F23" s="8"/>
      <c r="G23" s="8"/>
      <c r="H23" s="8"/>
      <c r="I23" s="8"/>
    </row>
    <row r="24" spans="2:9">
      <c r="B24" s="8"/>
      <c r="C24" s="8"/>
      <c r="D24" s="8"/>
      <c r="E24" s="8"/>
      <c r="F24" s="8"/>
      <c r="G24" s="8"/>
      <c r="H24" s="8"/>
      <c r="I24" s="8"/>
    </row>
    <row r="25" spans="2:9">
      <c r="B25" s="8"/>
      <c r="C25" s="8"/>
      <c r="D25" s="8"/>
      <c r="E25" s="8"/>
      <c r="F25" s="8"/>
      <c r="G25" s="8"/>
      <c r="H25" s="8"/>
      <c r="I25" s="8"/>
    </row>
    <row r="26" spans="2:9">
      <c r="B26" s="8"/>
      <c r="C26" s="8"/>
      <c r="D26" s="8"/>
      <c r="E26" s="8"/>
      <c r="F26" s="8"/>
      <c r="G26" s="8"/>
      <c r="H26" s="8"/>
      <c r="I26" s="8"/>
    </row>
    <row r="27" spans="2:9">
      <c r="B27" s="8"/>
      <c r="C27" s="8"/>
      <c r="D27" s="8"/>
      <c r="E27" s="8"/>
      <c r="F27" s="8"/>
      <c r="G27" s="8"/>
      <c r="H27" s="8"/>
    </row>
    <row r="28" spans="2:9">
      <c r="B28" s="8"/>
      <c r="C28" s="8"/>
      <c r="D28" s="8"/>
      <c r="E28" s="8"/>
      <c r="F28" s="8"/>
      <c r="G28" s="8"/>
      <c r="H28" s="8"/>
    </row>
  </sheetData>
  <mergeCells count="1">
    <mergeCell ref="A16:B16"/>
  </mergeCells>
  <hyperlinks>
    <hyperlink ref="A16" location="OBSAH!A1" display="Zpět na Obsah" xr:uid="{A13535BD-2DBA-4D34-8DA2-46AA419FDD1F}"/>
  </hyperlink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7F41F-3FBA-4F81-9CEF-EB577486B56B}">
  <sheetPr>
    <tabColor theme="0" tint="-0.34998626667073579"/>
  </sheetPr>
  <dimension ref="A1:O30"/>
  <sheetViews>
    <sheetView workbookViewId="0">
      <selection activeCell="R16" sqref="R16"/>
    </sheetView>
  </sheetViews>
  <sheetFormatPr defaultColWidth="8.85546875" defaultRowHeight="11.45"/>
  <cols>
    <col min="1" max="1" width="8.85546875" style="4"/>
    <col min="2" max="2" width="17" style="4" customWidth="1"/>
    <col min="3" max="3" width="16.7109375" style="4" customWidth="1"/>
    <col min="4" max="16384" width="8.85546875" style="4"/>
  </cols>
  <sheetData>
    <row r="1" spans="1:3">
      <c r="A1" s="4" t="s">
        <v>163</v>
      </c>
    </row>
    <row r="2" spans="1:3" ht="34.15">
      <c r="A2" s="2"/>
      <c r="B2" s="9" t="s">
        <v>164</v>
      </c>
      <c r="C2" s="9" t="s">
        <v>165</v>
      </c>
    </row>
    <row r="3" spans="1:3">
      <c r="A3" s="2" t="s">
        <v>166</v>
      </c>
      <c r="B3" s="149">
        <v>-3.8999999999999915</v>
      </c>
      <c r="C3" s="149">
        <v>-7</v>
      </c>
    </row>
    <row r="4" spans="1:3">
      <c r="A4" s="2" t="s">
        <v>167</v>
      </c>
      <c r="B4" s="149">
        <v>-4</v>
      </c>
      <c r="C4" s="149">
        <v>2.7000000000000028</v>
      </c>
    </row>
    <row r="5" spans="1:3">
      <c r="A5" s="2" t="s">
        <v>168</v>
      </c>
      <c r="B5" s="149">
        <v>-1</v>
      </c>
      <c r="C5" s="149">
        <v>14.200000000000003</v>
      </c>
    </row>
    <row r="6" spans="1:3">
      <c r="A6" s="2" t="s">
        <v>169</v>
      </c>
      <c r="B6" s="149">
        <v>-10</v>
      </c>
      <c r="C6" s="149">
        <v>-12.800000000000004</v>
      </c>
    </row>
    <row r="7" spans="1:3">
      <c r="A7" s="2" t="s">
        <v>170</v>
      </c>
      <c r="B7" s="149">
        <v>-14.700000000000003</v>
      </c>
      <c r="C7" s="149">
        <v>-26.4</v>
      </c>
    </row>
    <row r="8" spans="1:3">
      <c r="A8" s="2" t="s">
        <v>171</v>
      </c>
      <c r="B8" s="149">
        <v>2.1000000000000014</v>
      </c>
      <c r="C8" s="149">
        <v>0.89999999999999858</v>
      </c>
    </row>
    <row r="9" spans="1:3">
      <c r="A9" s="2" t="s">
        <v>172</v>
      </c>
      <c r="B9" s="149">
        <v>-6.9000000000000021</v>
      </c>
      <c r="C9" s="149">
        <v>1.8999999999999986</v>
      </c>
    </row>
    <row r="10" spans="1:3">
      <c r="A10" s="2" t="s">
        <v>173</v>
      </c>
      <c r="B10" s="149">
        <v>0.79999999999999716</v>
      </c>
      <c r="C10" s="149">
        <v>12</v>
      </c>
    </row>
    <row r="11" spans="1:3">
      <c r="A11" s="2" t="s">
        <v>174</v>
      </c>
      <c r="B11" s="149">
        <v>0.40000000000000568</v>
      </c>
      <c r="C11" s="149">
        <v>7.7000000000000028</v>
      </c>
    </row>
    <row r="12" spans="1:3">
      <c r="A12" s="2" t="s">
        <v>175</v>
      </c>
      <c r="B12" s="149">
        <v>-1.3000000000000114</v>
      </c>
      <c r="C12" s="149">
        <v>-2.3999999999999915</v>
      </c>
    </row>
    <row r="13" spans="1:3">
      <c r="A13" s="2" t="s">
        <v>176</v>
      </c>
      <c r="B13" s="149">
        <v>-3</v>
      </c>
      <c r="C13" s="149">
        <v>-0.79999999999999716</v>
      </c>
    </row>
    <row r="14" spans="1:3">
      <c r="A14" s="2" t="s">
        <v>177</v>
      </c>
      <c r="B14" s="149">
        <v>-23.299999999999983</v>
      </c>
      <c r="C14" s="149">
        <v>-36.100000000000023</v>
      </c>
    </row>
    <row r="15" spans="1:3">
      <c r="A15" s="2" t="s">
        <v>178</v>
      </c>
      <c r="B15" s="149">
        <v>-3.2999999999999972</v>
      </c>
      <c r="C15" s="149">
        <v>-13.5</v>
      </c>
    </row>
    <row r="16" spans="1:3">
      <c r="A16" s="2" t="s">
        <v>179</v>
      </c>
      <c r="B16" s="149">
        <v>-10.699999999999996</v>
      </c>
      <c r="C16" s="149">
        <v>-12.700000000000003</v>
      </c>
    </row>
    <row r="17" spans="1:15">
      <c r="A17" s="2" t="s">
        <v>180</v>
      </c>
      <c r="B17" s="149">
        <v>-5.5</v>
      </c>
      <c r="C17" s="149">
        <v>-4</v>
      </c>
    </row>
    <row r="18" spans="1:15">
      <c r="A18" s="2" t="s">
        <v>181</v>
      </c>
      <c r="B18" s="149">
        <v>-2.9000000000000057</v>
      </c>
      <c r="C18" s="149">
        <v>-1.8999999999999986</v>
      </c>
    </row>
    <row r="19" spans="1:15">
      <c r="A19" s="2" t="s">
        <v>182</v>
      </c>
      <c r="B19" s="149">
        <v>-5.3000000000000043</v>
      </c>
      <c r="C19" s="149">
        <v>0.20000000000000284</v>
      </c>
    </row>
    <row r="20" spans="1:15">
      <c r="A20" s="2" t="s">
        <v>183</v>
      </c>
      <c r="B20" s="149">
        <v>0.10000000000000142</v>
      </c>
      <c r="C20" s="149">
        <v>4</v>
      </c>
    </row>
    <row r="21" spans="1:15">
      <c r="A21" s="2" t="s">
        <v>184</v>
      </c>
      <c r="B21" s="149">
        <v>-1.7000000000000028</v>
      </c>
      <c r="C21" s="149">
        <v>2.7000000000000028</v>
      </c>
    </row>
    <row r="22" spans="1:15">
      <c r="A22" s="2" t="s">
        <v>185</v>
      </c>
      <c r="B22" s="149">
        <v>-3.179000000000002</v>
      </c>
      <c r="C22" s="149">
        <v>1.6840000000000046</v>
      </c>
    </row>
    <row r="23" spans="1:15">
      <c r="A23" s="2" t="s">
        <v>186</v>
      </c>
      <c r="B23" s="149">
        <v>-4.5</v>
      </c>
      <c r="C23" s="149">
        <v>6.2999999999999972</v>
      </c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</row>
    <row r="24" spans="1:15">
      <c r="A24" s="2" t="s">
        <v>187</v>
      </c>
      <c r="B24" s="149">
        <v>-11.5</v>
      </c>
      <c r="C24" s="149">
        <v>-18.300000000000011</v>
      </c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</row>
    <row r="25" spans="1:15">
      <c r="A25" s="2" t="s">
        <v>188</v>
      </c>
      <c r="B25" s="149">
        <v>-1.3000000000000043</v>
      </c>
      <c r="C25" s="149">
        <v>-1.8999999999999986</v>
      </c>
    </row>
    <row r="26" spans="1:15">
      <c r="A26" s="2" t="s">
        <v>189</v>
      </c>
      <c r="B26" s="149">
        <v>-4.5999999999999943</v>
      </c>
      <c r="C26" s="149">
        <v>-6.4000000000000057</v>
      </c>
    </row>
    <row r="27" spans="1:15">
      <c r="A27" s="2" t="s">
        <v>190</v>
      </c>
      <c r="B27" s="149">
        <v>-3.2000000000000028</v>
      </c>
      <c r="C27" s="149">
        <v>5.3000000000000043</v>
      </c>
    </row>
    <row r="28" spans="1:15">
      <c r="A28" s="2" t="s">
        <v>191</v>
      </c>
      <c r="B28" s="149">
        <v>-5.0999999999999943</v>
      </c>
      <c r="C28" s="149">
        <v>-6.4000000000000057</v>
      </c>
    </row>
    <row r="29" spans="1:15">
      <c r="A29" s="2" t="s">
        <v>192</v>
      </c>
      <c r="B29" s="149">
        <v>-3.5</v>
      </c>
      <c r="C29" s="149">
        <v>-5.3000000000000007</v>
      </c>
    </row>
    <row r="30" spans="1:15">
      <c r="E30" s="230" t="s">
        <v>123</v>
      </c>
      <c r="F30" s="230"/>
    </row>
  </sheetData>
  <mergeCells count="1">
    <mergeCell ref="E30:F30"/>
  </mergeCells>
  <hyperlinks>
    <hyperlink ref="E30" location="OBSAH!A1" display="Zpět na Obsah" xr:uid="{93691214-EDB0-4DE5-B786-68497E409F2C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1791A-1B73-4120-9764-AC62E1BFCE87}">
  <sheetPr>
    <tabColor theme="0" tint="-0.34998626667073579"/>
  </sheetPr>
  <dimension ref="A1:F32"/>
  <sheetViews>
    <sheetView workbookViewId="0">
      <selection activeCell="S21" sqref="S21"/>
    </sheetView>
  </sheetViews>
  <sheetFormatPr defaultColWidth="8.85546875" defaultRowHeight="11.45"/>
  <cols>
    <col min="1" max="16384" width="8.85546875" style="17"/>
  </cols>
  <sheetData>
    <row r="1" spans="1:3">
      <c r="A1" s="17" t="s">
        <v>193</v>
      </c>
    </row>
    <row r="2" spans="1:3" ht="22.9">
      <c r="A2" s="33"/>
      <c r="B2" s="57" t="s">
        <v>194</v>
      </c>
      <c r="C2" s="179" t="s">
        <v>195</v>
      </c>
    </row>
    <row r="3" spans="1:3">
      <c r="A3" s="33" t="s">
        <v>166</v>
      </c>
      <c r="B3" s="159">
        <v>-3.9</v>
      </c>
      <c r="C3" s="159">
        <v>-1.3</v>
      </c>
    </row>
    <row r="4" spans="1:3">
      <c r="A4" s="33" t="s">
        <v>167</v>
      </c>
      <c r="B4" s="159">
        <v>-4.0999999999999996</v>
      </c>
      <c r="C4" s="159">
        <v>-2.7</v>
      </c>
    </row>
    <row r="5" spans="1:3">
      <c r="A5" s="33" t="s">
        <v>168</v>
      </c>
      <c r="B5" s="159">
        <v>-1.3</v>
      </c>
      <c r="C5" s="159">
        <v>-5.3</v>
      </c>
    </row>
    <row r="6" spans="1:3">
      <c r="A6" s="33" t="s">
        <v>169</v>
      </c>
      <c r="B6" s="159">
        <v>-0.9</v>
      </c>
      <c r="C6" s="159">
        <v>-1.2</v>
      </c>
    </row>
    <row r="7" spans="1:3">
      <c r="A7" s="33" t="s">
        <v>170</v>
      </c>
      <c r="B7" s="159">
        <v>1</v>
      </c>
      <c r="C7" s="159">
        <v>2</v>
      </c>
    </row>
    <row r="8" spans="1:3">
      <c r="A8" s="33" t="s">
        <v>171</v>
      </c>
      <c r="B8" s="159">
        <v>-2.8</v>
      </c>
      <c r="C8" s="159">
        <v>-2.2000000000000002</v>
      </c>
    </row>
    <row r="9" spans="1:3">
      <c r="A9" s="33" t="s">
        <v>172</v>
      </c>
      <c r="B9" s="159">
        <v>1.8</v>
      </c>
      <c r="C9" s="159">
        <v>0.2</v>
      </c>
    </row>
    <row r="10" spans="1:3">
      <c r="A10" s="33" t="s">
        <v>173</v>
      </c>
      <c r="B10" s="159">
        <v>-0.7</v>
      </c>
      <c r="C10" s="159">
        <v>-3.9</v>
      </c>
    </row>
    <row r="11" spans="1:3">
      <c r="A11" s="33" t="s">
        <v>174</v>
      </c>
      <c r="B11" s="159">
        <v>-0.5</v>
      </c>
      <c r="C11" s="159">
        <v>-2.6</v>
      </c>
    </row>
    <row r="12" spans="1:3">
      <c r="A12" s="33" t="s">
        <v>175</v>
      </c>
      <c r="B12" s="159">
        <v>-4</v>
      </c>
      <c r="C12" s="159">
        <v>-2.8</v>
      </c>
    </row>
    <row r="13" spans="1:3">
      <c r="A13" s="33" t="s">
        <v>176</v>
      </c>
      <c r="B13" s="159">
        <v>-1.8</v>
      </c>
      <c r="C13" s="159">
        <v>-0.75</v>
      </c>
    </row>
    <row r="14" spans="1:3">
      <c r="A14" s="33" t="s">
        <v>177</v>
      </c>
      <c r="B14" s="159">
        <v>-2.1</v>
      </c>
      <c r="C14" s="159">
        <v>-2.6</v>
      </c>
    </row>
    <row r="15" spans="1:3">
      <c r="A15" s="33" t="s">
        <v>178</v>
      </c>
      <c r="B15" s="159">
        <v>-4.9000000000000004</v>
      </c>
      <c r="C15" s="159">
        <v>-1.3</v>
      </c>
    </row>
    <row r="16" spans="1:3">
      <c r="A16" s="33" t="s">
        <v>179</v>
      </c>
      <c r="B16" s="159">
        <v>-0.4</v>
      </c>
      <c r="C16" s="159">
        <v>1.1000000000000001</v>
      </c>
    </row>
    <row r="17" spans="1:6">
      <c r="A17" s="33" t="s">
        <v>180</v>
      </c>
      <c r="B17" s="159">
        <v>-8.5</v>
      </c>
      <c r="C17" s="159">
        <v>-3.2</v>
      </c>
    </row>
    <row r="18" spans="1:6">
      <c r="A18" s="33" t="s">
        <v>181</v>
      </c>
      <c r="B18" s="159">
        <v>-0.1</v>
      </c>
      <c r="C18" s="159">
        <v>0</v>
      </c>
    </row>
    <row r="19" spans="1:6">
      <c r="A19" s="33" t="s">
        <v>182</v>
      </c>
      <c r="B19" s="159">
        <v>-0.6</v>
      </c>
      <c r="C19" s="159">
        <v>-0.9</v>
      </c>
    </row>
    <row r="20" spans="1:6">
      <c r="A20" s="33" t="s">
        <v>183</v>
      </c>
      <c r="B20" s="159">
        <v>0.9</v>
      </c>
      <c r="C20" s="159">
        <v>-0.7</v>
      </c>
    </row>
    <row r="21" spans="1:6">
      <c r="A21" s="33" t="s">
        <v>184</v>
      </c>
      <c r="B21" s="159">
        <v>-6.1</v>
      </c>
      <c r="C21" s="159">
        <v>-2.5</v>
      </c>
    </row>
    <row r="22" spans="1:6">
      <c r="A22" s="33" t="s">
        <v>185</v>
      </c>
      <c r="B22" s="159">
        <v>-1.7</v>
      </c>
      <c r="C22" s="159">
        <v>-2.7</v>
      </c>
    </row>
    <row r="23" spans="1:6">
      <c r="A23" s="33" t="s">
        <v>186</v>
      </c>
      <c r="B23" s="159">
        <v>-4.8</v>
      </c>
      <c r="C23" s="159">
        <v>-2.8</v>
      </c>
    </row>
    <row r="24" spans="1:6">
      <c r="A24" s="33" t="s">
        <v>187</v>
      </c>
      <c r="B24" s="159">
        <v>-0.9</v>
      </c>
      <c r="C24" s="159">
        <v>-0.2</v>
      </c>
    </row>
    <row r="25" spans="1:6">
      <c r="A25" s="33" t="s">
        <v>188</v>
      </c>
      <c r="B25" s="159">
        <v>-5.6</v>
      </c>
      <c r="C25" s="159">
        <v>-2.7</v>
      </c>
    </row>
    <row r="26" spans="1:6">
      <c r="A26" s="33" t="s">
        <v>189</v>
      </c>
      <c r="B26" s="159">
        <v>-5.4</v>
      </c>
      <c r="C26" s="159">
        <v>-1.8</v>
      </c>
    </row>
    <row r="27" spans="1:6">
      <c r="A27" s="33" t="s">
        <v>190</v>
      </c>
      <c r="B27" s="159">
        <v>-0.8</v>
      </c>
      <c r="C27" s="159">
        <v>-5.0999999999999996</v>
      </c>
    </row>
    <row r="28" spans="1:6">
      <c r="A28" s="33" t="s">
        <v>191</v>
      </c>
      <c r="B28" s="159">
        <v>-3.6</v>
      </c>
      <c r="C28" s="159">
        <v>-2.5</v>
      </c>
    </row>
    <row r="29" spans="1:6">
      <c r="A29" s="33" t="s">
        <v>192</v>
      </c>
      <c r="B29" s="159">
        <v>0</v>
      </c>
      <c r="C29" s="159">
        <v>1.7</v>
      </c>
    </row>
    <row r="31" spans="1:6">
      <c r="B31" s="40"/>
    </row>
    <row r="32" spans="1:6">
      <c r="E32" s="230" t="s">
        <v>123</v>
      </c>
      <c r="F32" s="230"/>
    </row>
  </sheetData>
  <mergeCells count="1">
    <mergeCell ref="E32:F32"/>
  </mergeCells>
  <hyperlinks>
    <hyperlink ref="E32" location="OBSAH!A1" display="Zpět na Obsah" xr:uid="{CCD8EBC5-B560-43D9-85F5-236716D40732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2B84D-35DC-4162-9FED-E37E8E753FC5}">
  <sheetPr>
    <tabColor theme="0" tint="-0.34998626667073579"/>
  </sheetPr>
  <dimension ref="A1:F31"/>
  <sheetViews>
    <sheetView workbookViewId="0">
      <selection activeCell="S16" sqref="S16"/>
    </sheetView>
  </sheetViews>
  <sheetFormatPr defaultColWidth="8.85546875" defaultRowHeight="11.45"/>
  <cols>
    <col min="1" max="16384" width="8.85546875" style="4"/>
  </cols>
  <sheetData>
    <row r="1" spans="1:3">
      <c r="A1" s="4" t="s">
        <v>196</v>
      </c>
    </row>
    <row r="2" spans="1:3" ht="34.15">
      <c r="A2" s="2"/>
      <c r="B2" s="85" t="s">
        <v>197</v>
      </c>
      <c r="C2" s="9" t="s">
        <v>198</v>
      </c>
    </row>
    <row r="3" spans="1:3">
      <c r="A3" s="2" t="s">
        <v>166</v>
      </c>
      <c r="B3" s="159">
        <v>-3.9</v>
      </c>
      <c r="C3" s="33">
        <v>2.5999999999999996</v>
      </c>
    </row>
    <row r="4" spans="1:3">
      <c r="A4" s="2" t="s">
        <v>167</v>
      </c>
      <c r="B4" s="159">
        <v>-4.0999999999999996</v>
      </c>
      <c r="C4" s="33">
        <v>1.3999999999999995</v>
      </c>
    </row>
    <row r="5" spans="1:3">
      <c r="A5" s="2" t="s">
        <v>168</v>
      </c>
      <c r="B5" s="159">
        <v>-1.3</v>
      </c>
      <c r="C5" s="33">
        <v>-4</v>
      </c>
    </row>
    <row r="6" spans="1:3">
      <c r="A6" s="2" t="s">
        <v>169</v>
      </c>
      <c r="B6" s="159">
        <v>-0.9</v>
      </c>
      <c r="C6" s="33">
        <v>-0.29999999999999993</v>
      </c>
    </row>
    <row r="7" spans="1:3">
      <c r="A7" s="2" t="s">
        <v>170</v>
      </c>
      <c r="B7" s="159">
        <v>1</v>
      </c>
      <c r="C7" s="33">
        <v>1</v>
      </c>
    </row>
    <row r="8" spans="1:3">
      <c r="A8" s="2" t="s">
        <v>171</v>
      </c>
      <c r="B8" s="159">
        <v>-2.8</v>
      </c>
      <c r="C8" s="33">
        <v>0.59999999999999964</v>
      </c>
    </row>
    <row r="9" spans="1:3">
      <c r="A9" s="2" t="s">
        <v>172</v>
      </c>
      <c r="B9" s="159">
        <v>1.8</v>
      </c>
      <c r="C9" s="33">
        <v>-1.6</v>
      </c>
    </row>
    <row r="10" spans="1:3">
      <c r="A10" s="2" t="s">
        <v>173</v>
      </c>
      <c r="B10" s="159">
        <v>-0.7</v>
      </c>
      <c r="C10" s="33">
        <v>-3.2</v>
      </c>
    </row>
    <row r="11" spans="1:3">
      <c r="A11" s="2" t="s">
        <v>174</v>
      </c>
      <c r="B11" s="159">
        <v>-0.5</v>
      </c>
      <c r="C11" s="33">
        <v>-2.1</v>
      </c>
    </row>
    <row r="12" spans="1:3">
      <c r="A12" s="2" t="s">
        <v>175</v>
      </c>
      <c r="B12" s="159">
        <v>-4</v>
      </c>
      <c r="C12" s="33">
        <v>1.2000000000000002</v>
      </c>
    </row>
    <row r="13" spans="1:3">
      <c r="A13" s="2" t="s">
        <v>176</v>
      </c>
      <c r="B13" s="159">
        <v>-1.8</v>
      </c>
      <c r="C13" s="33">
        <v>1.05</v>
      </c>
    </row>
    <row r="14" spans="1:3">
      <c r="A14" s="2" t="s">
        <v>177</v>
      </c>
      <c r="B14" s="159">
        <v>-2.1</v>
      </c>
      <c r="C14" s="33">
        <v>-0.5</v>
      </c>
    </row>
    <row r="15" spans="1:3">
      <c r="A15" s="2" t="s">
        <v>178</v>
      </c>
      <c r="B15" s="159">
        <v>-4.9000000000000004</v>
      </c>
      <c r="C15" s="33">
        <v>3.6000000000000005</v>
      </c>
    </row>
    <row r="16" spans="1:3">
      <c r="A16" s="2" t="s">
        <v>179</v>
      </c>
      <c r="B16" s="159">
        <v>-0.4</v>
      </c>
      <c r="C16" s="33">
        <v>1.5</v>
      </c>
    </row>
    <row r="17" spans="1:6">
      <c r="A17" s="2" t="s">
        <v>180</v>
      </c>
      <c r="B17" s="159">
        <v>-8.5</v>
      </c>
      <c r="C17" s="33">
        <v>5.3</v>
      </c>
    </row>
    <row r="18" spans="1:6">
      <c r="A18" s="2" t="s">
        <v>181</v>
      </c>
      <c r="B18" s="159">
        <v>-0.1</v>
      </c>
      <c r="C18" s="33">
        <v>0.1</v>
      </c>
    </row>
    <row r="19" spans="1:6">
      <c r="A19" s="2" t="s">
        <v>182</v>
      </c>
      <c r="B19" s="159">
        <v>-0.6</v>
      </c>
      <c r="C19" s="33">
        <v>-0.30000000000000004</v>
      </c>
    </row>
    <row r="20" spans="1:6">
      <c r="A20" s="2" t="s">
        <v>183</v>
      </c>
      <c r="B20" s="159">
        <v>0.9</v>
      </c>
      <c r="C20" s="33">
        <v>-1.6</v>
      </c>
    </row>
    <row r="21" spans="1:6">
      <c r="A21" s="2" t="s">
        <v>184</v>
      </c>
      <c r="B21" s="159">
        <v>-6.1</v>
      </c>
      <c r="C21" s="33">
        <v>3.5999999999999996</v>
      </c>
    </row>
    <row r="22" spans="1:6">
      <c r="A22" s="2" t="s">
        <v>185</v>
      </c>
      <c r="B22" s="159">
        <v>-1.7</v>
      </c>
      <c r="C22" s="33">
        <v>-1.0000000000000002</v>
      </c>
    </row>
    <row r="23" spans="1:6">
      <c r="A23" s="2" t="s">
        <v>186</v>
      </c>
      <c r="B23" s="159">
        <v>-4.8</v>
      </c>
      <c r="C23" s="33">
        <v>2</v>
      </c>
    </row>
    <row r="24" spans="1:6">
      <c r="A24" s="2" t="s">
        <v>187</v>
      </c>
      <c r="B24" s="159">
        <v>-0.9</v>
      </c>
      <c r="C24" s="33">
        <v>0.7</v>
      </c>
    </row>
    <row r="25" spans="1:6">
      <c r="A25" s="2" t="s">
        <v>188</v>
      </c>
      <c r="B25" s="159">
        <v>-5.6</v>
      </c>
      <c r="C25" s="33">
        <v>2.8999999999999995</v>
      </c>
    </row>
    <row r="26" spans="1:6">
      <c r="A26" s="2" t="s">
        <v>189</v>
      </c>
      <c r="B26" s="159">
        <v>-5.4</v>
      </c>
      <c r="C26" s="33">
        <v>3.6000000000000005</v>
      </c>
    </row>
    <row r="27" spans="1:6">
      <c r="A27" s="2" t="s">
        <v>190</v>
      </c>
      <c r="B27" s="159">
        <v>-0.8</v>
      </c>
      <c r="C27" s="33">
        <v>-4.3</v>
      </c>
    </row>
    <row r="28" spans="1:6">
      <c r="A28" s="2" t="s">
        <v>191</v>
      </c>
      <c r="B28" s="159">
        <v>-3.6</v>
      </c>
      <c r="C28" s="33">
        <v>1.1000000000000001</v>
      </c>
    </row>
    <row r="29" spans="1:6">
      <c r="A29" s="2" t="s">
        <v>192</v>
      </c>
      <c r="B29" s="159">
        <v>0</v>
      </c>
      <c r="C29" s="33">
        <v>1.7</v>
      </c>
    </row>
    <row r="30" spans="1:6">
      <c r="E30" s="230" t="s">
        <v>123</v>
      </c>
      <c r="F30" s="230"/>
    </row>
    <row r="31" spans="1:6">
      <c r="C31" s="6"/>
    </row>
  </sheetData>
  <mergeCells count="1">
    <mergeCell ref="E30:F30"/>
  </mergeCells>
  <hyperlinks>
    <hyperlink ref="E30" location="OBSAH!A1" display="Zpět na Obsah" xr:uid="{6B64F6BE-C544-4D3B-97E7-9F4433065F0A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E874A-1151-4037-8CF4-A46B4D649C6A}">
  <sheetPr>
    <tabColor rgb="FF0070C0"/>
  </sheetPr>
  <dimension ref="A1"/>
  <sheetViews>
    <sheetView workbookViewId="0">
      <selection activeCell="I14" sqref="I14"/>
    </sheetView>
  </sheetViews>
  <sheetFormatPr defaultRowHeight="14.45"/>
  <sheetData/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99D1E-C282-4DA2-A817-D7BB4B273813}">
  <sheetPr>
    <tabColor theme="0" tint="-0.34998626667073579"/>
  </sheetPr>
  <dimension ref="A1:EZ84"/>
  <sheetViews>
    <sheetView zoomScaleNormal="100" workbookViewId="0">
      <selection activeCell="K23" sqref="K23"/>
    </sheetView>
  </sheetViews>
  <sheetFormatPr defaultColWidth="8.7109375" defaultRowHeight="11.45"/>
  <cols>
    <col min="1" max="1" width="27.42578125" style="4" customWidth="1"/>
    <col min="2" max="16384" width="8.7109375" style="4"/>
  </cols>
  <sheetData>
    <row r="1" spans="1:156">
      <c r="A1" s="4" t="s">
        <v>199</v>
      </c>
    </row>
    <row r="2" spans="1:156">
      <c r="A2" s="86"/>
      <c r="B2" s="86">
        <v>1993</v>
      </c>
      <c r="C2" s="86">
        <v>1994</v>
      </c>
      <c r="D2" s="86">
        <v>1995</v>
      </c>
      <c r="E2" s="86">
        <v>1996</v>
      </c>
      <c r="F2" s="86">
        <v>1997</v>
      </c>
      <c r="G2" s="86">
        <v>1998</v>
      </c>
      <c r="H2" s="86">
        <v>1999</v>
      </c>
      <c r="I2" s="86">
        <v>2000</v>
      </c>
      <c r="J2" s="86">
        <v>2001</v>
      </c>
      <c r="K2" s="86">
        <v>2002</v>
      </c>
      <c r="L2" s="86">
        <v>2003</v>
      </c>
      <c r="M2" s="86">
        <v>2004</v>
      </c>
      <c r="N2" s="86">
        <v>2005</v>
      </c>
      <c r="O2" s="86">
        <v>2006</v>
      </c>
      <c r="P2" s="86">
        <v>2007</v>
      </c>
      <c r="Q2" s="86">
        <v>2008</v>
      </c>
      <c r="R2" s="86">
        <v>2009</v>
      </c>
      <c r="S2" s="86">
        <v>2010</v>
      </c>
      <c r="T2" s="86">
        <v>2011</v>
      </c>
      <c r="U2" s="86">
        <v>2012</v>
      </c>
      <c r="V2" s="86">
        <v>2013</v>
      </c>
      <c r="W2" s="86">
        <v>2014</v>
      </c>
      <c r="X2" s="86">
        <v>2015</v>
      </c>
      <c r="Y2" s="86">
        <v>2016</v>
      </c>
      <c r="Z2" s="86">
        <v>2017</v>
      </c>
      <c r="AA2" s="86">
        <v>2018</v>
      </c>
      <c r="AB2" s="86">
        <v>2019</v>
      </c>
      <c r="AC2" s="86">
        <v>2020</v>
      </c>
      <c r="AD2" s="86">
        <v>2021</v>
      </c>
      <c r="AE2" s="86">
        <v>2022</v>
      </c>
      <c r="AF2" s="86">
        <v>2023</v>
      </c>
      <c r="AG2" s="86">
        <v>2024</v>
      </c>
      <c r="AH2" s="86">
        <v>2025</v>
      </c>
      <c r="AI2" s="86">
        <v>2026</v>
      </c>
      <c r="AJ2" s="86">
        <v>2027</v>
      </c>
      <c r="AK2" s="86">
        <v>2028</v>
      </c>
      <c r="AL2" s="86">
        <v>2029</v>
      </c>
      <c r="AM2" s="86">
        <v>2030</v>
      </c>
      <c r="AN2" s="86">
        <v>2031</v>
      </c>
      <c r="AO2" s="86">
        <v>2032</v>
      </c>
      <c r="AP2" s="86">
        <v>2033</v>
      </c>
      <c r="AQ2" s="86">
        <v>2034</v>
      </c>
      <c r="AR2" s="86">
        <v>2035</v>
      </c>
      <c r="AS2" s="86">
        <v>2036</v>
      </c>
      <c r="AT2" s="86">
        <v>2037</v>
      </c>
      <c r="AU2" s="86">
        <v>2038</v>
      </c>
      <c r="AV2" s="86">
        <v>2039</v>
      </c>
      <c r="AW2" s="86">
        <v>2040</v>
      </c>
      <c r="AX2" s="86">
        <v>2041</v>
      </c>
      <c r="AY2" s="86">
        <v>2042</v>
      </c>
      <c r="AZ2" s="86">
        <v>2043</v>
      </c>
      <c r="BA2" s="86">
        <v>2044</v>
      </c>
      <c r="BB2" s="86">
        <v>2045</v>
      </c>
      <c r="BC2" s="86">
        <v>2046</v>
      </c>
      <c r="BD2" s="86">
        <v>2047</v>
      </c>
      <c r="BE2" s="86">
        <v>2048</v>
      </c>
      <c r="BF2" s="86">
        <v>2049</v>
      </c>
      <c r="BG2" s="86">
        <v>2050</v>
      </c>
      <c r="BH2" s="86">
        <v>2051</v>
      </c>
      <c r="BI2" s="86">
        <v>2052</v>
      </c>
      <c r="BJ2" s="86">
        <v>2053</v>
      </c>
      <c r="BK2" s="86">
        <v>2054</v>
      </c>
      <c r="BL2" s="86">
        <v>2055</v>
      </c>
      <c r="BM2" s="86">
        <v>2056</v>
      </c>
      <c r="BN2" s="86">
        <v>2057</v>
      </c>
      <c r="BO2" s="86">
        <v>2058</v>
      </c>
      <c r="BP2" s="86">
        <v>2059</v>
      </c>
      <c r="BQ2" s="86">
        <v>2060</v>
      </c>
      <c r="BR2" s="86">
        <v>2061</v>
      </c>
      <c r="BS2" s="86">
        <v>2062</v>
      </c>
      <c r="BT2" s="86">
        <v>2063</v>
      </c>
      <c r="BU2" s="86">
        <v>2064</v>
      </c>
      <c r="BV2" s="86">
        <v>2065</v>
      </c>
      <c r="BW2" s="86">
        <v>2066</v>
      </c>
      <c r="BX2" s="86">
        <v>2067</v>
      </c>
      <c r="BY2" s="86">
        <v>2068</v>
      </c>
      <c r="BZ2" s="86">
        <v>2069</v>
      </c>
      <c r="CA2" s="86">
        <v>2070</v>
      </c>
      <c r="CB2" s="86">
        <v>2071</v>
      </c>
      <c r="CC2" s="86">
        <v>2072</v>
      </c>
      <c r="CD2" s="86">
        <v>2073</v>
      </c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</row>
    <row r="3" spans="1:156" s="87" customFormat="1">
      <c r="A3" s="2" t="s">
        <v>200</v>
      </c>
      <c r="B3" s="5">
        <v>85.613260943347697</v>
      </c>
      <c r="C3" s="5">
        <v>87.687686786152597</v>
      </c>
      <c r="D3" s="5">
        <v>90.34370010661074</v>
      </c>
      <c r="E3" s="5">
        <v>92.108412071950838</v>
      </c>
      <c r="F3" s="5">
        <v>93.354213637076683</v>
      </c>
      <c r="G3" s="5">
        <v>95.728308631818251</v>
      </c>
      <c r="H3" s="5">
        <v>97.651218095078747</v>
      </c>
      <c r="I3" s="5">
        <v>100</v>
      </c>
      <c r="J3" s="5">
        <v>100.54341042407862</v>
      </c>
      <c r="K3" s="5">
        <v>102.30185884435008</v>
      </c>
      <c r="L3" s="5">
        <v>102.59567107884122</v>
      </c>
      <c r="M3" s="5">
        <v>104.74654006046669</v>
      </c>
      <c r="N3" s="5">
        <v>105.82287286951752</v>
      </c>
      <c r="O3" s="5">
        <v>107.59364326197507</v>
      </c>
      <c r="P3" s="5">
        <v>109.60160402601451</v>
      </c>
      <c r="Q3" s="5">
        <v>109.12458460617115</v>
      </c>
      <c r="R3" s="5">
        <v>105.57495709201558</v>
      </c>
      <c r="S3" s="5">
        <v>106.70880663221112</v>
      </c>
      <c r="T3" s="5">
        <v>108.14568475427589</v>
      </c>
      <c r="U3" s="5">
        <v>107.76274794438106</v>
      </c>
      <c r="V3" s="5">
        <v>107.41703324101279</v>
      </c>
      <c r="W3" s="5">
        <v>107.10874887418298</v>
      </c>
      <c r="X3" s="5">
        <v>107.54804581947572</v>
      </c>
      <c r="Y3" s="5">
        <v>108.27806152752983</v>
      </c>
      <c r="Z3" s="5">
        <v>108.93623791356744</v>
      </c>
      <c r="AA3" s="5">
        <v>109.72505899185727</v>
      </c>
      <c r="AB3" s="5">
        <v>110.21104770209946</v>
      </c>
      <c r="AC3" s="5">
        <v>104.81199827210372</v>
      </c>
      <c r="AD3" s="5">
        <v>107.41923834454319</v>
      </c>
      <c r="AE3" s="5">
        <v>108.61772775893401</v>
      </c>
      <c r="AF3" s="5">
        <v>110.24699367531801</v>
      </c>
      <c r="AG3" s="5">
        <v>111.90069858044777</v>
      </c>
      <c r="AH3" s="5">
        <v>113.57920905915448</v>
      </c>
      <c r="AI3" s="5">
        <v>115.28289719504178</v>
      </c>
      <c r="AJ3" s="5">
        <v>117.01214065296739</v>
      </c>
      <c r="AK3" s="5">
        <v>118.76732276276191</v>
      </c>
      <c r="AL3" s="5">
        <v>120.54883260420333</v>
      </c>
      <c r="AM3" s="5">
        <v>122.35706509326636</v>
      </c>
      <c r="AN3" s="5">
        <v>124.19242106966534</v>
      </c>
      <c r="AO3" s="5">
        <v>126.05530738571031</v>
      </c>
      <c r="AP3" s="5">
        <v>127.94613699649595</v>
      </c>
      <c r="AQ3" s="5">
        <v>129.86532905144338</v>
      </c>
      <c r="AR3" s="5">
        <v>131.81330898721501</v>
      </c>
      <c r="AS3" s="5">
        <v>133.79050862202322</v>
      </c>
      <c r="AT3" s="5">
        <v>135.79736625135357</v>
      </c>
      <c r="AU3" s="5">
        <v>137.83432674512383</v>
      </c>
      <c r="AV3" s="5">
        <v>139.90184164630068</v>
      </c>
      <c r="AW3" s="5">
        <v>142.00036927099515</v>
      </c>
      <c r="AX3" s="5">
        <v>144.13037481006006</v>
      </c>
      <c r="AY3" s="5">
        <v>146.29233043221095</v>
      </c>
      <c r="AZ3" s="5">
        <v>148.48671538869411</v>
      </c>
      <c r="BA3" s="5">
        <v>150.7140161195245</v>
      </c>
      <c r="BB3" s="5">
        <v>152.97472636131738</v>
      </c>
      <c r="BC3" s="5">
        <v>155.26934725673712</v>
      </c>
      <c r="BD3" s="5">
        <v>157.59838746558816</v>
      </c>
      <c r="BE3" s="5">
        <v>159.96236327757197</v>
      </c>
      <c r="BF3" s="5">
        <v>162.36179872673551</v>
      </c>
      <c r="BG3" s="5">
        <v>164.79722570763653</v>
      </c>
      <c r="BH3" s="5">
        <v>167.26918409325108</v>
      </c>
      <c r="BI3" s="5">
        <v>169.77822185464984</v>
      </c>
      <c r="BJ3" s="5">
        <v>172.32489518246956</v>
      </c>
      <c r="BK3" s="5">
        <v>174.90976861020658</v>
      </c>
      <c r="BL3" s="5">
        <v>177.53341513935968</v>
      </c>
      <c r="BM3" s="5">
        <v>180.19641636645008</v>
      </c>
      <c r="BN3" s="5">
        <v>182.89936261194683</v>
      </c>
      <c r="BO3" s="5">
        <v>185.642853051126</v>
      </c>
      <c r="BP3" s="5">
        <v>188.4274958468929</v>
      </c>
      <c r="BQ3" s="5">
        <v>191.25390828459626</v>
      </c>
      <c r="BR3" s="5">
        <v>194.12271690886516</v>
      </c>
      <c r="BS3" s="5">
        <v>197.03455766249814</v>
      </c>
      <c r="BT3" s="5">
        <v>199.99007602743561</v>
      </c>
      <c r="BU3" s="5">
        <v>202.9899271678471</v>
      </c>
      <c r="BV3" s="5">
        <v>206.03477607536479</v>
      </c>
      <c r="BW3" s="5">
        <v>209.12529771649523</v>
      </c>
      <c r="BX3" s="5">
        <v>212.26217718224262</v>
      </c>
      <c r="BY3" s="5">
        <v>215.44610983997623</v>
      </c>
      <c r="BZ3" s="5">
        <v>218.67780148757589</v>
      </c>
      <c r="CA3" s="5">
        <v>221.9579685098895</v>
      </c>
      <c r="CB3" s="5">
        <v>225.28733803753781</v>
      </c>
      <c r="CC3" s="5">
        <v>228.66664810810084</v>
      </c>
      <c r="CD3" s="5">
        <v>232.09664782972234</v>
      </c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</row>
    <row r="4" spans="1:156">
      <c r="A4" s="2" t="s">
        <v>201</v>
      </c>
      <c r="B4" s="5">
        <v>42.857084594997559</v>
      </c>
      <c r="C4" s="5">
        <v>43.617881884506282</v>
      </c>
      <c r="D4" s="5">
        <v>46.142856000736984</v>
      </c>
      <c r="E4" s="5">
        <v>47.863098166465846</v>
      </c>
      <c r="F4" s="5">
        <v>47.951435664293811</v>
      </c>
      <c r="G4" s="5">
        <v>48.623926086779356</v>
      </c>
      <c r="H4" s="5">
        <v>50.382397652868441</v>
      </c>
      <c r="I4" s="5">
        <v>52.833424069820353</v>
      </c>
      <c r="J4" s="5">
        <v>54.586615725527246</v>
      </c>
      <c r="K4" s="5">
        <v>55.098113828174569</v>
      </c>
      <c r="L4" s="5">
        <v>57.529375980883458</v>
      </c>
      <c r="M4" s="5">
        <v>60.413522381790273</v>
      </c>
      <c r="N4" s="5">
        <v>63.175229603084503</v>
      </c>
      <c r="O4" s="5">
        <v>66.553388237628567</v>
      </c>
      <c r="P4" s="5">
        <v>68.823652515845239</v>
      </c>
      <c r="Q4" s="5">
        <v>69.166003889045442</v>
      </c>
      <c r="R4" s="5">
        <v>67.157492420737313</v>
      </c>
      <c r="S4" s="5">
        <v>69.511742915681083</v>
      </c>
      <c r="T4" s="5">
        <v>70.92898980714547</v>
      </c>
      <c r="U4" s="5">
        <v>70.077831714093819</v>
      </c>
      <c r="V4" s="5">
        <v>69.820855270316557</v>
      </c>
      <c r="W4" s="5">
        <v>71.008444220794232</v>
      </c>
      <c r="X4" s="5">
        <v>73.781199354813467</v>
      </c>
      <c r="Y4" s="5">
        <v>74.469240719909052</v>
      </c>
      <c r="Z4" s="5">
        <v>77.12415198695949</v>
      </c>
      <c r="AA4" s="5">
        <v>78.559880894529314</v>
      </c>
      <c r="AB4" s="5">
        <v>80.742895111265469</v>
      </c>
      <c r="AC4" s="5">
        <v>77.631165341741465</v>
      </c>
      <c r="AD4" s="5">
        <v>80.08177378220843</v>
      </c>
      <c r="AE4" s="5">
        <v>80.668589916752225</v>
      </c>
      <c r="AF4" s="5">
        <v>82.587828138248867</v>
      </c>
      <c r="AG4" s="5">
        <v>84.528496885825732</v>
      </c>
      <c r="AH4" s="5">
        <v>86.490993957114128</v>
      </c>
      <c r="AI4" s="5">
        <v>88.475722324685123</v>
      </c>
      <c r="AJ4" s="5">
        <v>90.483090221890691</v>
      </c>
      <c r="AK4" s="5">
        <v>92.513511229907635</v>
      </c>
      <c r="AL4" s="5">
        <v>94.567404366002407</v>
      </c>
      <c r="AM4" s="5">
        <v>96.645194173036785</v>
      </c>
      <c r="AN4" s="5">
        <v>98.747310810233145</v>
      </c>
      <c r="AO4" s="5">
        <v>100.87419014521973</v>
      </c>
      <c r="AP4" s="5">
        <v>103.02627384737545</v>
      </c>
      <c r="AQ4" s="5">
        <v>105.204009482495</v>
      </c>
      <c r="AR4" s="5">
        <v>107.40785060879449</v>
      </c>
      <c r="AS4" s="5">
        <v>109.6382568742788</v>
      </c>
      <c r="AT4" s="5">
        <v>111.89569411549199</v>
      </c>
      <c r="AU4" s="5">
        <v>114.18063445767183</v>
      </c>
      <c r="AV4" s="5">
        <v>116.49355641633099</v>
      </c>
      <c r="AW4" s="5">
        <v>118.83494500028641</v>
      </c>
      <c r="AX4" s="5">
        <v>121.20529181615996</v>
      </c>
      <c r="AY4" s="5">
        <v>123.60509517437256</v>
      </c>
      <c r="AZ4" s="5">
        <v>126.03486019665581</v>
      </c>
      <c r="BA4" s="5">
        <v>128.4950989251036</v>
      </c>
      <c r="BB4" s="5">
        <v>130.98633043278858</v>
      </c>
      <c r="BC4" s="5">
        <v>133.50908093596681</v>
      </c>
      <c r="BD4" s="5">
        <v>136.06388390789584</v>
      </c>
      <c r="BE4" s="5">
        <v>138.65128019429073</v>
      </c>
      <c r="BF4" s="5">
        <v>141.27181813044334</v>
      </c>
      <c r="BG4" s="5">
        <v>143.92605366003087</v>
      </c>
      <c r="BH4" s="5">
        <v>146.61455045563932</v>
      </c>
      <c r="BI4" s="5">
        <v>149.33788004102828</v>
      </c>
      <c r="BJ4" s="5">
        <v>152.09662191516432</v>
      </c>
      <c r="BK4" s="5">
        <v>154.89136367804969</v>
      </c>
      <c r="BL4" s="5">
        <v>157.72270115837389</v>
      </c>
      <c r="BM4" s="5">
        <v>160.591238543017</v>
      </c>
      <c r="BN4" s="5">
        <v>163.49758850843185</v>
      </c>
      <c r="BO4" s="5">
        <v>166.44237235393501</v>
      </c>
      <c r="BP4" s="5">
        <v>169.42622013693523</v>
      </c>
      <c r="BQ4" s="5">
        <v>172.44977081012942</v>
      </c>
      <c r="BR4" s="5">
        <v>175.51367236069592</v>
      </c>
      <c r="BS4" s="5">
        <v>178.61858195151615</v>
      </c>
      <c r="BT4" s="5">
        <v>181.76516606445503</v>
      </c>
      <c r="BU4" s="5">
        <v>184.95410064573244</v>
      </c>
      <c r="BV4" s="5">
        <v>188.18607125341705</v>
      </c>
      <c r="BW4" s="5">
        <v>191.46177320707523</v>
      </c>
      <c r="BX4" s="5">
        <v>194.78191173960786</v>
      </c>
      <c r="BY4" s="5">
        <v>198.14720215130882</v>
      </c>
      <c r="BZ4" s="5">
        <v>201.55836996617836</v>
      </c>
      <c r="CA4" s="5">
        <v>205.01615109052651</v>
      </c>
      <c r="CB4" s="5">
        <v>208.5212919739007</v>
      </c>
      <c r="CC4" s="5">
        <v>212.07454977237398</v>
      </c>
      <c r="CD4" s="5">
        <v>215.67669251422868</v>
      </c>
    </row>
    <row r="5" spans="1:156">
      <c r="A5" s="2" t="s">
        <v>202</v>
      </c>
      <c r="B5" s="5">
        <v>49.941067396840431</v>
      </c>
      <c r="C5" s="5">
        <v>50.257688983313102</v>
      </c>
      <c r="D5" s="5">
        <v>48.925209011490814</v>
      </c>
      <c r="E5" s="5">
        <v>48.036127113908542</v>
      </c>
      <c r="F5" s="5">
        <v>48.634953050207727</v>
      </c>
      <c r="G5" s="5">
        <v>49.206324877427434</v>
      </c>
      <c r="H5" s="5">
        <v>48.405766322532415</v>
      </c>
      <c r="I5" s="5">
        <v>47.166575930179647</v>
      </c>
      <c r="J5" s="5">
        <v>45.708410431585499</v>
      </c>
      <c r="K5" s="5">
        <v>46.141629829028744</v>
      </c>
      <c r="L5" s="5">
        <v>43.926117568182654</v>
      </c>
      <c r="M5" s="5">
        <v>42.324087891671113</v>
      </c>
      <c r="N5" s="5">
        <v>40.300969072176606</v>
      </c>
      <c r="O5" s="5">
        <v>38.143754389299168</v>
      </c>
      <c r="P5" s="5">
        <v>37.205615622642171</v>
      </c>
      <c r="Q5" s="5">
        <v>36.617395485477068</v>
      </c>
      <c r="R5" s="5">
        <v>36.388804437585421</v>
      </c>
      <c r="S5" s="5">
        <v>34.858475968844488</v>
      </c>
      <c r="T5" s="5">
        <v>34.413481251418062</v>
      </c>
      <c r="U5" s="5">
        <v>34.970262868331204</v>
      </c>
      <c r="V5" s="5">
        <v>35.000201398544746</v>
      </c>
      <c r="W5" s="5">
        <v>33.704347247856063</v>
      </c>
      <c r="X5" s="5">
        <v>31.396987464878208</v>
      </c>
      <c r="Y5" s="5">
        <v>31.224072846026004</v>
      </c>
      <c r="Z5" s="5">
        <v>29.202482604409752</v>
      </c>
      <c r="AA5" s="5">
        <v>28.402972286978439</v>
      </c>
      <c r="AB5" s="5">
        <v>26.737929822141268</v>
      </c>
      <c r="AC5" s="5">
        <v>25.932940291623638</v>
      </c>
      <c r="AD5" s="5">
        <v>25.449318933588856</v>
      </c>
      <c r="AE5" s="5">
        <v>25.731653956352361</v>
      </c>
      <c r="AF5" s="5">
        <v>25.088362607443543</v>
      </c>
      <c r="AG5" s="5">
        <v>24.461153542257449</v>
      </c>
      <c r="AH5" s="5">
        <v>23.849624703701039</v>
      </c>
      <c r="AI5" s="5">
        <v>23.253384086108497</v>
      </c>
      <c r="AJ5" s="5">
        <v>22.672049483955774</v>
      </c>
      <c r="AK5" s="5">
        <v>22.105248246856874</v>
      </c>
      <c r="AL5" s="5">
        <v>21.552617040685462</v>
      </c>
      <c r="AM5" s="5">
        <v>21.01380161466831</v>
      </c>
      <c r="AN5" s="5">
        <v>20.488456574301622</v>
      </c>
      <c r="AO5" s="5">
        <v>19.976245159944071</v>
      </c>
      <c r="AP5" s="5">
        <v>19.476839030945484</v>
      </c>
      <c r="AQ5" s="5">
        <v>18.989918055171856</v>
      </c>
      <c r="AR5" s="5">
        <v>18.515170103792542</v>
      </c>
      <c r="AS5" s="5">
        <v>18.052290851197753</v>
      </c>
      <c r="AT5" s="5">
        <v>17.600983579917795</v>
      </c>
      <c r="AU5" s="5">
        <v>17.160958990419857</v>
      </c>
      <c r="AV5" s="5">
        <v>16.73193501565936</v>
      </c>
      <c r="AW5" s="5">
        <v>16.313636640267873</v>
      </c>
      <c r="AX5" s="5">
        <v>15.905795724261154</v>
      </c>
      <c r="AY5" s="5">
        <v>15.508150831154623</v>
      </c>
      <c r="AZ5" s="5">
        <v>15.120447060375739</v>
      </c>
      <c r="BA5" s="5">
        <v>14.742435883866349</v>
      </c>
      <c r="BB5" s="5">
        <v>14.373874986769707</v>
      </c>
      <c r="BC5" s="5">
        <v>14.014528112100464</v>
      </c>
      <c r="BD5" s="5">
        <v>13.664164909297952</v>
      </c>
      <c r="BE5" s="5">
        <v>13.322560786565489</v>
      </c>
      <c r="BF5" s="5">
        <v>12.98949676690134</v>
      </c>
      <c r="BG5" s="5">
        <v>12.664759347728818</v>
      </c>
      <c r="BH5" s="5">
        <v>12.348140364035615</v>
      </c>
      <c r="BI5" s="5">
        <v>12.039436854934721</v>
      </c>
      <c r="BJ5" s="5">
        <v>11.738450933561367</v>
      </c>
      <c r="BK5" s="5">
        <v>11.444989660222305</v>
      </c>
      <c r="BL5" s="5">
        <v>11.158864918716745</v>
      </c>
      <c r="BM5" s="5">
        <v>10.879893295748843</v>
      </c>
      <c r="BN5" s="5">
        <v>10.607895963355134</v>
      </c>
      <c r="BO5" s="5">
        <v>10.342698564271245</v>
      </c>
      <c r="BP5" s="5">
        <v>10.084131100164484</v>
      </c>
      <c r="BQ5" s="5">
        <v>9.8320278226603648</v>
      </c>
      <c r="BR5" s="5">
        <v>9.5862271270938493</v>
      </c>
      <c r="BS5" s="5">
        <v>9.3465714489165208</v>
      </c>
      <c r="BT5" s="5">
        <v>9.1129071626936025</v>
      </c>
      <c r="BU5" s="5">
        <v>8.8850844836262723</v>
      </c>
      <c r="BV5" s="5">
        <v>8.6629573715356258</v>
      </c>
      <c r="BW5" s="5">
        <v>8.4463834372472348</v>
      </c>
      <c r="BX5" s="5">
        <v>8.2352238513160358</v>
      </c>
      <c r="BY5" s="5">
        <v>8.0293432550331403</v>
      </c>
      <c r="BZ5" s="5">
        <v>7.8286096736573256</v>
      </c>
      <c r="CA5" s="5">
        <v>7.6328944318158705</v>
      </c>
      <c r="CB5" s="5">
        <v>7.4420720710204762</v>
      </c>
      <c r="CC5" s="5">
        <v>7.2560202692449707</v>
      </c>
      <c r="CD5" s="5">
        <v>7.0746197625138336</v>
      </c>
    </row>
    <row r="20" spans="1:26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9" spans="1:26">
      <c r="A29" s="98" t="s">
        <v>123</v>
      </c>
    </row>
    <row r="55" spans="2:77"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2"/>
      <c r="BX55" s="52"/>
      <c r="BY55" s="52"/>
    </row>
    <row r="56" spans="2:77"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2"/>
      <c r="BX56" s="52"/>
      <c r="BY56" s="52"/>
    </row>
    <row r="57" spans="2:77"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</row>
    <row r="83" spans="1:156">
      <c r="A83" s="92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>
        <v>240</v>
      </c>
      <c r="AB83" s="93">
        <v>240</v>
      </c>
      <c r="AC83" s="93">
        <v>240</v>
      </c>
      <c r="AD83" s="93">
        <v>240</v>
      </c>
      <c r="AE83" s="93">
        <v>240</v>
      </c>
      <c r="AF83" s="93">
        <v>240</v>
      </c>
      <c r="AG83" s="93">
        <v>240</v>
      </c>
      <c r="AH83" s="93">
        <v>240</v>
      </c>
      <c r="AI83" s="93">
        <v>240</v>
      </c>
      <c r="AJ83" s="93">
        <v>240</v>
      </c>
      <c r="AK83" s="93">
        <v>240</v>
      </c>
      <c r="AL83" s="93">
        <v>240</v>
      </c>
      <c r="AM83" s="93">
        <v>240</v>
      </c>
      <c r="AN83" s="93">
        <v>240</v>
      </c>
      <c r="AO83" s="93">
        <v>240</v>
      </c>
      <c r="AP83" s="93">
        <v>240</v>
      </c>
      <c r="AQ83" s="93">
        <v>240</v>
      </c>
      <c r="AR83" s="93">
        <v>240</v>
      </c>
      <c r="AS83" s="93">
        <v>240</v>
      </c>
      <c r="AT83" s="93">
        <v>240</v>
      </c>
      <c r="AU83" s="93">
        <v>240</v>
      </c>
      <c r="AV83" s="93">
        <v>240</v>
      </c>
      <c r="AW83" s="93">
        <v>240</v>
      </c>
      <c r="AX83" s="93">
        <v>240</v>
      </c>
      <c r="AY83" s="93">
        <v>240</v>
      </c>
      <c r="AZ83" s="93">
        <v>240</v>
      </c>
      <c r="BA83" s="93">
        <v>240</v>
      </c>
      <c r="BB83" s="93">
        <v>240</v>
      </c>
      <c r="BC83" s="93">
        <v>240</v>
      </c>
      <c r="BD83" s="93">
        <v>240</v>
      </c>
      <c r="BE83" s="93">
        <v>240</v>
      </c>
      <c r="BF83" s="93">
        <v>240</v>
      </c>
      <c r="BG83" s="93">
        <v>240</v>
      </c>
      <c r="BH83" s="93">
        <v>240</v>
      </c>
      <c r="BI83" s="93">
        <v>240</v>
      </c>
      <c r="BJ83" s="93">
        <v>240</v>
      </c>
      <c r="BK83" s="93">
        <v>240</v>
      </c>
      <c r="BL83" s="93">
        <v>240</v>
      </c>
      <c r="BM83" s="93">
        <v>240</v>
      </c>
      <c r="BN83" s="93">
        <v>240</v>
      </c>
      <c r="BO83" s="93">
        <v>240</v>
      </c>
      <c r="BP83" s="93">
        <v>240</v>
      </c>
      <c r="BQ83" s="93">
        <v>240</v>
      </c>
      <c r="BR83" s="93">
        <v>240</v>
      </c>
      <c r="BS83" s="93">
        <v>240</v>
      </c>
      <c r="BT83" s="93">
        <v>240</v>
      </c>
      <c r="BU83" s="93">
        <v>240</v>
      </c>
      <c r="BV83" s="93">
        <v>240</v>
      </c>
      <c r="BW83" s="93">
        <v>240</v>
      </c>
      <c r="BX83" s="93">
        <v>240</v>
      </c>
      <c r="BY83" s="93">
        <v>240</v>
      </c>
      <c r="BZ83" s="93"/>
      <c r="CA83" s="93"/>
      <c r="CB83" s="93"/>
      <c r="CC83" s="93"/>
      <c r="CD83" s="93"/>
      <c r="CE83" s="93"/>
      <c r="CF83" s="93"/>
      <c r="CG83" s="93"/>
      <c r="CH83" s="93"/>
      <c r="CI83" s="93"/>
      <c r="CJ83" s="93"/>
      <c r="CK83" s="93"/>
      <c r="CL83" s="93"/>
      <c r="CM83" s="93"/>
      <c r="CN83" s="93"/>
      <c r="CO83" s="93"/>
      <c r="CP83" s="93"/>
      <c r="CQ83" s="93"/>
      <c r="CR83" s="93"/>
      <c r="CS83" s="93"/>
      <c r="CT83" s="93"/>
      <c r="CU83" s="93"/>
      <c r="CV83" s="93"/>
      <c r="CW83" s="93"/>
      <c r="CX83" s="93"/>
      <c r="CY83" s="93"/>
      <c r="CZ83" s="93"/>
      <c r="DA83" s="93"/>
      <c r="DB83" s="93"/>
      <c r="DC83" s="93"/>
      <c r="DD83" s="93"/>
      <c r="DE83" s="93"/>
      <c r="DF83" s="93"/>
      <c r="DG83" s="93"/>
      <c r="DH83" s="93"/>
      <c r="DI83" s="93"/>
      <c r="DJ83" s="93"/>
      <c r="DK83" s="93"/>
      <c r="DL83" s="93"/>
      <c r="DM83" s="93"/>
      <c r="DN83" s="93"/>
      <c r="DO83" s="93"/>
      <c r="DP83" s="93"/>
      <c r="DQ83" s="93"/>
      <c r="DR83" s="93"/>
      <c r="DS83" s="93"/>
      <c r="DT83" s="93"/>
      <c r="DU83" s="93"/>
      <c r="DV83" s="93"/>
      <c r="DW83" s="93"/>
      <c r="DX83" s="93"/>
      <c r="DY83" s="93"/>
      <c r="DZ83" s="93"/>
      <c r="EA83" s="93"/>
      <c r="EB83" s="93"/>
      <c r="EC83" s="93"/>
      <c r="ED83" s="93"/>
      <c r="EE83" s="93"/>
      <c r="EF83" s="93"/>
      <c r="EG83" s="93"/>
      <c r="EH83" s="93"/>
      <c r="EI83" s="93"/>
      <c r="EJ83" s="93"/>
      <c r="EK83" s="93"/>
      <c r="EL83" s="93"/>
      <c r="EM83" s="93"/>
      <c r="EN83" s="93"/>
      <c r="EO83" s="93"/>
      <c r="EP83" s="93"/>
      <c r="EQ83" s="93"/>
      <c r="ER83" s="93"/>
      <c r="ES83" s="93"/>
      <c r="ET83" s="93"/>
      <c r="EU83" s="93"/>
      <c r="EV83" s="93"/>
      <c r="EW83" s="93"/>
      <c r="EX83" s="93"/>
      <c r="EY83" s="93"/>
      <c r="EZ83" s="93"/>
    </row>
    <row r="84" spans="1:156" s="92" customForma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</row>
  </sheetData>
  <hyperlinks>
    <hyperlink ref="A29" location="OBSAH!A1" display="Zpět na obsah" xr:uid="{EC2AEA32-F072-4FCD-8EE0-7FFBFB90A2AA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084A0-0199-45B5-BBF3-8AD387A05C85}">
  <sheetPr>
    <tabColor theme="0" tint="-0.34998626667073579"/>
  </sheetPr>
  <dimension ref="A1:I13"/>
  <sheetViews>
    <sheetView zoomScaleNormal="100" workbookViewId="0">
      <selection activeCell="A11" sqref="A11"/>
    </sheetView>
  </sheetViews>
  <sheetFormatPr defaultColWidth="8.85546875" defaultRowHeight="11.45"/>
  <cols>
    <col min="1" max="1" width="25.28515625" style="4" customWidth="1"/>
    <col min="2" max="7" width="9.85546875" style="4" customWidth="1"/>
    <col min="8" max="16384" width="8.85546875" style="4"/>
  </cols>
  <sheetData>
    <row r="1" spans="1:9">
      <c r="A1" s="4" t="s">
        <v>203</v>
      </c>
    </row>
    <row r="2" spans="1:9" customFormat="1" ht="15" customHeight="1" thickBot="1">
      <c r="A2" s="19"/>
      <c r="B2" s="231" t="s">
        <v>204</v>
      </c>
      <c r="C2" s="232"/>
      <c r="D2" s="232"/>
      <c r="E2" s="231">
        <v>2022</v>
      </c>
      <c r="F2" s="232"/>
      <c r="G2" s="232"/>
    </row>
    <row r="3" spans="1:9" customFormat="1" ht="23.45" customHeight="1" thickTop="1" thickBot="1">
      <c r="A3" s="19"/>
      <c r="B3" s="180" t="s">
        <v>205</v>
      </c>
      <c r="C3" s="181" t="s">
        <v>206</v>
      </c>
      <c r="D3" s="182" t="s">
        <v>207</v>
      </c>
      <c r="E3" s="20" t="s">
        <v>205</v>
      </c>
      <c r="F3" s="20" t="s">
        <v>206</v>
      </c>
      <c r="G3" s="20" t="s">
        <v>207</v>
      </c>
    </row>
    <row r="4" spans="1:9" customFormat="1" ht="13.9" customHeight="1" thickTop="1">
      <c r="A4" s="13" t="s">
        <v>208</v>
      </c>
      <c r="B4" s="129">
        <v>2.4331470477519717</v>
      </c>
      <c r="C4" s="129">
        <v>3.6375363828161085</v>
      </c>
      <c r="D4" s="130">
        <v>1.2043893350641368</v>
      </c>
      <c r="E4" s="129">
        <v>2.4260237703675194</v>
      </c>
      <c r="F4" s="129">
        <v>3.5198567784379073</v>
      </c>
      <c r="G4" s="129">
        <v>1.093833008070388</v>
      </c>
    </row>
    <row r="5" spans="1:9" customFormat="1" ht="13.9" customHeight="1">
      <c r="A5" s="13" t="s">
        <v>209</v>
      </c>
      <c r="B5" s="129"/>
      <c r="C5" s="129"/>
      <c r="D5" s="130"/>
      <c r="E5" s="129">
        <v>2.4260237703675194</v>
      </c>
      <c r="F5" s="129">
        <v>30.646520176308897</v>
      </c>
      <c r="G5" s="129">
        <v>28.220496405941379</v>
      </c>
    </row>
    <row r="6" spans="1:9" customFormat="1" ht="13.9" customHeight="1">
      <c r="A6" s="13" t="s">
        <v>210</v>
      </c>
      <c r="B6" s="129">
        <v>-0.43699959409757216</v>
      </c>
      <c r="C6" s="129">
        <v>-2.2298881188327373</v>
      </c>
      <c r="D6" s="130">
        <v>-1.7928885247351651</v>
      </c>
      <c r="E6" s="129">
        <v>-0.79554917946744108</v>
      </c>
      <c r="F6" s="129">
        <v>-1.893485074852282</v>
      </c>
      <c r="G6" s="129">
        <v>-1.097935895384841</v>
      </c>
    </row>
    <row r="7" spans="1:9" customFormat="1" ht="13.9" customHeight="1">
      <c r="A7" s="22" t="s">
        <v>211</v>
      </c>
      <c r="B7" s="131">
        <v>10.542891154422573</v>
      </c>
      <c r="C7" s="131">
        <v>12.70239151144618</v>
      </c>
      <c r="D7" s="132">
        <v>2.1595003570236067</v>
      </c>
      <c r="E7" s="131">
        <v>10.597991532243956</v>
      </c>
      <c r="F7" s="131">
        <v>11.173262760205493</v>
      </c>
      <c r="G7" s="131">
        <v>0.57527122796153662</v>
      </c>
    </row>
    <row r="8" spans="1:9" customFormat="1" ht="15" thickBot="1">
      <c r="A8" s="24" t="s">
        <v>212</v>
      </c>
      <c r="B8" s="133">
        <v>10.105891560325</v>
      </c>
      <c r="C8" s="133">
        <v>10.472503392613444</v>
      </c>
      <c r="D8" s="134">
        <v>0.3666118322884433</v>
      </c>
      <c r="E8" s="133">
        <v>9.8024423527765148</v>
      </c>
      <c r="F8" s="133">
        <v>9.4148208215511371</v>
      </c>
      <c r="G8" s="133">
        <v>-0.38762153122537768</v>
      </c>
    </row>
    <row r="9" spans="1:9" ht="22.9">
      <c r="A9" s="183" t="s">
        <v>213</v>
      </c>
      <c r="B9" s="129">
        <v>1.9961474536543995</v>
      </c>
      <c r="C9" s="129">
        <v>1.4076482639833712</v>
      </c>
      <c r="D9" s="130">
        <v>-0.58849918967102832</v>
      </c>
      <c r="E9" s="129">
        <v>1.6304745909000782</v>
      </c>
      <c r="F9" s="129">
        <v>28.753035101456614</v>
      </c>
      <c r="G9" s="129">
        <v>27.122560510556536</v>
      </c>
      <c r="I9" s="38"/>
    </row>
    <row r="10" spans="1:9">
      <c r="A10" s="184"/>
      <c r="B10" s="129"/>
      <c r="C10" s="129"/>
      <c r="D10" s="129"/>
      <c r="E10" s="129"/>
      <c r="F10" s="129"/>
      <c r="G10" s="129"/>
      <c r="I10" s="38"/>
    </row>
    <row r="11" spans="1:9">
      <c r="A11" s="98" t="s">
        <v>123</v>
      </c>
    </row>
    <row r="12" spans="1:9">
      <c r="B12" s="38"/>
      <c r="C12" s="38"/>
      <c r="D12" s="38"/>
      <c r="E12" s="38"/>
      <c r="F12" s="38"/>
      <c r="G12" s="38"/>
    </row>
    <row r="13" spans="1:9">
      <c r="B13" s="38"/>
      <c r="C13" s="38"/>
      <c r="D13" s="38"/>
      <c r="E13" s="38"/>
      <c r="F13" s="38"/>
      <c r="G13" s="38"/>
    </row>
  </sheetData>
  <mergeCells count="2">
    <mergeCell ref="B2:D2"/>
    <mergeCell ref="E2:G2"/>
  </mergeCells>
  <hyperlinks>
    <hyperlink ref="A11" location="OBSAH!A1" display="Zpět na obsah" xr:uid="{53195381-5702-40A1-8648-4B35D90DB4B0}"/>
  </hyperlink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A7117-C4E8-44BD-9D00-1EBE89BA8BF2}">
  <sheetPr>
    <tabColor theme="0" tint="-0.34998626667073579"/>
  </sheetPr>
  <dimension ref="A1:EB33"/>
  <sheetViews>
    <sheetView workbookViewId="0">
      <selection activeCell="N17" sqref="N17"/>
    </sheetView>
  </sheetViews>
  <sheetFormatPr defaultColWidth="8.85546875" defaultRowHeight="11.45"/>
  <cols>
    <col min="1" max="1" width="19.7109375" style="187" bestFit="1" customWidth="1"/>
    <col min="2" max="16384" width="8.85546875" style="187"/>
  </cols>
  <sheetData>
    <row r="1" spans="1:132">
      <c r="A1" s="187" t="s">
        <v>214</v>
      </c>
    </row>
    <row r="2" spans="1:132" s="222" customFormat="1">
      <c r="A2" s="220"/>
      <c r="B2" s="220">
        <v>2020</v>
      </c>
      <c r="C2" s="220">
        <v>2021</v>
      </c>
      <c r="D2" s="220">
        <v>2022</v>
      </c>
      <c r="E2" s="220">
        <v>2023</v>
      </c>
      <c r="F2" s="220">
        <v>2024</v>
      </c>
      <c r="G2" s="220">
        <v>2025</v>
      </c>
      <c r="H2" s="220">
        <v>2026</v>
      </c>
      <c r="I2" s="220">
        <v>2027</v>
      </c>
      <c r="J2" s="220">
        <v>2028</v>
      </c>
      <c r="K2" s="220">
        <v>2029</v>
      </c>
      <c r="L2" s="220">
        <v>2030</v>
      </c>
      <c r="M2" s="220">
        <v>2031</v>
      </c>
      <c r="N2" s="220">
        <v>2032</v>
      </c>
      <c r="O2" s="220">
        <v>2033</v>
      </c>
      <c r="P2" s="220">
        <v>2034</v>
      </c>
      <c r="Q2" s="220">
        <v>2035</v>
      </c>
      <c r="R2" s="220">
        <v>2036</v>
      </c>
      <c r="S2" s="220">
        <v>2037</v>
      </c>
      <c r="T2" s="220">
        <v>2038</v>
      </c>
      <c r="U2" s="220">
        <v>2039</v>
      </c>
      <c r="V2" s="220">
        <v>2040</v>
      </c>
      <c r="W2" s="220">
        <v>2041</v>
      </c>
      <c r="X2" s="220">
        <v>2042</v>
      </c>
      <c r="Y2" s="220">
        <v>2043</v>
      </c>
      <c r="Z2" s="220">
        <v>2044</v>
      </c>
      <c r="AA2" s="220">
        <v>2045</v>
      </c>
      <c r="AB2" s="220">
        <v>2046</v>
      </c>
      <c r="AC2" s="220">
        <v>2047</v>
      </c>
      <c r="AD2" s="220">
        <v>2048</v>
      </c>
      <c r="AE2" s="220">
        <v>2049</v>
      </c>
      <c r="AF2" s="220">
        <v>2050</v>
      </c>
      <c r="AG2" s="220">
        <v>2051</v>
      </c>
      <c r="AH2" s="220">
        <v>2052</v>
      </c>
      <c r="AI2" s="220">
        <v>2053</v>
      </c>
      <c r="AJ2" s="220">
        <v>2054</v>
      </c>
      <c r="AK2" s="220">
        <v>2055</v>
      </c>
      <c r="AL2" s="220">
        <v>2056</v>
      </c>
      <c r="AM2" s="220">
        <v>2057</v>
      </c>
      <c r="AN2" s="220">
        <v>2058</v>
      </c>
      <c r="AO2" s="220">
        <v>2059</v>
      </c>
      <c r="AP2" s="220">
        <v>2060</v>
      </c>
      <c r="AQ2" s="220">
        <v>2061</v>
      </c>
      <c r="AR2" s="220">
        <v>2062</v>
      </c>
      <c r="AS2" s="220">
        <v>2063</v>
      </c>
      <c r="AT2" s="220">
        <v>2064</v>
      </c>
      <c r="AU2" s="220">
        <v>2065</v>
      </c>
      <c r="AV2" s="220">
        <v>2066</v>
      </c>
      <c r="AW2" s="220">
        <v>2067</v>
      </c>
      <c r="AX2" s="220">
        <v>2068</v>
      </c>
      <c r="AY2" s="220">
        <v>2069</v>
      </c>
      <c r="AZ2" s="220">
        <v>2070</v>
      </c>
      <c r="BA2" s="220">
        <v>2071</v>
      </c>
      <c r="BB2" s="220">
        <v>2072</v>
      </c>
      <c r="BC2" s="220">
        <v>2073</v>
      </c>
      <c r="BD2" s="221"/>
      <c r="BE2" s="221"/>
      <c r="BF2" s="221"/>
      <c r="BG2" s="221"/>
      <c r="BH2" s="221"/>
      <c r="BI2" s="221"/>
      <c r="BJ2" s="221"/>
      <c r="BK2" s="221"/>
      <c r="BL2" s="221"/>
      <c r="BM2" s="221"/>
      <c r="BN2" s="221"/>
      <c r="BO2" s="221"/>
      <c r="BP2" s="221"/>
      <c r="BQ2" s="221"/>
      <c r="BR2" s="221"/>
      <c r="BS2" s="221"/>
      <c r="BT2" s="221"/>
      <c r="BU2" s="221"/>
      <c r="BV2" s="221"/>
      <c r="BW2" s="221"/>
      <c r="BX2" s="221"/>
      <c r="BY2" s="221"/>
      <c r="BZ2" s="221"/>
      <c r="CA2" s="221"/>
      <c r="CB2" s="221"/>
      <c r="CC2" s="221"/>
      <c r="CD2" s="221"/>
      <c r="CE2" s="221"/>
      <c r="CF2" s="221"/>
      <c r="CG2" s="221"/>
      <c r="CH2" s="221"/>
      <c r="CI2" s="221"/>
      <c r="CJ2" s="221"/>
      <c r="CK2" s="221"/>
      <c r="CL2" s="221"/>
      <c r="CM2" s="221"/>
      <c r="CN2" s="221"/>
      <c r="CO2" s="221"/>
      <c r="CP2" s="221"/>
      <c r="CQ2" s="221"/>
      <c r="CR2" s="221"/>
      <c r="CS2" s="221"/>
      <c r="CT2" s="221"/>
      <c r="CU2" s="221"/>
      <c r="CV2" s="221"/>
      <c r="CW2" s="221"/>
      <c r="CX2" s="221"/>
      <c r="CY2" s="221"/>
      <c r="CZ2" s="221"/>
      <c r="DA2" s="221"/>
      <c r="DB2" s="221"/>
      <c r="DC2" s="221"/>
      <c r="DD2" s="221"/>
      <c r="DE2" s="221"/>
      <c r="DF2" s="221"/>
      <c r="DG2" s="221"/>
      <c r="DH2" s="221"/>
      <c r="DI2" s="221"/>
      <c r="DJ2" s="221"/>
      <c r="DK2" s="221"/>
      <c r="DL2" s="221"/>
      <c r="DM2" s="221"/>
      <c r="DN2" s="221"/>
      <c r="DO2" s="221"/>
      <c r="DP2" s="221"/>
      <c r="DQ2" s="221"/>
      <c r="DR2" s="221"/>
      <c r="DS2" s="221"/>
      <c r="DT2" s="221"/>
      <c r="DU2" s="221"/>
      <c r="DV2" s="221"/>
      <c r="DW2" s="221"/>
      <c r="DX2" s="221"/>
      <c r="DY2" s="221"/>
      <c r="DZ2" s="221"/>
      <c r="EA2" s="221"/>
      <c r="EB2" s="221"/>
    </row>
    <row r="3" spans="1:132">
      <c r="A3" s="185" t="s">
        <v>215</v>
      </c>
      <c r="B3" s="188">
        <v>26000</v>
      </c>
      <c r="C3" s="188">
        <v>26000</v>
      </c>
      <c r="D3" s="188">
        <v>26000</v>
      </c>
      <c r="E3" s="188">
        <v>26000</v>
      </c>
      <c r="F3" s="188">
        <v>-5037.8705842670988</v>
      </c>
      <c r="G3" s="188">
        <v>-2401.4501721126235</v>
      </c>
      <c r="H3" s="188">
        <v>30.615000605341265</v>
      </c>
      <c r="I3" s="188">
        <v>2271.3710653284943</v>
      </c>
      <c r="J3" s="188">
        <v>4333.0426523921378</v>
      </c>
      <c r="K3" s="188">
        <v>6227.3010094766432</v>
      </c>
      <c r="L3" s="188">
        <v>7965.5676345241573</v>
      </c>
      <c r="M3" s="188">
        <v>9558.6871443919226</v>
      </c>
      <c r="N3" s="188">
        <v>11017.233262105239</v>
      </c>
      <c r="O3" s="188">
        <v>12351.543044674025</v>
      </c>
      <c r="P3" s="188">
        <v>26000</v>
      </c>
      <c r="Q3" s="188">
        <v>26000</v>
      </c>
      <c r="R3" s="188">
        <v>26000</v>
      </c>
      <c r="S3" s="188">
        <v>26000</v>
      </c>
      <c r="T3" s="188">
        <v>26000</v>
      </c>
      <c r="U3" s="188">
        <v>26000</v>
      </c>
      <c r="V3" s="188">
        <v>26000</v>
      </c>
      <c r="W3" s="188">
        <v>26000</v>
      </c>
      <c r="X3" s="188">
        <v>26000</v>
      </c>
      <c r="Y3" s="188">
        <v>26000</v>
      </c>
      <c r="Z3" s="188">
        <v>26000</v>
      </c>
      <c r="AA3" s="188">
        <v>26000</v>
      </c>
      <c r="AB3" s="188">
        <v>26000</v>
      </c>
      <c r="AC3" s="188">
        <v>26000</v>
      </c>
      <c r="AD3" s="188">
        <v>26000</v>
      </c>
      <c r="AE3" s="188">
        <v>26000</v>
      </c>
      <c r="AF3" s="188">
        <v>26000</v>
      </c>
      <c r="AG3" s="188">
        <v>26000</v>
      </c>
      <c r="AH3" s="188">
        <v>26000</v>
      </c>
      <c r="AI3" s="188">
        <v>26000</v>
      </c>
      <c r="AJ3" s="188">
        <v>26000</v>
      </c>
      <c r="AK3" s="188">
        <v>26000</v>
      </c>
      <c r="AL3" s="188">
        <v>26000</v>
      </c>
      <c r="AM3" s="188">
        <v>26000</v>
      </c>
      <c r="AN3" s="188">
        <v>26000</v>
      </c>
      <c r="AO3" s="188">
        <v>26000</v>
      </c>
      <c r="AP3" s="188">
        <v>26000</v>
      </c>
      <c r="AQ3" s="188">
        <v>26000</v>
      </c>
      <c r="AR3" s="188">
        <v>26000</v>
      </c>
      <c r="AS3" s="188">
        <v>26000</v>
      </c>
      <c r="AT3" s="188">
        <v>26000</v>
      </c>
      <c r="AU3" s="188">
        <v>26000</v>
      </c>
      <c r="AV3" s="188">
        <v>26000</v>
      </c>
      <c r="AW3" s="188">
        <v>26000</v>
      </c>
      <c r="AX3" s="188">
        <v>26000</v>
      </c>
      <c r="AY3" s="188">
        <v>26000</v>
      </c>
      <c r="AZ3" s="188">
        <v>26000</v>
      </c>
      <c r="BA3" s="188">
        <v>26000</v>
      </c>
      <c r="BB3" s="188">
        <v>26000</v>
      </c>
      <c r="BC3" s="188">
        <v>26000</v>
      </c>
      <c r="BD3" s="186"/>
      <c r="BE3" s="186"/>
      <c r="BF3" s="186"/>
      <c r="BG3" s="186"/>
      <c r="BH3" s="186"/>
      <c r="BI3" s="186"/>
      <c r="BJ3" s="186"/>
      <c r="BK3" s="186"/>
      <c r="BL3" s="186"/>
      <c r="BM3" s="186"/>
      <c r="BN3" s="186"/>
      <c r="BO3" s="186"/>
      <c r="BP3" s="186"/>
      <c r="BQ3" s="186"/>
      <c r="BR3" s="186"/>
      <c r="BS3" s="186"/>
      <c r="BT3" s="186"/>
      <c r="BU3" s="186"/>
      <c r="BV3" s="186"/>
      <c r="BW3" s="186"/>
      <c r="BX3" s="186"/>
      <c r="BY3" s="186"/>
      <c r="BZ3" s="186"/>
      <c r="CA3" s="186"/>
      <c r="CB3" s="186"/>
      <c r="CC3" s="186"/>
      <c r="CD3" s="186"/>
      <c r="CE3" s="186"/>
      <c r="CF3" s="186"/>
      <c r="CG3" s="186"/>
      <c r="CH3" s="186"/>
      <c r="CI3" s="186"/>
      <c r="CJ3" s="186"/>
      <c r="CK3" s="186"/>
      <c r="CL3" s="186"/>
      <c r="CM3" s="186"/>
      <c r="CN3" s="186"/>
      <c r="CO3" s="186"/>
      <c r="CP3" s="186"/>
      <c r="CQ3" s="186"/>
      <c r="CR3" s="186"/>
      <c r="CS3" s="186"/>
      <c r="CT3" s="186"/>
      <c r="CU3" s="186"/>
      <c r="CV3" s="186"/>
      <c r="CW3" s="186"/>
      <c r="CX3" s="186"/>
      <c r="CY3" s="186"/>
      <c r="CZ3" s="186"/>
      <c r="DA3" s="186"/>
      <c r="DB3" s="186"/>
      <c r="DC3" s="186"/>
      <c r="DD3" s="186"/>
      <c r="DE3" s="186"/>
      <c r="DF3" s="186"/>
      <c r="DG3" s="186"/>
      <c r="DH3" s="186"/>
      <c r="DI3" s="186"/>
      <c r="DJ3" s="186"/>
      <c r="DK3" s="186"/>
      <c r="DL3" s="186"/>
      <c r="DM3" s="186"/>
      <c r="DN3" s="186"/>
      <c r="DO3" s="186"/>
      <c r="DP3" s="186"/>
      <c r="DQ3" s="186"/>
      <c r="DR3" s="186"/>
      <c r="DS3" s="186"/>
      <c r="DT3" s="186"/>
      <c r="DU3" s="186"/>
      <c r="DV3" s="186"/>
      <c r="DW3" s="186"/>
      <c r="DX3" s="186"/>
      <c r="DY3" s="186"/>
      <c r="DZ3" s="186"/>
      <c r="EA3" s="186"/>
      <c r="EB3" s="186"/>
    </row>
    <row r="4" spans="1:132">
      <c r="A4" s="185" t="s">
        <v>216</v>
      </c>
      <c r="B4" s="188">
        <v>18000</v>
      </c>
      <c r="C4" s="188">
        <v>18000</v>
      </c>
      <c r="D4" s="188">
        <v>18000</v>
      </c>
      <c r="E4" s="188">
        <v>18000</v>
      </c>
      <c r="F4" s="188">
        <v>-15789.650212200286</v>
      </c>
      <c r="G4" s="188">
        <v>-12551.089458026636</v>
      </c>
      <c r="H4" s="188">
        <v>-9601.608578884483</v>
      </c>
      <c r="I4" s="188">
        <v>-6918.8197842511563</v>
      </c>
      <c r="J4" s="188">
        <v>-4481.8969394855585</v>
      </c>
      <c r="K4" s="188">
        <v>-2271.21667117998</v>
      </c>
      <c r="L4" s="188">
        <v>-268.02598155094665</v>
      </c>
      <c r="M4" s="188">
        <v>1545.0629528500692</v>
      </c>
      <c r="N4" s="188">
        <v>3184.6282009158244</v>
      </c>
      <c r="O4" s="188">
        <v>4666.3585908475707</v>
      </c>
      <c r="P4" s="188">
        <v>18000</v>
      </c>
      <c r="Q4" s="188">
        <v>18000</v>
      </c>
      <c r="R4" s="188">
        <v>18000</v>
      </c>
      <c r="S4" s="188">
        <v>18000</v>
      </c>
      <c r="T4" s="188">
        <v>18000</v>
      </c>
      <c r="U4" s="188">
        <v>18000</v>
      </c>
      <c r="V4" s="188">
        <v>18000</v>
      </c>
      <c r="W4" s="188">
        <v>18000</v>
      </c>
      <c r="X4" s="188">
        <v>18000</v>
      </c>
      <c r="Y4" s="188">
        <v>18000</v>
      </c>
      <c r="Z4" s="188">
        <v>18000</v>
      </c>
      <c r="AA4" s="188">
        <v>18000</v>
      </c>
      <c r="AB4" s="188">
        <v>18000</v>
      </c>
      <c r="AC4" s="188">
        <v>18000</v>
      </c>
      <c r="AD4" s="188">
        <v>18000</v>
      </c>
      <c r="AE4" s="188">
        <v>18000</v>
      </c>
      <c r="AF4" s="188">
        <v>18000</v>
      </c>
      <c r="AG4" s="188">
        <v>18000</v>
      </c>
      <c r="AH4" s="188">
        <v>18000</v>
      </c>
      <c r="AI4" s="188">
        <v>18000</v>
      </c>
      <c r="AJ4" s="188">
        <v>18000</v>
      </c>
      <c r="AK4" s="188">
        <v>18000</v>
      </c>
      <c r="AL4" s="188">
        <v>18000</v>
      </c>
      <c r="AM4" s="188">
        <v>18000</v>
      </c>
      <c r="AN4" s="188">
        <v>18000</v>
      </c>
      <c r="AO4" s="188">
        <v>18000</v>
      </c>
      <c r="AP4" s="188">
        <v>18000</v>
      </c>
      <c r="AQ4" s="188">
        <v>18000</v>
      </c>
      <c r="AR4" s="188">
        <v>18000</v>
      </c>
      <c r="AS4" s="188">
        <v>18000</v>
      </c>
      <c r="AT4" s="188">
        <v>18000</v>
      </c>
      <c r="AU4" s="188">
        <v>18000</v>
      </c>
      <c r="AV4" s="188">
        <v>18000</v>
      </c>
      <c r="AW4" s="188">
        <v>18000</v>
      </c>
      <c r="AX4" s="188">
        <v>18000</v>
      </c>
      <c r="AY4" s="188">
        <v>18000</v>
      </c>
      <c r="AZ4" s="188">
        <v>18000</v>
      </c>
      <c r="BA4" s="188">
        <v>18000</v>
      </c>
      <c r="BB4" s="188">
        <v>18000</v>
      </c>
      <c r="BC4" s="188">
        <v>18000</v>
      </c>
      <c r="BD4" s="186"/>
      <c r="BE4" s="186"/>
      <c r="BF4" s="186"/>
      <c r="BG4" s="186"/>
      <c r="BH4" s="186"/>
      <c r="BI4" s="186"/>
      <c r="BJ4" s="186"/>
      <c r="BK4" s="186"/>
      <c r="BL4" s="186"/>
      <c r="BM4" s="186"/>
      <c r="BN4" s="186"/>
      <c r="BO4" s="186"/>
      <c r="BP4" s="186"/>
      <c r="BQ4" s="186"/>
      <c r="BR4" s="186"/>
      <c r="BS4" s="186"/>
      <c r="BT4" s="186"/>
      <c r="BU4" s="186"/>
      <c r="BV4" s="186"/>
      <c r="BW4" s="186"/>
      <c r="BX4" s="186"/>
      <c r="BY4" s="186"/>
      <c r="BZ4" s="186"/>
      <c r="CA4" s="186"/>
      <c r="CB4" s="186"/>
      <c r="CC4" s="186"/>
      <c r="CD4" s="186"/>
      <c r="CE4" s="186"/>
      <c r="CF4" s="186"/>
      <c r="CG4" s="186"/>
      <c r="CH4" s="186"/>
      <c r="CI4" s="186"/>
      <c r="CJ4" s="186"/>
      <c r="CK4" s="186"/>
      <c r="CL4" s="186"/>
      <c r="CM4" s="186"/>
      <c r="CN4" s="186"/>
      <c r="CO4" s="186"/>
      <c r="CP4" s="186"/>
      <c r="CQ4" s="186"/>
      <c r="CR4" s="186"/>
      <c r="CS4" s="186"/>
      <c r="CT4" s="186"/>
      <c r="CU4" s="186"/>
      <c r="CV4" s="186"/>
      <c r="CW4" s="186"/>
      <c r="CX4" s="186"/>
      <c r="CY4" s="186"/>
      <c r="CZ4" s="186"/>
      <c r="DA4" s="186"/>
      <c r="DB4" s="186"/>
      <c r="DC4" s="186"/>
      <c r="DD4" s="186"/>
      <c r="DE4" s="186"/>
      <c r="DF4" s="186"/>
      <c r="DG4" s="186"/>
      <c r="DH4" s="186"/>
      <c r="DI4" s="186"/>
      <c r="DJ4" s="186"/>
      <c r="DK4" s="186"/>
      <c r="DL4" s="186"/>
      <c r="DM4" s="186"/>
      <c r="DN4" s="186"/>
      <c r="DO4" s="186"/>
      <c r="DP4" s="186"/>
      <c r="DQ4" s="186"/>
      <c r="DR4" s="186"/>
      <c r="DS4" s="186"/>
      <c r="DT4" s="186"/>
      <c r="DU4" s="186"/>
      <c r="DV4" s="186"/>
      <c r="DW4" s="186"/>
      <c r="DX4" s="186"/>
      <c r="DY4" s="186"/>
      <c r="DZ4" s="186"/>
      <c r="EA4" s="186"/>
      <c r="EB4" s="186"/>
    </row>
    <row r="5" spans="1:132">
      <c r="A5" s="185" t="s">
        <v>217</v>
      </c>
      <c r="B5" s="188">
        <v>36519</v>
      </c>
      <c r="C5" s="188">
        <v>35607</v>
      </c>
      <c r="D5" s="188">
        <v>34901</v>
      </c>
      <c r="E5" s="188">
        <v>34323</v>
      </c>
      <c r="F5" s="188">
        <v>7689.7290385112619</v>
      </c>
      <c r="G5" s="188">
        <v>9031.4012587593952</v>
      </c>
      <c r="H5" s="188">
        <v>10320.191377575593</v>
      </c>
      <c r="I5" s="188">
        <v>11550.722167153217</v>
      </c>
      <c r="J5" s="188">
        <v>12719.432912838794</v>
      </c>
      <c r="K5" s="188">
        <v>13821.861292253547</v>
      </c>
      <c r="L5" s="188">
        <v>14858.839004383819</v>
      </c>
      <c r="M5" s="188">
        <v>15832.210377890253</v>
      </c>
      <c r="N5" s="188">
        <v>16741.145144805414</v>
      </c>
      <c r="O5" s="188">
        <v>17590.094705652384</v>
      </c>
      <c r="P5" s="188">
        <v>31023</v>
      </c>
      <c r="Q5" s="188">
        <v>30843</v>
      </c>
      <c r="R5" s="188">
        <v>30672</v>
      </c>
      <c r="S5" s="188">
        <v>30509</v>
      </c>
      <c r="T5" s="188">
        <v>30354</v>
      </c>
      <c r="U5" s="188">
        <v>30207</v>
      </c>
      <c r="V5" s="188">
        <v>30066</v>
      </c>
      <c r="W5" s="188">
        <v>29931</v>
      </c>
      <c r="X5" s="188">
        <v>29802</v>
      </c>
      <c r="Y5" s="188">
        <v>29678</v>
      </c>
      <c r="Z5" s="188">
        <v>29558</v>
      </c>
      <c r="AA5" s="188">
        <v>29443</v>
      </c>
      <c r="AB5" s="188">
        <v>29331</v>
      </c>
      <c r="AC5" s="188">
        <v>29224</v>
      </c>
      <c r="AD5" s="188">
        <v>29120</v>
      </c>
      <c r="AE5" s="188">
        <v>29020</v>
      </c>
      <c r="AF5" s="188">
        <v>28922</v>
      </c>
      <c r="AG5" s="188">
        <v>28828</v>
      </c>
      <c r="AH5" s="188">
        <v>28736</v>
      </c>
      <c r="AI5" s="188">
        <v>28647</v>
      </c>
      <c r="AJ5" s="188">
        <v>28560</v>
      </c>
      <c r="AK5" s="188">
        <v>28475</v>
      </c>
      <c r="AL5" s="188">
        <v>28393</v>
      </c>
      <c r="AM5" s="188">
        <v>28313</v>
      </c>
      <c r="AN5" s="188">
        <v>28234</v>
      </c>
      <c r="AO5" s="188">
        <v>28158</v>
      </c>
      <c r="AP5" s="188">
        <v>28083</v>
      </c>
      <c r="AQ5" s="188">
        <v>28011</v>
      </c>
      <c r="AR5" s="188">
        <v>27940</v>
      </c>
      <c r="AS5" s="188">
        <v>27870</v>
      </c>
      <c r="AT5" s="188">
        <v>27802</v>
      </c>
      <c r="AU5" s="188">
        <v>27735</v>
      </c>
      <c r="AV5" s="188">
        <v>27670</v>
      </c>
      <c r="AW5" s="188">
        <v>27606</v>
      </c>
      <c r="AX5" s="188">
        <v>27543</v>
      </c>
      <c r="AY5" s="188">
        <v>27481</v>
      </c>
      <c r="AZ5" s="188">
        <v>27421</v>
      </c>
      <c r="BA5" s="188">
        <v>27362</v>
      </c>
      <c r="BB5" s="188">
        <v>27304</v>
      </c>
      <c r="BC5" s="188">
        <v>27247</v>
      </c>
      <c r="BD5" s="186"/>
      <c r="BE5" s="186"/>
      <c r="BF5" s="186"/>
      <c r="BG5" s="186"/>
      <c r="BH5" s="186"/>
      <c r="BI5" s="186"/>
      <c r="BJ5" s="186"/>
      <c r="BK5" s="186"/>
      <c r="BL5" s="186"/>
      <c r="BM5" s="186"/>
      <c r="BN5" s="186"/>
      <c r="BO5" s="186"/>
      <c r="BP5" s="186"/>
      <c r="BQ5" s="186"/>
      <c r="BR5" s="186"/>
      <c r="BS5" s="186"/>
      <c r="BT5" s="186"/>
      <c r="BU5" s="186"/>
      <c r="BV5" s="186"/>
      <c r="BW5" s="186"/>
      <c r="BX5" s="186"/>
      <c r="BY5" s="186"/>
      <c r="BZ5" s="186"/>
      <c r="CA5" s="186"/>
      <c r="CB5" s="186"/>
      <c r="CC5" s="186"/>
      <c r="CD5" s="186"/>
      <c r="CE5" s="186"/>
      <c r="CF5" s="186"/>
      <c r="CG5" s="186"/>
      <c r="CH5" s="186"/>
      <c r="CI5" s="186"/>
      <c r="CJ5" s="186"/>
      <c r="CK5" s="186"/>
      <c r="CL5" s="186"/>
      <c r="CM5" s="186"/>
      <c r="CN5" s="186"/>
      <c r="CO5" s="186"/>
      <c r="CP5" s="186"/>
      <c r="CQ5" s="186"/>
      <c r="CR5" s="186"/>
      <c r="CS5" s="186"/>
      <c r="CT5" s="186"/>
      <c r="CU5" s="186"/>
      <c r="CV5" s="186"/>
      <c r="CW5" s="186"/>
      <c r="CX5" s="186"/>
      <c r="CY5" s="186"/>
      <c r="CZ5" s="186"/>
      <c r="DA5" s="186"/>
      <c r="DB5" s="186"/>
      <c r="DC5" s="186"/>
      <c r="DD5" s="186"/>
      <c r="DE5" s="186"/>
      <c r="DF5" s="186"/>
      <c r="DG5" s="186"/>
      <c r="DH5" s="186"/>
      <c r="DI5" s="186"/>
      <c r="DJ5" s="186"/>
      <c r="DK5" s="186"/>
      <c r="DL5" s="186"/>
      <c r="DM5" s="186"/>
      <c r="DN5" s="186"/>
      <c r="DO5" s="186"/>
      <c r="DP5" s="186"/>
      <c r="DQ5" s="186"/>
      <c r="DR5" s="186"/>
      <c r="DS5" s="186"/>
      <c r="DT5" s="186"/>
      <c r="DU5" s="186"/>
      <c r="DV5" s="186"/>
      <c r="DW5" s="186"/>
      <c r="DX5" s="186"/>
      <c r="DY5" s="186"/>
      <c r="DZ5" s="186"/>
      <c r="EA5" s="186"/>
      <c r="EB5" s="186"/>
    </row>
    <row r="6" spans="1:132">
      <c r="A6" s="185" t="s">
        <v>218</v>
      </c>
      <c r="B6" s="188"/>
      <c r="C6" s="188"/>
      <c r="D6" s="188"/>
      <c r="E6" s="188">
        <v>26000</v>
      </c>
      <c r="F6" s="188">
        <v>26000</v>
      </c>
      <c r="G6" s="188">
        <v>26000</v>
      </c>
      <c r="H6" s="188">
        <v>26000</v>
      </c>
      <c r="I6" s="188">
        <v>26000</v>
      </c>
      <c r="J6" s="188">
        <v>26000</v>
      </c>
      <c r="K6" s="188">
        <v>26000</v>
      </c>
      <c r="L6" s="188">
        <v>26000</v>
      </c>
      <c r="M6" s="188">
        <v>26000</v>
      </c>
      <c r="N6" s="188">
        <v>26000</v>
      </c>
      <c r="O6" s="188">
        <v>26000</v>
      </c>
      <c r="P6" s="188">
        <v>26000</v>
      </c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8"/>
      <c r="AT6" s="188"/>
      <c r="AU6" s="188"/>
      <c r="AV6" s="188"/>
      <c r="AW6" s="188"/>
      <c r="AX6" s="188"/>
      <c r="AY6" s="188"/>
      <c r="AZ6" s="188"/>
      <c r="BA6" s="188"/>
      <c r="BB6" s="188"/>
      <c r="BC6" s="188"/>
      <c r="BD6" s="186"/>
      <c r="BE6" s="186"/>
      <c r="BF6" s="186"/>
      <c r="BG6" s="186"/>
      <c r="BH6" s="186"/>
      <c r="BI6" s="186"/>
      <c r="BJ6" s="186"/>
      <c r="BK6" s="186"/>
      <c r="BL6" s="186"/>
      <c r="BM6" s="186"/>
      <c r="BN6" s="186"/>
      <c r="BO6" s="186"/>
      <c r="BP6" s="186"/>
      <c r="BQ6" s="186"/>
      <c r="BR6" s="186"/>
      <c r="BS6" s="186"/>
      <c r="BT6" s="186"/>
      <c r="BU6" s="186"/>
      <c r="BV6" s="186"/>
      <c r="BW6" s="186"/>
      <c r="BX6" s="186"/>
      <c r="BY6" s="186"/>
      <c r="BZ6" s="186"/>
      <c r="CA6" s="186"/>
      <c r="CB6" s="186"/>
      <c r="CC6" s="186"/>
      <c r="CD6" s="186"/>
      <c r="CE6" s="186"/>
      <c r="CF6" s="186"/>
      <c r="CG6" s="186"/>
      <c r="CH6" s="186"/>
      <c r="CI6" s="186"/>
      <c r="CJ6" s="186"/>
      <c r="CK6" s="186"/>
      <c r="CL6" s="186"/>
      <c r="CM6" s="186"/>
      <c r="CN6" s="186"/>
      <c r="CO6" s="186"/>
      <c r="CP6" s="186"/>
      <c r="CQ6" s="186"/>
      <c r="CR6" s="186"/>
      <c r="CS6" s="186"/>
      <c r="CT6" s="186"/>
      <c r="CU6" s="186"/>
      <c r="CV6" s="186"/>
      <c r="CW6" s="186"/>
      <c r="CX6" s="186"/>
      <c r="CY6" s="186"/>
      <c r="CZ6" s="186"/>
      <c r="DA6" s="186"/>
      <c r="DB6" s="186"/>
      <c r="DC6" s="186"/>
      <c r="DD6" s="186"/>
      <c r="DE6" s="186"/>
      <c r="DF6" s="186"/>
      <c r="DG6" s="186"/>
      <c r="DH6" s="186"/>
      <c r="DI6" s="186"/>
      <c r="DJ6" s="186"/>
      <c r="DK6" s="186"/>
      <c r="DL6" s="186"/>
      <c r="DM6" s="186"/>
      <c r="DN6" s="186"/>
      <c r="DO6" s="186"/>
      <c r="DP6" s="186"/>
      <c r="DQ6" s="186"/>
      <c r="DR6" s="186"/>
      <c r="DS6" s="186"/>
      <c r="DT6" s="186"/>
      <c r="DU6" s="186"/>
      <c r="DV6" s="186"/>
      <c r="DW6" s="186"/>
      <c r="DX6" s="186"/>
      <c r="DY6" s="186"/>
      <c r="DZ6" s="186"/>
      <c r="EA6" s="186"/>
      <c r="EB6" s="186"/>
    </row>
    <row r="7" spans="1:132">
      <c r="A7" s="185" t="s">
        <v>219</v>
      </c>
      <c r="B7" s="188"/>
      <c r="C7" s="188"/>
      <c r="D7" s="188"/>
      <c r="E7" s="188">
        <v>18000</v>
      </c>
      <c r="F7" s="188">
        <v>18000</v>
      </c>
      <c r="G7" s="188">
        <v>18000</v>
      </c>
      <c r="H7" s="188">
        <v>18000</v>
      </c>
      <c r="I7" s="188">
        <v>18000</v>
      </c>
      <c r="J7" s="188">
        <v>18000</v>
      </c>
      <c r="K7" s="188">
        <v>18000</v>
      </c>
      <c r="L7" s="188">
        <v>18000</v>
      </c>
      <c r="M7" s="188">
        <v>18000</v>
      </c>
      <c r="N7" s="188">
        <v>18000</v>
      </c>
      <c r="O7" s="188">
        <v>18000</v>
      </c>
      <c r="P7" s="188">
        <v>18000</v>
      </c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88"/>
      <c r="AT7" s="188"/>
      <c r="AU7" s="188"/>
      <c r="AV7" s="188"/>
      <c r="AW7" s="188"/>
      <c r="AX7" s="188"/>
      <c r="AY7" s="188"/>
      <c r="AZ7" s="188"/>
      <c r="BA7" s="188"/>
      <c r="BB7" s="188"/>
      <c r="BC7" s="188"/>
      <c r="BD7" s="186"/>
      <c r="BE7" s="186"/>
      <c r="BF7" s="186"/>
      <c r="BG7" s="186"/>
      <c r="BH7" s="186"/>
      <c r="BI7" s="186"/>
      <c r="BJ7" s="186"/>
      <c r="BK7" s="186"/>
      <c r="BL7" s="186"/>
      <c r="BM7" s="186"/>
      <c r="BN7" s="186"/>
      <c r="BO7" s="186"/>
      <c r="BP7" s="186"/>
      <c r="BQ7" s="186"/>
      <c r="BR7" s="186"/>
      <c r="BS7" s="186"/>
      <c r="BT7" s="186"/>
      <c r="BU7" s="186"/>
      <c r="BV7" s="186"/>
      <c r="BW7" s="186"/>
      <c r="BX7" s="186"/>
      <c r="BY7" s="186"/>
      <c r="BZ7" s="186"/>
      <c r="CA7" s="186"/>
      <c r="CB7" s="186"/>
      <c r="CC7" s="186"/>
      <c r="CD7" s="186"/>
      <c r="CE7" s="186"/>
      <c r="CF7" s="186"/>
      <c r="CG7" s="186"/>
      <c r="CH7" s="186"/>
      <c r="CI7" s="186"/>
      <c r="CJ7" s="186"/>
      <c r="CK7" s="186"/>
      <c r="CL7" s="186"/>
      <c r="CM7" s="186"/>
      <c r="CN7" s="186"/>
      <c r="CO7" s="186"/>
      <c r="CP7" s="186"/>
      <c r="CQ7" s="186"/>
      <c r="CR7" s="186"/>
      <c r="CS7" s="186"/>
      <c r="CT7" s="186"/>
      <c r="CU7" s="186"/>
      <c r="CV7" s="186"/>
      <c r="CW7" s="186"/>
      <c r="CX7" s="186"/>
      <c r="CY7" s="186"/>
      <c r="CZ7" s="186"/>
      <c r="DA7" s="186"/>
      <c r="DB7" s="186"/>
      <c r="DC7" s="186"/>
      <c r="DD7" s="186"/>
      <c r="DE7" s="186"/>
      <c r="DF7" s="186"/>
      <c r="DG7" s="186"/>
      <c r="DH7" s="186"/>
      <c r="DI7" s="186"/>
      <c r="DJ7" s="186"/>
      <c r="DK7" s="186"/>
      <c r="DL7" s="186"/>
      <c r="DM7" s="186"/>
      <c r="DN7" s="186"/>
      <c r="DO7" s="186"/>
      <c r="DP7" s="186"/>
      <c r="DQ7" s="186"/>
      <c r="DR7" s="186"/>
      <c r="DS7" s="186"/>
      <c r="DT7" s="186"/>
      <c r="DU7" s="186"/>
      <c r="DV7" s="186"/>
      <c r="DW7" s="186"/>
      <c r="DX7" s="186"/>
      <c r="DY7" s="186"/>
      <c r="DZ7" s="186"/>
      <c r="EA7" s="186"/>
      <c r="EB7" s="186"/>
    </row>
    <row r="8" spans="1:132">
      <c r="A8" s="185" t="s">
        <v>220</v>
      </c>
      <c r="B8" s="188"/>
      <c r="C8" s="188"/>
      <c r="D8" s="188"/>
      <c r="E8" s="188">
        <v>34901</v>
      </c>
      <c r="F8" s="188">
        <v>34323</v>
      </c>
      <c r="G8" s="188">
        <v>33835</v>
      </c>
      <c r="H8" s="188">
        <v>33412</v>
      </c>
      <c r="I8" s="188">
        <v>33038</v>
      </c>
      <c r="J8" s="188">
        <v>32704</v>
      </c>
      <c r="K8" s="188">
        <v>32403</v>
      </c>
      <c r="L8" s="188">
        <v>32127</v>
      </c>
      <c r="M8" s="188">
        <v>31873</v>
      </c>
      <c r="N8" s="188">
        <v>31639</v>
      </c>
      <c r="O8" s="188">
        <v>31420</v>
      </c>
      <c r="P8" s="188">
        <v>31216</v>
      </c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6"/>
      <c r="BE8" s="186"/>
      <c r="BF8" s="186"/>
      <c r="BG8" s="186"/>
      <c r="BH8" s="186"/>
      <c r="BI8" s="186"/>
      <c r="BJ8" s="186"/>
      <c r="BK8" s="186"/>
      <c r="BL8" s="186"/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186"/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6"/>
      <c r="CO8" s="186"/>
      <c r="CP8" s="186"/>
      <c r="CQ8" s="186"/>
      <c r="CR8" s="186"/>
      <c r="CS8" s="186"/>
      <c r="CT8" s="186"/>
      <c r="CU8" s="186"/>
      <c r="CV8" s="186"/>
      <c r="CW8" s="186"/>
      <c r="CX8" s="186"/>
      <c r="CY8" s="186"/>
      <c r="CZ8" s="186"/>
      <c r="DA8" s="186"/>
      <c r="DB8" s="186"/>
      <c r="DC8" s="186"/>
      <c r="DD8" s="186"/>
      <c r="DE8" s="186"/>
      <c r="DF8" s="186"/>
      <c r="DG8" s="186"/>
      <c r="DH8" s="186"/>
      <c r="DI8" s="186"/>
      <c r="DJ8" s="186"/>
      <c r="DK8" s="186"/>
      <c r="DL8" s="186"/>
      <c r="DM8" s="186"/>
      <c r="DN8" s="186"/>
      <c r="DO8" s="186"/>
      <c r="DP8" s="186"/>
      <c r="DQ8" s="186"/>
      <c r="DR8" s="186"/>
      <c r="DS8" s="186"/>
      <c r="DT8" s="186"/>
      <c r="DU8" s="186"/>
      <c r="DV8" s="186"/>
      <c r="DW8" s="186"/>
      <c r="DX8" s="186"/>
      <c r="DY8" s="186"/>
      <c r="DZ8" s="186"/>
      <c r="EA8" s="186"/>
      <c r="EB8" s="186"/>
    </row>
    <row r="33" spans="1:2">
      <c r="A33" s="230" t="s">
        <v>123</v>
      </c>
      <c r="B33" s="230"/>
    </row>
  </sheetData>
  <mergeCells count="1">
    <mergeCell ref="A33:B33"/>
  </mergeCells>
  <hyperlinks>
    <hyperlink ref="A33" location="OBSAH!A1" display="Zpět na Obsah" xr:uid="{EEDAAF16-5A12-405A-8ABF-D8867A7C705D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2061D-ABF4-4E8F-A161-08C0EF1B66A6}">
  <sheetPr>
    <tabColor theme="0" tint="-0.34998626667073579"/>
  </sheetPr>
  <dimension ref="A1:BC32"/>
  <sheetViews>
    <sheetView workbookViewId="0">
      <selection activeCell="A32" sqref="A32:B32"/>
    </sheetView>
  </sheetViews>
  <sheetFormatPr defaultColWidth="8.85546875" defaultRowHeight="11.45"/>
  <cols>
    <col min="1" max="1" width="20.28515625" style="4" customWidth="1"/>
    <col min="2" max="2" width="9.85546875" style="4" customWidth="1"/>
    <col min="3" max="55" width="9.85546875" style="4" bestFit="1" customWidth="1"/>
    <col min="56" max="16384" width="8.85546875" style="4"/>
  </cols>
  <sheetData>
    <row r="1" spans="1:55">
      <c r="A1" s="69" t="s">
        <v>221</v>
      </c>
    </row>
    <row r="2" spans="1:55">
      <c r="B2" s="69" t="s">
        <v>222</v>
      </c>
      <c r="C2" s="69" t="s">
        <v>223</v>
      </c>
      <c r="D2" s="69" t="s">
        <v>224</v>
      </c>
      <c r="E2" s="69" t="s">
        <v>225</v>
      </c>
      <c r="F2" s="69" t="s">
        <v>226</v>
      </c>
      <c r="G2" s="69" t="s">
        <v>227</v>
      </c>
      <c r="H2" s="69" t="s">
        <v>228</v>
      </c>
      <c r="I2" s="69" t="s">
        <v>229</v>
      </c>
      <c r="J2" s="69" t="s">
        <v>230</v>
      </c>
      <c r="K2" s="69" t="s">
        <v>231</v>
      </c>
      <c r="L2" s="69" t="s">
        <v>232</v>
      </c>
      <c r="M2" s="69" t="s">
        <v>233</v>
      </c>
      <c r="N2" s="69" t="s">
        <v>234</v>
      </c>
      <c r="O2" s="69" t="s">
        <v>235</v>
      </c>
      <c r="P2" s="69" t="s">
        <v>236</v>
      </c>
      <c r="Q2" s="69" t="s">
        <v>237</v>
      </c>
      <c r="R2" s="69" t="s">
        <v>238</v>
      </c>
      <c r="S2" s="69" t="s">
        <v>239</v>
      </c>
      <c r="T2" s="69" t="s">
        <v>240</v>
      </c>
      <c r="U2" s="69" t="s">
        <v>241</v>
      </c>
      <c r="V2" s="69" t="s">
        <v>242</v>
      </c>
      <c r="W2" s="69" t="s">
        <v>243</v>
      </c>
      <c r="X2" s="69" t="s">
        <v>244</v>
      </c>
      <c r="Y2" s="69" t="s">
        <v>245</v>
      </c>
      <c r="Z2" s="69" t="s">
        <v>246</v>
      </c>
      <c r="AA2" s="69" t="s">
        <v>247</v>
      </c>
      <c r="AB2" s="69" t="s">
        <v>248</v>
      </c>
      <c r="AC2" s="69" t="s">
        <v>249</v>
      </c>
      <c r="AD2" s="69" t="s">
        <v>250</v>
      </c>
      <c r="AE2" s="69" t="s">
        <v>251</v>
      </c>
      <c r="AF2" s="69" t="s">
        <v>252</v>
      </c>
      <c r="AG2" s="69" t="s">
        <v>253</v>
      </c>
      <c r="AH2" s="69" t="s">
        <v>254</v>
      </c>
      <c r="AI2" s="69" t="s">
        <v>255</v>
      </c>
      <c r="AJ2" s="69" t="s">
        <v>256</v>
      </c>
      <c r="AK2" s="69" t="s">
        <v>257</v>
      </c>
      <c r="AL2" s="69" t="s">
        <v>258</v>
      </c>
      <c r="AM2" s="69" t="s">
        <v>259</v>
      </c>
      <c r="AN2" s="69" t="s">
        <v>260</v>
      </c>
      <c r="AO2" s="69" t="s">
        <v>261</v>
      </c>
      <c r="AP2" s="69" t="s">
        <v>262</v>
      </c>
      <c r="AQ2" s="69" t="s">
        <v>263</v>
      </c>
      <c r="AR2" s="69" t="s">
        <v>264</v>
      </c>
      <c r="AS2" s="69" t="s">
        <v>265</v>
      </c>
      <c r="AT2" s="69" t="s">
        <v>266</v>
      </c>
      <c r="AU2" s="69" t="s">
        <v>267</v>
      </c>
      <c r="AV2" s="69" t="s">
        <v>268</v>
      </c>
      <c r="AW2" s="69" t="s">
        <v>269</v>
      </c>
      <c r="AX2" s="69" t="s">
        <v>270</v>
      </c>
      <c r="AY2" s="69" t="s">
        <v>271</v>
      </c>
      <c r="AZ2" s="69" t="s">
        <v>272</v>
      </c>
      <c r="BA2" s="69" t="s">
        <v>273</v>
      </c>
      <c r="BB2" s="69" t="s">
        <v>274</v>
      </c>
      <c r="BC2" s="69" t="s">
        <v>275</v>
      </c>
    </row>
    <row r="3" spans="1:55">
      <c r="A3" s="2" t="s">
        <v>276</v>
      </c>
      <c r="B3" s="149">
        <v>10.693939</v>
      </c>
      <c r="C3" s="149">
        <v>10.494835999999999</v>
      </c>
      <c r="D3" s="149">
        <v>10.516707</v>
      </c>
      <c r="E3" s="149">
        <v>10.827529</v>
      </c>
      <c r="F3" s="149">
        <v>10.849668798389079</v>
      </c>
      <c r="G3" s="149">
        <v>10.837572440724783</v>
      </c>
      <c r="H3" s="149">
        <v>10.824740589552542</v>
      </c>
      <c r="I3" s="149">
        <v>10.811159822175053</v>
      </c>
      <c r="J3" s="149">
        <v>10.796876962917471</v>
      </c>
      <c r="K3" s="149">
        <v>10.781997449034064</v>
      </c>
      <c r="L3" s="149">
        <v>10.766660147596554</v>
      </c>
      <c r="M3" s="149">
        <v>10.75102975786791</v>
      </c>
      <c r="N3" s="149">
        <v>10.735302670939008</v>
      </c>
      <c r="O3" s="149">
        <v>10.719700437084079</v>
      </c>
      <c r="P3" s="149">
        <v>10.704462284666597</v>
      </c>
      <c r="Q3" s="149">
        <v>10.702323641290972</v>
      </c>
      <c r="R3" s="149">
        <v>10.700033833038891</v>
      </c>
      <c r="S3" s="149">
        <v>10.697882075765632</v>
      </c>
      <c r="T3" s="149">
        <v>10.696082501247899</v>
      </c>
      <c r="U3" s="149">
        <v>10.694754338625581</v>
      </c>
      <c r="V3" s="149">
        <v>10.693926344346762</v>
      </c>
      <c r="W3" s="149">
        <v>10.693561763997101</v>
      </c>
      <c r="X3" s="149">
        <v>10.693584106933249</v>
      </c>
      <c r="Y3" s="149">
        <v>10.693932570364582</v>
      </c>
      <c r="Z3" s="149">
        <v>10.694568109109552</v>
      </c>
      <c r="AA3" s="149">
        <v>10.695468779878537</v>
      </c>
      <c r="AB3" s="149">
        <v>10.696615500659634</v>
      </c>
      <c r="AC3" s="149">
        <v>10.697957393830489</v>
      </c>
      <c r="AD3" s="149">
        <v>10.699414848658488</v>
      </c>
      <c r="AE3" s="149">
        <v>10.700848864714175</v>
      </c>
      <c r="AF3" s="149">
        <v>10.702070453796027</v>
      </c>
      <c r="AG3" s="149">
        <v>10.702864447277618</v>
      </c>
      <c r="AH3" s="149">
        <v>10.702935213149129</v>
      </c>
      <c r="AI3" s="149">
        <v>10.702055970100886</v>
      </c>
      <c r="AJ3" s="149">
        <v>10.700021052225598</v>
      </c>
      <c r="AK3" s="149">
        <v>10.696661205409356</v>
      </c>
      <c r="AL3" s="149">
        <v>10.691844640238509</v>
      </c>
      <c r="AM3" s="149">
        <v>10.685488099488685</v>
      </c>
      <c r="AN3" s="149">
        <v>10.677537252287692</v>
      </c>
      <c r="AO3" s="149">
        <v>10.667988768558674</v>
      </c>
      <c r="AP3" s="149">
        <v>10.656893262159175</v>
      </c>
      <c r="AQ3" s="149">
        <v>10.644344652884714</v>
      </c>
      <c r="AR3" s="149">
        <v>10.630479387229222</v>
      </c>
      <c r="AS3" s="149">
        <v>10.615477205749809</v>
      </c>
      <c r="AT3" s="149">
        <v>10.599562264063549</v>
      </c>
      <c r="AU3" s="149">
        <v>10.582985158743188</v>
      </c>
      <c r="AV3" s="149">
        <v>10.566023586867415</v>
      </c>
      <c r="AW3" s="149">
        <v>10.548975307479035</v>
      </c>
      <c r="AX3" s="149">
        <v>10.532149127670264</v>
      </c>
      <c r="AY3" s="149">
        <v>10.515855305993506</v>
      </c>
      <c r="AZ3" s="149">
        <v>10.500391320662294</v>
      </c>
      <c r="BA3" s="149">
        <v>10.486028121416259</v>
      </c>
      <c r="BB3" s="149">
        <v>10.47299616423199</v>
      </c>
      <c r="BC3" s="149">
        <v>10.461476600955114</v>
      </c>
    </row>
    <row r="4" spans="1:55">
      <c r="A4" s="2" t="s">
        <v>277</v>
      </c>
      <c r="B4" s="149">
        <v>10.693939</v>
      </c>
      <c r="C4" s="149">
        <v>10.494835999999999</v>
      </c>
      <c r="D4" s="149">
        <v>10.516707</v>
      </c>
      <c r="E4" s="149">
        <v>10.535297189190777</v>
      </c>
      <c r="F4" s="149">
        <v>10.551207550996599</v>
      </c>
      <c r="G4" s="149">
        <v>10.564412522023602</v>
      </c>
      <c r="H4" s="149">
        <v>10.574937291087339</v>
      </c>
      <c r="I4" s="149">
        <v>10.582880819001904</v>
      </c>
      <c r="J4" s="149">
        <v>10.588398472759255</v>
      </c>
      <c r="K4" s="149">
        <v>10.591699760906923</v>
      </c>
      <c r="L4" s="149">
        <v>10.593022525127681</v>
      </c>
      <c r="M4" s="149">
        <v>10.592628540721085</v>
      </c>
      <c r="N4" s="149">
        <v>10.590811055264389</v>
      </c>
      <c r="O4" s="149">
        <v>10.587889765829958</v>
      </c>
      <c r="P4" s="149">
        <v>10.584202314279253</v>
      </c>
      <c r="Q4" s="149">
        <v>10.580093741907303</v>
      </c>
      <c r="R4" s="149">
        <v>10.575904036991707</v>
      </c>
      <c r="S4" s="149">
        <v>10.571936514113226</v>
      </c>
      <c r="T4" s="149">
        <v>10.568417281280585</v>
      </c>
      <c r="U4" s="149">
        <v>10.5654721455686</v>
      </c>
      <c r="V4" s="149">
        <v>10.563133017039565</v>
      </c>
      <c r="W4" s="149">
        <v>10.561364451781941</v>
      </c>
      <c r="X4" s="149">
        <v>10.560088901400642</v>
      </c>
      <c r="Y4" s="149">
        <v>10.559239401822502</v>
      </c>
      <c r="Z4" s="149">
        <v>10.558771968420947</v>
      </c>
      <c r="AA4" s="149">
        <v>10.558662132858819</v>
      </c>
      <c r="AB4" s="149">
        <v>10.558889431284284</v>
      </c>
      <c r="AC4" s="149">
        <v>10.559402841179645</v>
      </c>
      <c r="AD4" s="149">
        <v>10.560120315875309</v>
      </c>
      <c r="AE4" s="149">
        <v>10.560905425148807</v>
      </c>
      <c r="AF4" s="149">
        <v>10.561570638447142</v>
      </c>
      <c r="AG4" s="149">
        <v>10.561894980182149</v>
      </c>
      <c r="AH4" s="149">
        <v>10.561571557619967</v>
      </c>
      <c r="AI4" s="149">
        <v>10.560356221271434</v>
      </c>
      <c r="AJ4" s="149">
        <v>10.558017401344632</v>
      </c>
      <c r="AK4" s="149">
        <v>10.554359207726771</v>
      </c>
      <c r="AL4" s="149">
        <v>10.549230913989181</v>
      </c>
      <c r="AM4" s="149">
        <v>10.542540015230973</v>
      </c>
      <c r="AN4" s="149">
        <v>10.53423571316034</v>
      </c>
      <c r="AO4" s="149">
        <v>10.524318734268729</v>
      </c>
      <c r="AP4" s="149">
        <v>10.512847363612094</v>
      </c>
      <c r="AQ4" s="149">
        <v>10.499928831784203</v>
      </c>
      <c r="AR4" s="149">
        <v>10.485713271065974</v>
      </c>
      <c r="AS4" s="149">
        <v>10.470391936802562</v>
      </c>
      <c r="AT4" s="149">
        <v>10.454199561004975</v>
      </c>
      <c r="AU4" s="149">
        <v>10.437400367712039</v>
      </c>
      <c r="AV4" s="149">
        <v>10.420282923712046</v>
      </c>
      <c r="AW4" s="149">
        <v>10.403153009229163</v>
      </c>
      <c r="AX4" s="149">
        <v>10.386324375580667</v>
      </c>
      <c r="AY4" s="149">
        <v>10.370109326479891</v>
      </c>
      <c r="AZ4" s="149">
        <v>10.354805711180695</v>
      </c>
      <c r="BA4" s="149">
        <v>10.340683190315865</v>
      </c>
      <c r="BB4" s="149">
        <v>10.327969484965754</v>
      </c>
      <c r="BC4" s="149">
        <v>10.31684105603809</v>
      </c>
    </row>
    <row r="5" spans="1:55">
      <c r="A5" s="2" t="s">
        <v>278</v>
      </c>
      <c r="B5" s="149">
        <v>10.693939</v>
      </c>
      <c r="C5" s="149">
        <v>10.701777</v>
      </c>
      <c r="D5" s="149">
        <v>10.723965806502715</v>
      </c>
      <c r="E5" s="149">
        <v>10.743386090608167</v>
      </c>
      <c r="F5" s="149">
        <v>10.759970785134795</v>
      </c>
      <c r="G5" s="149">
        <v>10.773669028634611</v>
      </c>
      <c r="H5" s="149">
        <v>10.784497349983024</v>
      </c>
      <c r="I5" s="149">
        <v>10.792556100851666</v>
      </c>
      <c r="J5" s="149">
        <v>10.798010395143571</v>
      </c>
      <c r="K5" s="149">
        <v>10.801085150568085</v>
      </c>
      <c r="L5" s="149">
        <v>10.802037063345329</v>
      </c>
      <c r="M5" s="149">
        <v>10.801152533137776</v>
      </c>
      <c r="N5" s="149">
        <v>10.798756555832556</v>
      </c>
      <c r="O5" s="149">
        <v>10.795206617269118</v>
      </c>
      <c r="P5" s="149">
        <v>10.790883351548775</v>
      </c>
      <c r="Q5" s="149">
        <v>10.786176377221521</v>
      </c>
      <c r="R5" s="149">
        <v>10.781464758541388</v>
      </c>
      <c r="S5" s="149">
        <v>10.777080684060291</v>
      </c>
      <c r="T5" s="149">
        <v>10.773258991811499</v>
      </c>
      <c r="U5" s="149">
        <v>10.770116106306034</v>
      </c>
      <c r="V5" s="149">
        <v>10.767661480597857</v>
      </c>
      <c r="W5" s="149">
        <v>10.765826448723162</v>
      </c>
      <c r="X5" s="149">
        <v>10.764506122185017</v>
      </c>
      <c r="Y5" s="149">
        <v>10.763611568953403</v>
      </c>
      <c r="Z5" s="149">
        <v>10.763082304917605</v>
      </c>
      <c r="AA5" s="149">
        <v>10.762879675770554</v>
      </c>
      <c r="AB5" s="149">
        <v>10.762968617578492</v>
      </c>
      <c r="AC5" s="149">
        <v>10.763287612678619</v>
      </c>
      <c r="AD5" s="149">
        <v>10.763738932502312</v>
      </c>
      <c r="AE5" s="149">
        <v>10.764175636951203</v>
      </c>
      <c r="AF5" s="149">
        <v>10.764408939239811</v>
      </c>
      <c r="AG5" s="149">
        <v>10.764220886987546</v>
      </c>
      <c r="AH5" s="149">
        <v>10.763309789991302</v>
      </c>
      <c r="AI5" s="149">
        <v>10.761449719020984</v>
      </c>
      <c r="AJ5" s="149">
        <v>10.758426071375146</v>
      </c>
      <c r="AK5" s="149">
        <v>10.754047253315745</v>
      </c>
      <c r="AL5" s="149">
        <v>10.748155347751124</v>
      </c>
      <c r="AM5" s="149">
        <v>10.740633957149075</v>
      </c>
      <c r="AN5" s="149">
        <v>10.731414289872779</v>
      </c>
      <c r="AO5" s="149">
        <v>10.720479105915013</v>
      </c>
      <c r="AP5" s="149">
        <v>10.707864600356283</v>
      </c>
      <c r="AQ5" s="149">
        <v>10.693659973703411</v>
      </c>
      <c r="AR5" s="149">
        <v>10.678005927706462</v>
      </c>
      <c r="AS5" s="149">
        <v>10.661090667320257</v>
      </c>
      <c r="AT5" s="149">
        <v>10.64314272618237</v>
      </c>
      <c r="AU5" s="149">
        <v>10.624425773429323</v>
      </c>
      <c r="AV5" s="149">
        <v>10.605232161396696</v>
      </c>
      <c r="AW5" s="149">
        <v>10.585875384494161</v>
      </c>
      <c r="AX5" s="149">
        <v>10.566680296944631</v>
      </c>
      <c r="AY5" s="149">
        <v>10.547971347775142</v>
      </c>
      <c r="AZ5" s="149">
        <v>10.530059495608612</v>
      </c>
      <c r="BA5" s="149">
        <v>10.513228302512646</v>
      </c>
      <c r="BB5" s="149">
        <v>10.497721720513766</v>
      </c>
      <c r="BC5" s="149">
        <v>10.483733479008908</v>
      </c>
    </row>
    <row r="6" spans="1:55">
      <c r="A6" s="2" t="s">
        <v>279</v>
      </c>
      <c r="B6" s="149">
        <v>10.693939</v>
      </c>
      <c r="C6" s="149">
        <v>10.494835999999999</v>
      </c>
      <c r="D6" s="149">
        <v>10.516707</v>
      </c>
      <c r="E6" s="149">
        <v>10.963888000000001</v>
      </c>
      <c r="F6" s="149">
        <v>11.049464</v>
      </c>
      <c r="G6" s="149">
        <v>11.017341</v>
      </c>
      <c r="H6" s="149">
        <v>10.984063000000001</v>
      </c>
      <c r="I6" s="149">
        <v>10.950186</v>
      </c>
      <c r="J6" s="149">
        <v>10.914980999999999</v>
      </c>
      <c r="K6" s="149">
        <v>10.882453</v>
      </c>
      <c r="L6" s="149">
        <v>10.851300999999999</v>
      </c>
      <c r="M6" s="149">
        <v>10.820816000000001</v>
      </c>
      <c r="N6" s="149">
        <v>10.791009000000001</v>
      </c>
      <c r="O6" s="149">
        <v>10.762565</v>
      </c>
      <c r="P6" s="149">
        <v>10.735818</v>
      </c>
      <c r="Q6" s="149">
        <v>10.728942</v>
      </c>
      <c r="R6" s="149">
        <v>10.72321</v>
      </c>
      <c r="S6" s="149">
        <v>10.718040999999999</v>
      </c>
      <c r="T6" s="149">
        <v>10.715647000000001</v>
      </c>
      <c r="U6" s="149">
        <v>10.715071999999999</v>
      </c>
      <c r="V6" s="149">
        <v>10.716445</v>
      </c>
      <c r="W6" s="149">
        <v>10.718698</v>
      </c>
      <c r="X6" s="149">
        <v>10.721655999999999</v>
      </c>
      <c r="Y6" s="149">
        <v>10.725078999999999</v>
      </c>
      <c r="Z6" s="149">
        <v>10.72908</v>
      </c>
      <c r="AA6" s="149">
        <v>10.733221</v>
      </c>
      <c r="AB6" s="149">
        <v>10.736499999999999</v>
      </c>
      <c r="AC6" s="149">
        <v>10.739354000000001</v>
      </c>
      <c r="AD6" s="149">
        <v>10.742300999999999</v>
      </c>
      <c r="AE6" s="149">
        <v>10.744954999999999</v>
      </c>
      <c r="AF6" s="149">
        <v>10.747331000000001</v>
      </c>
      <c r="AG6" s="149">
        <v>10.749229</v>
      </c>
      <c r="AH6" s="149">
        <v>10.750188</v>
      </c>
      <c r="AI6" s="149">
        <v>10.750102999999999</v>
      </c>
      <c r="AJ6" s="149">
        <v>10.749615</v>
      </c>
      <c r="AK6" s="149">
        <v>10.747298000000001</v>
      </c>
      <c r="AL6" s="149">
        <v>10.743900999999999</v>
      </c>
      <c r="AM6" s="149">
        <v>10.739096</v>
      </c>
      <c r="AN6" s="149">
        <v>10.732283000000001</v>
      </c>
      <c r="AO6" s="149">
        <v>10.724053</v>
      </c>
      <c r="AP6" s="149">
        <v>10.713329999999999</v>
      </c>
      <c r="AQ6" s="149">
        <v>10.701226999999999</v>
      </c>
      <c r="AR6" s="149">
        <v>10.687989999999999</v>
      </c>
      <c r="AS6" s="149">
        <v>10.673795</v>
      </c>
      <c r="AT6" s="149">
        <v>10.658868</v>
      </c>
      <c r="AU6" s="149">
        <v>10.643473999999999</v>
      </c>
      <c r="AV6" s="149">
        <v>10.627865999999999</v>
      </c>
      <c r="AW6" s="149">
        <v>10.612344</v>
      </c>
      <c r="AX6" s="149">
        <v>10.597167000000001</v>
      </c>
      <c r="AY6" s="149">
        <v>10.582613</v>
      </c>
      <c r="AZ6" s="149">
        <v>10.568913</v>
      </c>
      <c r="BA6" s="149">
        <v>10.556713</v>
      </c>
      <c r="BB6" s="149">
        <v>10.546115</v>
      </c>
      <c r="BC6" s="149">
        <v>10.537744999999999</v>
      </c>
    </row>
    <row r="32" spans="1:2">
      <c r="A32" s="230" t="s">
        <v>123</v>
      </c>
      <c r="B32" s="230"/>
    </row>
  </sheetData>
  <mergeCells count="1">
    <mergeCell ref="A32:B32"/>
  </mergeCells>
  <hyperlinks>
    <hyperlink ref="A32" location="OBSAH!A1" display="Zpět na Obsah" xr:uid="{12E53339-812F-4CA7-92B6-D7415D407A75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"/>
  <sheetViews>
    <sheetView zoomScaleNormal="100" workbookViewId="0">
      <selection activeCell="H18" sqref="H18"/>
    </sheetView>
  </sheetViews>
  <sheetFormatPr defaultRowHeight="14.45"/>
  <sheetData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54D5A-766C-43AA-8CF9-21FA3785E68F}">
  <sheetPr>
    <tabColor theme="0" tint="-0.34998626667073579"/>
  </sheetPr>
  <dimension ref="A1:BC34"/>
  <sheetViews>
    <sheetView zoomScaleNormal="100" workbookViewId="0">
      <selection activeCell="A34" sqref="A34:B34"/>
    </sheetView>
  </sheetViews>
  <sheetFormatPr defaultColWidth="8.85546875" defaultRowHeight="11.45"/>
  <cols>
    <col min="1" max="1" width="30.42578125" style="4" customWidth="1"/>
    <col min="2" max="2" width="9.85546875" style="4" customWidth="1"/>
    <col min="3" max="55" width="9.85546875" style="4" bestFit="1" customWidth="1"/>
    <col min="56" max="16384" width="8.85546875" style="4"/>
  </cols>
  <sheetData>
    <row r="1" spans="1:55">
      <c r="A1" s="4" t="s">
        <v>280</v>
      </c>
    </row>
    <row r="2" spans="1:55">
      <c r="A2" s="69"/>
      <c r="B2" s="69" t="s">
        <v>222</v>
      </c>
      <c r="C2" s="69" t="s">
        <v>223</v>
      </c>
      <c r="D2" s="69" t="s">
        <v>224</v>
      </c>
      <c r="E2" s="69" t="s">
        <v>225</v>
      </c>
      <c r="F2" s="69" t="s">
        <v>226</v>
      </c>
      <c r="G2" s="69" t="s">
        <v>227</v>
      </c>
      <c r="H2" s="69" t="s">
        <v>228</v>
      </c>
      <c r="I2" s="69" t="s">
        <v>229</v>
      </c>
      <c r="J2" s="69" t="s">
        <v>230</v>
      </c>
      <c r="K2" s="69" t="s">
        <v>231</v>
      </c>
      <c r="L2" s="69" t="s">
        <v>232</v>
      </c>
      <c r="M2" s="69" t="s">
        <v>233</v>
      </c>
      <c r="N2" s="69" t="s">
        <v>234</v>
      </c>
      <c r="O2" s="69" t="s">
        <v>235</v>
      </c>
      <c r="P2" s="69" t="s">
        <v>236</v>
      </c>
      <c r="Q2" s="69" t="s">
        <v>237</v>
      </c>
      <c r="R2" s="69" t="s">
        <v>238</v>
      </c>
      <c r="S2" s="69" t="s">
        <v>239</v>
      </c>
      <c r="T2" s="69" t="s">
        <v>240</v>
      </c>
      <c r="U2" s="69" t="s">
        <v>241</v>
      </c>
      <c r="V2" s="69" t="s">
        <v>242</v>
      </c>
      <c r="W2" s="69" t="s">
        <v>243</v>
      </c>
      <c r="X2" s="69" t="s">
        <v>244</v>
      </c>
      <c r="Y2" s="69" t="s">
        <v>245</v>
      </c>
      <c r="Z2" s="69" t="s">
        <v>246</v>
      </c>
      <c r="AA2" s="69" t="s">
        <v>247</v>
      </c>
      <c r="AB2" s="69" t="s">
        <v>248</v>
      </c>
      <c r="AC2" s="69" t="s">
        <v>249</v>
      </c>
      <c r="AD2" s="69" t="s">
        <v>250</v>
      </c>
      <c r="AE2" s="69" t="s">
        <v>251</v>
      </c>
      <c r="AF2" s="69" t="s">
        <v>252</v>
      </c>
      <c r="AG2" s="69" t="s">
        <v>253</v>
      </c>
      <c r="AH2" s="69" t="s">
        <v>254</v>
      </c>
      <c r="AI2" s="69" t="s">
        <v>255</v>
      </c>
      <c r="AJ2" s="69" t="s">
        <v>256</v>
      </c>
      <c r="AK2" s="69" t="s">
        <v>257</v>
      </c>
      <c r="AL2" s="69" t="s">
        <v>258</v>
      </c>
      <c r="AM2" s="69" t="s">
        <v>259</v>
      </c>
      <c r="AN2" s="69" t="s">
        <v>260</v>
      </c>
      <c r="AO2" s="69" t="s">
        <v>261</v>
      </c>
      <c r="AP2" s="69" t="s">
        <v>262</v>
      </c>
      <c r="AQ2" s="69" t="s">
        <v>263</v>
      </c>
      <c r="AR2" s="69" t="s">
        <v>264</v>
      </c>
      <c r="AS2" s="69" t="s">
        <v>265</v>
      </c>
      <c r="AT2" s="69" t="s">
        <v>266</v>
      </c>
      <c r="AU2" s="69" t="s">
        <v>267</v>
      </c>
      <c r="AV2" s="69" t="s">
        <v>268</v>
      </c>
      <c r="AW2" s="69" t="s">
        <v>269</v>
      </c>
      <c r="AX2" s="69" t="s">
        <v>270</v>
      </c>
      <c r="AY2" s="69" t="s">
        <v>271</v>
      </c>
      <c r="AZ2" s="69" t="s">
        <v>272</v>
      </c>
      <c r="BA2" s="69" t="s">
        <v>273</v>
      </c>
      <c r="BB2" s="69" t="s">
        <v>274</v>
      </c>
      <c r="BC2" s="69" t="s">
        <v>275</v>
      </c>
    </row>
    <row r="3" spans="1:55">
      <c r="A3" s="2" t="s">
        <v>276</v>
      </c>
      <c r="B3" s="5">
        <v>2.9466009579523651</v>
      </c>
      <c r="C3" s="5">
        <v>2.8243163738466817</v>
      </c>
      <c r="D3" s="5">
        <v>2.791659616921049</v>
      </c>
      <c r="E3" s="5">
        <v>2.812407913765842</v>
      </c>
      <c r="F3" s="5">
        <v>2.7681261078736958</v>
      </c>
      <c r="G3" s="5">
        <v>2.7351486410565182</v>
      </c>
      <c r="H3" s="5">
        <v>2.7055934744199632</v>
      </c>
      <c r="I3" s="5">
        <v>2.6760539975947495</v>
      </c>
      <c r="J3" s="5">
        <v>2.6462170114670811</v>
      </c>
      <c r="K3" s="5">
        <v>2.6027125137468907</v>
      </c>
      <c r="L3" s="5">
        <v>2.5577566285260698</v>
      </c>
      <c r="M3" s="5">
        <v>2.5241499929946003</v>
      </c>
      <c r="N3" s="5">
        <v>2.499419857941819</v>
      </c>
      <c r="O3" s="5">
        <v>2.4759987840267623</v>
      </c>
      <c r="P3" s="5">
        <v>2.4551548909403622</v>
      </c>
      <c r="Q3" s="5">
        <v>2.4284614320707179</v>
      </c>
      <c r="R3" s="5">
        <v>2.3975659631899831</v>
      </c>
      <c r="S3" s="5">
        <v>2.3609942797733439</v>
      </c>
      <c r="T3" s="5">
        <v>2.3165943902672463</v>
      </c>
      <c r="U3" s="5">
        <v>2.2552553491789511</v>
      </c>
      <c r="V3" s="5">
        <v>2.1835936423205227</v>
      </c>
      <c r="W3" s="5">
        <v>2.1170197797822436</v>
      </c>
      <c r="X3" s="5">
        <v>2.0562837925752735</v>
      </c>
      <c r="Y3" s="5">
        <v>2.0044916644976731</v>
      </c>
      <c r="Z3" s="5">
        <v>1.9524843015943765</v>
      </c>
      <c r="AA3" s="5">
        <v>1.9085879991225883</v>
      </c>
      <c r="AB3" s="5">
        <v>1.8792650333178629</v>
      </c>
      <c r="AC3" s="5">
        <v>1.8572029040846176</v>
      </c>
      <c r="AD3" s="5">
        <v>1.8354227141724568</v>
      </c>
      <c r="AE3" s="5">
        <v>1.8154108729757412</v>
      </c>
      <c r="AF3" s="5">
        <v>1.7955224405113359</v>
      </c>
      <c r="AG3" s="5">
        <v>1.7758203471804821</v>
      </c>
      <c r="AH3" s="5">
        <v>1.7579734038290575</v>
      </c>
      <c r="AI3" s="5">
        <v>1.7418779793859291</v>
      </c>
      <c r="AJ3" s="5">
        <v>1.7245393584487694</v>
      </c>
      <c r="AK3" s="5">
        <v>1.7110863239897076</v>
      </c>
      <c r="AL3" s="5">
        <v>1.6962946332327324</v>
      </c>
      <c r="AM3" s="5">
        <v>1.6824241120244148</v>
      </c>
      <c r="AN3" s="5">
        <v>1.6747513172376343</v>
      </c>
      <c r="AO3" s="5">
        <v>1.6681726280718983</v>
      </c>
      <c r="AP3" s="5">
        <v>1.6724381580316563</v>
      </c>
      <c r="AQ3" s="5">
        <v>1.6854620611042259</v>
      </c>
      <c r="AR3" s="5">
        <v>1.7035439576639215</v>
      </c>
      <c r="AS3" s="5">
        <v>1.722525825907435</v>
      </c>
      <c r="AT3" s="5">
        <v>1.7424143052657302</v>
      </c>
      <c r="AU3" s="5">
        <v>1.7641310098141094</v>
      </c>
      <c r="AV3" s="5">
        <v>1.7839646381054719</v>
      </c>
      <c r="AW3" s="5">
        <v>1.8038622553364341</v>
      </c>
      <c r="AX3" s="5">
        <v>1.821679536873581</v>
      </c>
      <c r="AY3" s="5">
        <v>1.838425402570864</v>
      </c>
      <c r="AZ3" s="5">
        <v>1.8515583945618637</v>
      </c>
      <c r="BA3" s="5">
        <v>1.8617049509114023</v>
      </c>
      <c r="BB3" s="5">
        <v>1.8681832003576668</v>
      </c>
      <c r="BC3" s="5">
        <v>1.8655047361881718</v>
      </c>
    </row>
    <row r="4" spans="1:55">
      <c r="A4" s="2" t="s">
        <v>277</v>
      </c>
      <c r="B4" s="5">
        <v>2.9466009579523651</v>
      </c>
      <c r="C4" s="5">
        <v>2.8243163738466817</v>
      </c>
      <c r="D4" s="5">
        <v>2.791659616921049</v>
      </c>
      <c r="E4" s="5">
        <v>2.7300551875515602</v>
      </c>
      <c r="F4" s="5">
        <v>2.6877001186927449</v>
      </c>
      <c r="G4" s="5">
        <v>2.6628515061583395</v>
      </c>
      <c r="H4" s="5">
        <v>2.6396129678396458</v>
      </c>
      <c r="I4" s="5">
        <v>2.6164886987928377</v>
      </c>
      <c r="J4" s="5">
        <v>2.5928061355342145</v>
      </c>
      <c r="K4" s="5">
        <v>2.554779834850363</v>
      </c>
      <c r="L4" s="5">
        <v>2.5147099018112402</v>
      </c>
      <c r="M4" s="5">
        <v>2.4852325322917914</v>
      </c>
      <c r="N4" s="5">
        <v>2.4643481263426139</v>
      </c>
      <c r="O4" s="5">
        <v>2.4442456879475771</v>
      </c>
      <c r="P4" s="5">
        <v>2.4263137239027874</v>
      </c>
      <c r="Q4" s="5">
        <v>2.4005183777762604</v>
      </c>
      <c r="R4" s="5">
        <v>2.3704707842415935</v>
      </c>
      <c r="S4" s="5">
        <v>2.3350864098047728</v>
      </c>
      <c r="T4" s="5">
        <v>2.2918705846908587</v>
      </c>
      <c r="U4" s="5">
        <v>2.2318956349021795</v>
      </c>
      <c r="V4" s="5">
        <v>2.1616638279052687</v>
      </c>
      <c r="W4" s="5">
        <v>2.0964703847162296</v>
      </c>
      <c r="X4" s="5">
        <v>2.0371512671276526</v>
      </c>
      <c r="Y4" s="5">
        <v>1.9866978127500015</v>
      </c>
      <c r="Z4" s="5">
        <v>1.9374266935007287</v>
      </c>
      <c r="AA4" s="5">
        <v>1.8942945722019457</v>
      </c>
      <c r="AB4" s="5">
        <v>1.8658903710015478</v>
      </c>
      <c r="AC4" s="5">
        <v>1.8446423177989035</v>
      </c>
      <c r="AD4" s="5">
        <v>1.8238529195527917</v>
      </c>
      <c r="AE4" s="5">
        <v>1.8049546457409436</v>
      </c>
      <c r="AF4" s="5">
        <v>1.7859416962191172</v>
      </c>
      <c r="AG4" s="5">
        <v>1.7670620401299795</v>
      </c>
      <c r="AH4" s="5">
        <v>1.7501440526139349</v>
      </c>
      <c r="AI4" s="5">
        <v>1.7346892634193121</v>
      </c>
      <c r="AJ4" s="5">
        <v>1.7179210370510152</v>
      </c>
      <c r="AK4" s="5">
        <v>1.7048930241970794</v>
      </c>
      <c r="AL4" s="5">
        <v>1.6905228586782879</v>
      </c>
      <c r="AM4" s="5">
        <v>1.6771523086085018</v>
      </c>
      <c r="AN4" s="5">
        <v>1.6698660641840177</v>
      </c>
      <c r="AO4" s="5">
        <v>1.6636590653921435</v>
      </c>
      <c r="AP4" s="5">
        <v>1.6682773983142112</v>
      </c>
      <c r="AQ4" s="5">
        <v>1.6816952159470253</v>
      </c>
      <c r="AR4" s="5">
        <v>1.7003257781993426</v>
      </c>
      <c r="AS4" s="5">
        <v>1.7196473132878198</v>
      </c>
      <c r="AT4" s="5">
        <v>1.7399408728658563</v>
      </c>
      <c r="AU4" s="5">
        <v>1.761895432695691</v>
      </c>
      <c r="AV4" s="5">
        <v>1.7820953122103398</v>
      </c>
      <c r="AW4" s="5">
        <v>1.8022885880685893</v>
      </c>
      <c r="AX4" s="5">
        <v>1.8209981656191989</v>
      </c>
      <c r="AY4" s="5">
        <v>1.8394196001972234</v>
      </c>
      <c r="AZ4" s="5">
        <v>1.8552636038246231</v>
      </c>
      <c r="BA4" s="5">
        <v>1.8664169882482862</v>
      </c>
      <c r="BB4" s="5">
        <v>1.8731656709104552</v>
      </c>
      <c r="BC4" s="5">
        <v>1.8705675272335025</v>
      </c>
    </row>
    <row r="5" spans="1:55">
      <c r="A5" s="2" t="s">
        <v>278</v>
      </c>
      <c r="B5" s="5">
        <v>2.9466009579523651</v>
      </c>
      <c r="C5" s="5">
        <v>2.8903092309673903</v>
      </c>
      <c r="D5" s="5">
        <v>2.8173084800009054</v>
      </c>
      <c r="E5" s="5">
        <v>2.7577105570764839</v>
      </c>
      <c r="F5" s="5">
        <v>2.7161991861278643</v>
      </c>
      <c r="G5" s="5">
        <v>2.6918248379834147</v>
      </c>
      <c r="H5" s="5">
        <v>2.6689173954086067</v>
      </c>
      <c r="I5" s="5">
        <v>2.6462996729707844</v>
      </c>
      <c r="J5" s="5">
        <v>2.6234623544771734</v>
      </c>
      <c r="K5" s="5">
        <v>2.586988164531717</v>
      </c>
      <c r="L5" s="5">
        <v>2.5481056501289685</v>
      </c>
      <c r="M5" s="5">
        <v>2.5198088837769923</v>
      </c>
      <c r="N5" s="5">
        <v>2.4996887103768617</v>
      </c>
      <c r="O5" s="5">
        <v>2.4791786456568525</v>
      </c>
      <c r="P5" s="5">
        <v>2.4606361990617476</v>
      </c>
      <c r="Q5" s="5">
        <v>2.4345901622349047</v>
      </c>
      <c r="R5" s="5">
        <v>2.4038386447290891</v>
      </c>
      <c r="S5" s="5">
        <v>2.3674453244607703</v>
      </c>
      <c r="T5" s="5">
        <v>2.3222585974620613</v>
      </c>
      <c r="U5" s="5">
        <v>2.2605984242663211</v>
      </c>
      <c r="V5" s="5">
        <v>2.1884347630778986</v>
      </c>
      <c r="W5" s="5">
        <v>2.121148802495779</v>
      </c>
      <c r="X5" s="5">
        <v>2.0595464565454908</v>
      </c>
      <c r="Y5" s="5">
        <v>2.004229012100061</v>
      </c>
      <c r="Z5" s="5">
        <v>1.9523655621204017</v>
      </c>
      <c r="AA5" s="5">
        <v>1.9063562631766642</v>
      </c>
      <c r="AB5" s="5">
        <v>1.8748674883075862</v>
      </c>
      <c r="AC5" s="5">
        <v>1.8502764253570496</v>
      </c>
      <c r="AD5" s="5">
        <v>1.8256349426540206</v>
      </c>
      <c r="AE5" s="5">
        <v>1.8029934109745991</v>
      </c>
      <c r="AF5" s="5">
        <v>1.7800393224059452</v>
      </c>
      <c r="AG5" s="5">
        <v>1.756943474290215</v>
      </c>
      <c r="AH5" s="5">
        <v>1.7360787726828422</v>
      </c>
      <c r="AI5" s="5">
        <v>1.7167908579659434</v>
      </c>
      <c r="AJ5" s="5">
        <v>1.696533219540068</v>
      </c>
      <c r="AK5" s="5">
        <v>1.6805322955165451</v>
      </c>
      <c r="AL5" s="5">
        <v>1.6638763149719471</v>
      </c>
      <c r="AM5" s="5">
        <v>1.64907344219967</v>
      </c>
      <c r="AN5" s="5">
        <v>1.6410041497220358</v>
      </c>
      <c r="AO5" s="5">
        <v>1.6344500554019918</v>
      </c>
      <c r="AP5" s="5">
        <v>1.6389977827440629</v>
      </c>
      <c r="AQ5" s="5">
        <v>1.6522771287120483</v>
      </c>
      <c r="AR5" s="5">
        <v>1.6708769633961105</v>
      </c>
      <c r="AS5" s="5">
        <v>1.6907672893958547</v>
      </c>
      <c r="AT5" s="5">
        <v>1.7118972056610167</v>
      </c>
      <c r="AU5" s="5">
        <v>1.734460575394249</v>
      </c>
      <c r="AV5" s="5">
        <v>1.7560408310098612</v>
      </c>
      <c r="AW5" s="5">
        <v>1.77721845198255</v>
      </c>
      <c r="AX5" s="5">
        <v>1.7981703246726886</v>
      </c>
      <c r="AY5" s="5">
        <v>1.819154648832547</v>
      </c>
      <c r="AZ5" s="5">
        <v>1.8368515131223342</v>
      </c>
      <c r="BA5" s="5">
        <v>1.8498295456877418</v>
      </c>
      <c r="BB5" s="5">
        <v>1.856785803938946</v>
      </c>
      <c r="BC5" s="5">
        <v>1.8537902335688918</v>
      </c>
    </row>
    <row r="6" spans="1:55">
      <c r="A6" s="2" t="s">
        <v>279</v>
      </c>
      <c r="B6" s="5">
        <v>2.9466009579523651</v>
      </c>
      <c r="C6" s="5">
        <v>2.8243163738466817</v>
      </c>
      <c r="D6" s="5">
        <v>2.791659616921049</v>
      </c>
      <c r="E6" s="5">
        <v>2.8480324146850431</v>
      </c>
      <c r="F6" s="5">
        <v>2.8321539107300207</v>
      </c>
      <c r="G6" s="5">
        <v>2.8038637526320556</v>
      </c>
      <c r="H6" s="5">
        <v>2.7779496380347579</v>
      </c>
      <c r="I6" s="5">
        <v>2.754236815871109</v>
      </c>
      <c r="J6" s="5">
        <v>2.7297548523392456</v>
      </c>
      <c r="K6" s="5">
        <v>2.6915338194410849</v>
      </c>
      <c r="L6" s="5">
        <v>2.6520697448559742</v>
      </c>
      <c r="M6" s="5">
        <v>2.6231188535528775</v>
      </c>
      <c r="N6" s="5">
        <v>2.60406118805603</v>
      </c>
      <c r="O6" s="5">
        <v>2.5859008634191976</v>
      </c>
      <c r="P6" s="5">
        <v>2.5695097970882257</v>
      </c>
      <c r="Q6" s="5">
        <v>2.5463999788556104</v>
      </c>
      <c r="R6" s="5">
        <v>2.5181921058092884</v>
      </c>
      <c r="S6" s="5">
        <v>2.4834808736626006</v>
      </c>
      <c r="T6" s="5">
        <v>2.4396834081074212</v>
      </c>
      <c r="U6" s="5">
        <v>2.3773347959931823</v>
      </c>
      <c r="V6" s="5">
        <v>2.3038022188197949</v>
      </c>
      <c r="W6" s="5">
        <v>2.2353326134616012</v>
      </c>
      <c r="X6" s="5">
        <v>2.1725451273162086</v>
      </c>
      <c r="Y6" s="5">
        <v>2.1190926843483728</v>
      </c>
      <c r="Z6" s="5">
        <v>2.0658055075507673</v>
      </c>
      <c r="AA6" s="5">
        <v>2.0216078258837995</v>
      </c>
      <c r="AB6" s="5">
        <v>1.9929330023489966</v>
      </c>
      <c r="AC6" s="5">
        <v>1.9713913471918201</v>
      </c>
      <c r="AD6" s="5">
        <v>1.9497147391901166</v>
      </c>
      <c r="AE6" s="5">
        <v>1.9299860071693065</v>
      </c>
      <c r="AF6" s="5">
        <v>1.9096204516552908</v>
      </c>
      <c r="AG6" s="5">
        <v>1.8886493707022409</v>
      </c>
      <c r="AH6" s="5">
        <v>1.8697876341112709</v>
      </c>
      <c r="AI6" s="5">
        <v>1.8522789246842979</v>
      </c>
      <c r="AJ6" s="5">
        <v>1.8290860327637011</v>
      </c>
      <c r="AK6" s="5">
        <v>1.8120882894799155</v>
      </c>
      <c r="AL6" s="5">
        <v>1.7938008044420797</v>
      </c>
      <c r="AM6" s="5">
        <v>1.7765317780147749</v>
      </c>
      <c r="AN6" s="5">
        <v>1.7652390343012272</v>
      </c>
      <c r="AO6" s="5">
        <v>1.7547588407283119</v>
      </c>
      <c r="AP6" s="5">
        <v>1.755162086302992</v>
      </c>
      <c r="AQ6" s="5">
        <v>1.7645170264438079</v>
      </c>
      <c r="AR6" s="5">
        <v>1.7790831893492798</v>
      </c>
      <c r="AS6" s="5">
        <v>1.7941666942394865</v>
      </c>
      <c r="AT6" s="5">
        <v>1.8102273011094479</v>
      </c>
      <c r="AU6" s="5">
        <v>1.8282583029790773</v>
      </c>
      <c r="AV6" s="5">
        <v>1.844543961432572</v>
      </c>
      <c r="AW6" s="5">
        <v>1.8609611094403355</v>
      </c>
      <c r="AX6" s="5">
        <v>1.8755625637936917</v>
      </c>
      <c r="AY6" s="5">
        <v>1.8900797274660226</v>
      </c>
      <c r="AZ6" s="5">
        <v>1.901445565452903</v>
      </c>
      <c r="BA6" s="5">
        <v>1.9054734084243352</v>
      </c>
      <c r="BB6" s="5">
        <v>1.9064502010435622</v>
      </c>
      <c r="BC6" s="5">
        <v>1.8990476197063662</v>
      </c>
    </row>
    <row r="34" spans="1:2">
      <c r="A34" s="230" t="s">
        <v>123</v>
      </c>
      <c r="B34" s="230"/>
    </row>
  </sheetData>
  <mergeCells count="1">
    <mergeCell ref="A34:B34"/>
  </mergeCells>
  <hyperlinks>
    <hyperlink ref="A34" location="OBSAH!A1" display="Zpět na Obsah" xr:uid="{43B6EAB3-05F9-4C3D-B8D0-FCED7D03B897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7915C-14E3-4361-8759-BFA230566978}">
  <sheetPr>
    <tabColor theme="0" tint="-0.34998626667073579"/>
  </sheetPr>
  <dimension ref="A1:G21"/>
  <sheetViews>
    <sheetView zoomScaleNormal="100" workbookViewId="0">
      <selection activeCell="F14" sqref="F14"/>
    </sheetView>
  </sheetViews>
  <sheetFormatPr defaultColWidth="8.85546875" defaultRowHeight="11.45"/>
  <cols>
    <col min="1" max="1" width="20.140625" style="4" customWidth="1"/>
    <col min="2" max="6" width="9.5703125" style="4" customWidth="1"/>
    <col min="7" max="7" width="12.85546875" style="4" customWidth="1"/>
    <col min="8" max="16384" width="8.85546875" style="4"/>
  </cols>
  <sheetData>
    <row r="1" spans="1:7">
      <c r="A1" s="4" t="s">
        <v>281</v>
      </c>
    </row>
    <row r="2" spans="1:7" s="111" customFormat="1" ht="15" thickBot="1">
      <c r="A2" s="108"/>
      <c r="B2" s="109" t="s">
        <v>282</v>
      </c>
      <c r="C2" s="109" t="s">
        <v>283</v>
      </c>
      <c r="D2" s="109" t="s">
        <v>284</v>
      </c>
      <c r="E2" s="109" t="s">
        <v>285</v>
      </c>
      <c r="F2" s="110" t="s">
        <v>286</v>
      </c>
      <c r="G2" s="109" t="s">
        <v>287</v>
      </c>
    </row>
    <row r="3" spans="1:7" s="111" customFormat="1" ht="15" thickTop="1">
      <c r="A3" s="13" t="s">
        <v>288</v>
      </c>
      <c r="B3" s="189">
        <v>2.2999999999999998</v>
      </c>
      <c r="C3" s="189">
        <v>1.4</v>
      </c>
      <c r="D3" s="189">
        <v>1.4</v>
      </c>
      <c r="E3" s="189">
        <v>1.8</v>
      </c>
      <c r="F3" s="190">
        <v>2</v>
      </c>
      <c r="G3" s="189">
        <v>1.8</v>
      </c>
    </row>
    <row r="4" spans="1:7" s="111" customFormat="1" ht="14.45">
      <c r="A4" s="13" t="s">
        <v>289</v>
      </c>
      <c r="B4" s="189">
        <v>2.2000000000000002</v>
      </c>
      <c r="C4" s="189">
        <v>2</v>
      </c>
      <c r="D4" s="189">
        <v>1.9</v>
      </c>
      <c r="E4" s="189">
        <v>1.8</v>
      </c>
      <c r="F4" s="190">
        <v>1.7</v>
      </c>
      <c r="G4" s="189">
        <v>1.9</v>
      </c>
    </row>
    <row r="5" spans="1:7" s="111" customFormat="1" ht="14.45">
      <c r="A5" s="13" t="s">
        <v>290</v>
      </c>
      <c r="B5" s="189">
        <v>2.2000000000000002</v>
      </c>
      <c r="C5" s="189">
        <v>1.4</v>
      </c>
      <c r="D5" s="189">
        <v>1.4</v>
      </c>
      <c r="E5" s="189">
        <v>1.7</v>
      </c>
      <c r="F5" s="190">
        <v>1.8</v>
      </c>
      <c r="G5" s="189">
        <v>1.7</v>
      </c>
    </row>
    <row r="6" spans="1:7" s="111" customFormat="1" ht="14.45">
      <c r="A6" s="13" t="s">
        <v>291</v>
      </c>
      <c r="B6" s="189">
        <v>2.5</v>
      </c>
      <c r="C6" s="189">
        <v>2.2000000000000002</v>
      </c>
      <c r="D6" s="189">
        <v>2</v>
      </c>
      <c r="E6" s="189">
        <v>1.9</v>
      </c>
      <c r="F6" s="190">
        <v>1.8</v>
      </c>
      <c r="G6" s="189">
        <v>2.1</v>
      </c>
    </row>
    <row r="8" spans="1:7">
      <c r="A8" s="99" t="s">
        <v>123</v>
      </c>
    </row>
    <row r="16" spans="1:7">
      <c r="B16" s="8"/>
      <c r="C16" s="8"/>
      <c r="D16" s="8"/>
      <c r="E16" s="8"/>
      <c r="F16" s="8"/>
      <c r="G16" s="8"/>
    </row>
    <row r="17" spans="2:7">
      <c r="B17" s="8"/>
      <c r="C17" s="8"/>
      <c r="D17" s="8"/>
      <c r="E17" s="8"/>
      <c r="F17" s="8"/>
      <c r="G17" s="8"/>
    </row>
    <row r="18" spans="2:7">
      <c r="B18" s="8"/>
      <c r="C18" s="8"/>
      <c r="D18" s="8"/>
      <c r="E18" s="8"/>
      <c r="F18" s="8"/>
      <c r="G18" s="8"/>
    </row>
    <row r="19" spans="2:7">
      <c r="B19" s="8"/>
      <c r="C19" s="8"/>
      <c r="D19" s="8"/>
      <c r="E19" s="8"/>
      <c r="F19" s="8"/>
      <c r="G19" s="8"/>
    </row>
    <row r="20" spans="2:7">
      <c r="B20" s="8"/>
      <c r="C20" s="8"/>
      <c r="D20" s="8"/>
      <c r="E20" s="8"/>
      <c r="F20" s="8"/>
      <c r="G20" s="8"/>
    </row>
    <row r="21" spans="2:7">
      <c r="B21" s="8"/>
      <c r="C21" s="8"/>
      <c r="D21" s="8"/>
      <c r="E21" s="8"/>
      <c r="F21" s="8"/>
      <c r="G21" s="8"/>
    </row>
  </sheetData>
  <hyperlinks>
    <hyperlink ref="A8" location="OBSAH!A1" display="Zpět na obsah" xr:uid="{8480C2CD-CBC9-431F-A844-00CF61139B65}"/>
  </hyperlinks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45581-DFE9-49EF-B217-48093EE6E25B}">
  <sheetPr>
    <tabColor rgb="FF0070C0"/>
  </sheetPr>
  <dimension ref="A1"/>
  <sheetViews>
    <sheetView workbookViewId="0">
      <selection activeCell="H23" sqref="H23"/>
    </sheetView>
  </sheetViews>
  <sheetFormatPr defaultRowHeight="14.45"/>
  <sheetData/>
  <pageMargins left="0.7" right="0.7" top="0.78740157499999996" bottom="0.78740157499999996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4F0B5-9C5D-4E3B-9AC0-BED92D72350F}">
  <sheetPr>
    <tabColor theme="0" tint="-0.34998626667073579"/>
  </sheetPr>
  <dimension ref="A1:Z53"/>
  <sheetViews>
    <sheetView zoomScaleNormal="100" workbookViewId="0">
      <selection activeCell="J27" sqref="J27"/>
    </sheetView>
  </sheetViews>
  <sheetFormatPr defaultColWidth="8.85546875" defaultRowHeight="12"/>
  <cols>
    <col min="1" max="1" width="8.85546875" style="84"/>
    <col min="2" max="5" width="8.85546875" style="17"/>
    <col min="6" max="6" width="10.7109375" style="17" customWidth="1"/>
    <col min="7" max="23" width="8.85546875" style="17"/>
    <col min="24" max="24" width="10.140625" style="88" bestFit="1" customWidth="1"/>
    <col min="25" max="16384" width="8.85546875" style="17"/>
  </cols>
  <sheetData>
    <row r="1" spans="1:26">
      <c r="A1" s="90" t="s">
        <v>292</v>
      </c>
    </row>
    <row r="2" spans="1:26">
      <c r="A2" s="83"/>
      <c r="B2" s="83" t="s">
        <v>293</v>
      </c>
      <c r="C2" s="83" t="s">
        <v>294</v>
      </c>
      <c r="D2" s="83" t="s">
        <v>295</v>
      </c>
    </row>
    <row r="3" spans="1:26">
      <c r="A3" s="83">
        <v>2023</v>
      </c>
      <c r="B3" s="34">
        <v>2.3569294663946811</v>
      </c>
      <c r="C3" s="34">
        <v>1.4022700918685631</v>
      </c>
      <c r="D3" s="34">
        <v>0.95465937452611793</v>
      </c>
      <c r="E3" s="35"/>
      <c r="F3" s="35"/>
      <c r="H3" s="35"/>
      <c r="X3" s="89"/>
      <c r="Y3" s="89"/>
      <c r="Z3" s="89"/>
    </row>
    <row r="4" spans="1:26">
      <c r="A4" s="83">
        <v>2024</v>
      </c>
      <c r="B4" s="34">
        <v>2.3616622060664052</v>
      </c>
      <c r="C4" s="34">
        <v>1.4030112370814434</v>
      </c>
      <c r="D4" s="34">
        <v>0.95865096898496194</v>
      </c>
      <c r="E4" s="35"/>
      <c r="F4" s="35"/>
      <c r="G4" s="35"/>
      <c r="H4" s="35"/>
      <c r="X4" s="89"/>
      <c r="Y4" s="89"/>
      <c r="Z4" s="89"/>
    </row>
    <row r="5" spans="1:26">
      <c r="A5" s="83">
        <v>2025</v>
      </c>
      <c r="B5" s="34">
        <v>2.3468139081183792</v>
      </c>
      <c r="C5" s="34">
        <v>1.3868083545388892</v>
      </c>
      <c r="D5" s="34">
        <v>0.96000555357948991</v>
      </c>
      <c r="E5" s="35"/>
      <c r="X5" s="89"/>
      <c r="Y5" s="89"/>
      <c r="Z5" s="89"/>
    </row>
    <row r="6" spans="1:26">
      <c r="A6" s="83">
        <v>2026</v>
      </c>
      <c r="B6" s="34">
        <v>2.344775460347333</v>
      </c>
      <c r="C6" s="34">
        <v>1.3775046678060678</v>
      </c>
      <c r="D6" s="34">
        <v>0.96727079254126502</v>
      </c>
      <c r="E6" s="35"/>
      <c r="F6" s="35"/>
      <c r="G6" s="35"/>
      <c r="H6" s="35"/>
      <c r="I6" s="35"/>
      <c r="X6" s="89"/>
      <c r="Y6" s="89"/>
      <c r="Z6" s="89"/>
    </row>
    <row r="7" spans="1:26">
      <c r="A7" s="83">
        <v>2027</v>
      </c>
      <c r="B7" s="34">
        <v>2.3495790429237129</v>
      </c>
      <c r="C7" s="34">
        <v>1.3776468334664951</v>
      </c>
      <c r="D7" s="34">
        <v>0.9719322094572177</v>
      </c>
      <c r="E7" s="35"/>
      <c r="X7" s="89"/>
      <c r="Y7" s="89"/>
      <c r="Z7" s="89"/>
    </row>
    <row r="8" spans="1:26">
      <c r="A8" s="83">
        <v>2028</v>
      </c>
      <c r="B8" s="34">
        <v>2.3397552263089012</v>
      </c>
      <c r="C8" s="34">
        <v>1.3619658550984168</v>
      </c>
      <c r="D8" s="34">
        <v>0.97778937121048448</v>
      </c>
      <c r="E8" s="35"/>
      <c r="F8" s="35"/>
      <c r="G8" s="35"/>
      <c r="X8" s="89"/>
      <c r="Y8" s="89"/>
      <c r="Z8" s="89"/>
    </row>
    <row r="9" spans="1:26">
      <c r="A9" s="83">
        <v>2029</v>
      </c>
      <c r="B9" s="34">
        <v>2.3465001905176455</v>
      </c>
      <c r="C9" s="34">
        <v>1.3613369687004995</v>
      </c>
      <c r="D9" s="34">
        <v>0.98516322181714588</v>
      </c>
      <c r="E9" s="35"/>
      <c r="F9" s="35"/>
      <c r="G9" s="35"/>
      <c r="H9" s="35"/>
      <c r="X9" s="89"/>
      <c r="Y9" s="89"/>
      <c r="Z9" s="89"/>
    </row>
    <row r="10" spans="1:26">
      <c r="A10" s="83">
        <v>2030</v>
      </c>
      <c r="B10" s="34">
        <v>2.3626637253358349</v>
      </c>
      <c r="C10" s="34">
        <v>1.3679417408550396</v>
      </c>
      <c r="D10" s="34">
        <v>0.99472198448079541</v>
      </c>
      <c r="E10" s="35"/>
      <c r="F10" s="35"/>
      <c r="G10" s="35"/>
      <c r="X10" s="89"/>
      <c r="Y10" s="89"/>
      <c r="Z10" s="89"/>
    </row>
    <row r="11" spans="1:26">
      <c r="A11" s="83">
        <v>2031</v>
      </c>
      <c r="B11" s="34">
        <v>2.3776822942211799</v>
      </c>
      <c r="C11" s="34">
        <v>1.3653529594665834</v>
      </c>
      <c r="D11" s="34">
        <v>1.0123293347545965</v>
      </c>
      <c r="E11" s="35"/>
      <c r="F11" s="35"/>
      <c r="G11" s="35"/>
      <c r="X11" s="89"/>
      <c r="Y11" s="89"/>
      <c r="Z11" s="89"/>
    </row>
    <row r="12" spans="1:26">
      <c r="A12" s="83">
        <v>2032</v>
      </c>
      <c r="B12" s="34">
        <v>2.3982144298145398</v>
      </c>
      <c r="C12" s="34">
        <v>1.3742057184615275</v>
      </c>
      <c r="D12" s="34">
        <v>1.0240087113530121</v>
      </c>
      <c r="E12" s="35"/>
      <c r="F12" s="35"/>
      <c r="G12" s="35"/>
      <c r="X12" s="89"/>
      <c r="Y12" s="89"/>
      <c r="Z12" s="89"/>
    </row>
    <row r="13" spans="1:26">
      <c r="A13" s="83">
        <v>2033</v>
      </c>
      <c r="B13" s="34">
        <v>2.417022503557166</v>
      </c>
      <c r="C13" s="34">
        <v>1.3819703464269419</v>
      </c>
      <c r="D13" s="34">
        <v>1.035052157130224</v>
      </c>
      <c r="E13" s="35"/>
      <c r="F13" s="35"/>
      <c r="G13" s="35"/>
      <c r="X13" s="89"/>
      <c r="Y13" s="89"/>
      <c r="Z13" s="89"/>
    </row>
    <row r="14" spans="1:26">
      <c r="A14" s="83">
        <v>2034</v>
      </c>
      <c r="B14" s="34">
        <v>2.436203541950305</v>
      </c>
      <c r="C14" s="34">
        <v>1.3898029894207775</v>
      </c>
      <c r="D14" s="34">
        <v>1.0464005525295277</v>
      </c>
      <c r="E14" s="35"/>
      <c r="F14" s="35"/>
      <c r="G14" s="35"/>
      <c r="X14" s="89"/>
      <c r="Y14" s="89"/>
      <c r="Z14" s="89"/>
    </row>
    <row r="15" spans="1:26">
      <c r="A15" s="83">
        <v>2035</v>
      </c>
      <c r="B15" s="34">
        <v>2.45972176756921</v>
      </c>
      <c r="C15" s="34">
        <v>1.3997163017429266</v>
      </c>
      <c r="D15" s="34">
        <v>1.0600054658262832</v>
      </c>
      <c r="E15" s="35"/>
      <c r="F15" s="35"/>
      <c r="G15" s="35"/>
      <c r="X15" s="89"/>
      <c r="Y15" s="89"/>
      <c r="Z15" s="89"/>
    </row>
    <row r="16" spans="1:26">
      <c r="A16" s="83">
        <v>2036</v>
      </c>
      <c r="B16" s="34">
        <v>2.4874114674844816</v>
      </c>
      <c r="C16" s="34">
        <v>1.4116262015374155</v>
      </c>
      <c r="D16" s="34">
        <v>1.0757852659470661</v>
      </c>
      <c r="E16" s="35"/>
      <c r="F16" s="35"/>
      <c r="G16" s="35"/>
      <c r="X16" s="89"/>
      <c r="Y16" s="89"/>
      <c r="Z16" s="89"/>
    </row>
    <row r="17" spans="1:26">
      <c r="A17" s="83">
        <v>2037</v>
      </c>
      <c r="B17" s="34">
        <v>2.5204089657933384</v>
      </c>
      <c r="C17" s="34">
        <v>1.4261861244424656</v>
      </c>
      <c r="D17" s="34">
        <v>1.094222841350873</v>
      </c>
      <c r="E17" s="35"/>
      <c r="F17" s="35"/>
      <c r="G17" s="35"/>
      <c r="X17" s="89"/>
      <c r="Y17" s="89"/>
      <c r="Z17" s="89"/>
    </row>
    <row r="18" spans="1:26">
      <c r="A18" s="83">
        <v>2038</v>
      </c>
      <c r="B18" s="34">
        <v>2.5604336722838434</v>
      </c>
      <c r="C18" s="34">
        <v>1.4441859454842878</v>
      </c>
      <c r="D18" s="34">
        <v>1.1162477267995559</v>
      </c>
      <c r="E18" s="35"/>
      <c r="F18" s="35"/>
      <c r="G18" s="35"/>
      <c r="X18" s="89"/>
      <c r="Y18" s="89"/>
      <c r="Z18" s="89"/>
    </row>
    <row r="19" spans="1:26">
      <c r="A19" s="83">
        <v>2039</v>
      </c>
      <c r="B19" s="34">
        <v>2.6090493936644807</v>
      </c>
      <c r="C19" s="34">
        <v>1.466056474369458</v>
      </c>
      <c r="D19" s="34">
        <v>1.1429929192950228</v>
      </c>
      <c r="E19" s="35"/>
      <c r="F19" s="35"/>
      <c r="G19" s="35"/>
      <c r="X19" s="89"/>
      <c r="Y19" s="89"/>
      <c r="Z19" s="89"/>
    </row>
    <row r="20" spans="1:26">
      <c r="A20" s="83">
        <v>2040</v>
      </c>
      <c r="B20" s="34">
        <v>2.6631626698169981</v>
      </c>
      <c r="C20" s="34">
        <v>1.4906765078089972</v>
      </c>
      <c r="D20" s="34">
        <v>1.1724861620080009</v>
      </c>
      <c r="E20" s="35"/>
      <c r="F20" s="35"/>
      <c r="G20" s="35"/>
      <c r="X20" s="89"/>
      <c r="Y20" s="89"/>
      <c r="Z20" s="89"/>
    </row>
    <row r="21" spans="1:26">
      <c r="A21" s="83">
        <v>2041</v>
      </c>
      <c r="B21" s="34">
        <v>2.7170501801554616</v>
      </c>
      <c r="C21" s="34">
        <v>1.5155644270765927</v>
      </c>
      <c r="D21" s="34">
        <v>1.2014857530788694</v>
      </c>
      <c r="E21" s="35"/>
      <c r="F21" s="35"/>
      <c r="G21" s="35"/>
      <c r="X21" s="89"/>
      <c r="Y21" s="89"/>
      <c r="Z21" s="89"/>
    </row>
    <row r="22" spans="1:26">
      <c r="A22" s="83">
        <v>2042</v>
      </c>
      <c r="B22" s="34">
        <v>2.7682869601610118</v>
      </c>
      <c r="C22" s="34">
        <v>1.5392544098574603</v>
      </c>
      <c r="D22" s="34">
        <v>1.2290325503035511</v>
      </c>
      <c r="E22" s="35"/>
      <c r="F22" s="35"/>
      <c r="G22" s="35"/>
      <c r="X22" s="89"/>
      <c r="Y22" s="89"/>
      <c r="Z22" s="89"/>
    </row>
    <row r="23" spans="1:26">
      <c r="A23" s="83">
        <v>2043</v>
      </c>
      <c r="B23" s="34">
        <v>2.8156541554900985</v>
      </c>
      <c r="C23" s="34">
        <v>1.5610573552783722</v>
      </c>
      <c r="D23" s="34">
        <v>1.2545968002117263</v>
      </c>
      <c r="E23" s="35"/>
      <c r="F23" s="35"/>
      <c r="G23" s="35"/>
      <c r="X23" s="89"/>
      <c r="Y23" s="89"/>
      <c r="Z23" s="89"/>
    </row>
    <row r="24" spans="1:26">
      <c r="A24" s="83">
        <v>2044</v>
      </c>
      <c r="B24" s="34">
        <v>2.8589543890442819</v>
      </c>
      <c r="C24" s="34">
        <v>1.5806152452403524</v>
      </c>
      <c r="D24" s="34">
        <v>1.2783391438039295</v>
      </c>
      <c r="E24" s="35"/>
      <c r="F24" s="233" t="s">
        <v>123</v>
      </c>
      <c r="G24" s="233"/>
      <c r="X24" s="89"/>
      <c r="Y24" s="89"/>
      <c r="Z24" s="89"/>
    </row>
    <row r="25" spans="1:26">
      <c r="A25" s="83">
        <v>2045</v>
      </c>
      <c r="B25" s="34">
        <v>2.896482205201929</v>
      </c>
      <c r="C25" s="34">
        <v>1.5972093511101455</v>
      </c>
      <c r="D25" s="34">
        <v>1.2992728540917835</v>
      </c>
      <c r="E25" s="35"/>
      <c r="F25" s="35"/>
      <c r="G25" s="35"/>
      <c r="X25" s="89"/>
      <c r="Y25" s="89"/>
      <c r="Z25" s="89"/>
    </row>
    <row r="26" spans="1:26">
      <c r="A26" s="83">
        <v>2046</v>
      </c>
      <c r="B26" s="34">
        <v>2.925702309431129</v>
      </c>
      <c r="C26" s="34">
        <v>1.6100445938176802</v>
      </c>
      <c r="D26" s="34">
        <v>1.315657715613449</v>
      </c>
      <c r="E26" s="35"/>
      <c r="F26" s="35"/>
      <c r="G26" s="35"/>
      <c r="X26" s="89"/>
      <c r="Y26" s="89"/>
      <c r="Z26" s="89"/>
    </row>
    <row r="27" spans="1:26">
      <c r="A27" s="83">
        <v>2047</v>
      </c>
      <c r="B27" s="34">
        <v>2.9491364155501292</v>
      </c>
      <c r="C27" s="34">
        <v>1.6202991703125429</v>
      </c>
      <c r="D27" s="34">
        <v>1.3288372452375861</v>
      </c>
      <c r="E27" s="35"/>
      <c r="F27" s="35"/>
      <c r="G27" s="35"/>
      <c r="X27" s="89"/>
      <c r="Y27" s="89"/>
      <c r="Z27" s="89"/>
    </row>
    <row r="28" spans="1:26">
      <c r="A28" s="83">
        <v>2048</v>
      </c>
      <c r="B28" s="34">
        <v>2.9702511051077414</v>
      </c>
      <c r="C28" s="34">
        <v>1.6294105045164269</v>
      </c>
      <c r="D28" s="34">
        <v>1.3408406005913145</v>
      </c>
      <c r="E28" s="35"/>
      <c r="F28" s="35"/>
      <c r="G28" s="35"/>
      <c r="X28" s="89"/>
      <c r="Y28" s="89"/>
      <c r="Z28" s="89"/>
    </row>
    <row r="29" spans="1:26">
      <c r="A29" s="83">
        <v>2049</v>
      </c>
      <c r="B29" s="34">
        <v>2.9898362626018087</v>
      </c>
      <c r="C29" s="34">
        <v>1.6377940145436882</v>
      </c>
      <c r="D29" s="34">
        <v>1.3520422480581207</v>
      </c>
      <c r="E29" s="35"/>
      <c r="F29" s="35"/>
      <c r="G29" s="35"/>
      <c r="X29" s="89"/>
      <c r="Y29" s="89"/>
      <c r="Z29" s="89"/>
    </row>
    <row r="30" spans="1:26">
      <c r="A30" s="83">
        <v>2050</v>
      </c>
      <c r="B30" s="34">
        <v>3.0085719311809256</v>
      </c>
      <c r="C30" s="34">
        <v>1.645747695379929</v>
      </c>
      <c r="D30" s="34">
        <v>1.3628242358009963</v>
      </c>
      <c r="E30" s="35"/>
      <c r="F30" s="35"/>
      <c r="G30" s="35"/>
      <c r="X30" s="89"/>
      <c r="Y30" s="89"/>
      <c r="Z30" s="89"/>
    </row>
    <row r="31" spans="1:26">
      <c r="A31" s="83">
        <v>2051</v>
      </c>
      <c r="B31" s="34">
        <v>3.0263581427390882</v>
      </c>
      <c r="C31" s="34">
        <v>1.6532740660340355</v>
      </c>
      <c r="D31" s="34">
        <v>1.3730840767050525</v>
      </c>
      <c r="E31" s="35"/>
      <c r="F31" s="35"/>
      <c r="G31" s="35"/>
      <c r="X31" s="89"/>
      <c r="Y31" s="89"/>
      <c r="Z31" s="89"/>
    </row>
    <row r="32" spans="1:26">
      <c r="A32" s="83">
        <v>2052</v>
      </c>
      <c r="B32" s="34">
        <v>3.0427766643041587</v>
      </c>
      <c r="C32" s="34">
        <v>1.6603520087182619</v>
      </c>
      <c r="D32" s="34">
        <v>1.3824246555858966</v>
      </c>
      <c r="E32" s="35"/>
      <c r="F32" s="35"/>
      <c r="G32" s="35"/>
      <c r="X32" s="89"/>
      <c r="Y32" s="89"/>
      <c r="Z32" s="89"/>
    </row>
    <row r="33" spans="1:26">
      <c r="A33" s="83">
        <v>2053</v>
      </c>
      <c r="B33" s="34">
        <v>3.0582132002537521</v>
      </c>
      <c r="C33" s="34">
        <v>1.6670819527149821</v>
      </c>
      <c r="D33" s="34">
        <v>1.3911312475387698</v>
      </c>
      <c r="E33" s="35"/>
      <c r="F33" s="35"/>
      <c r="G33" s="35"/>
      <c r="X33" s="89"/>
      <c r="Y33" s="89"/>
      <c r="Z33" s="89"/>
    </row>
    <row r="34" spans="1:26">
      <c r="A34" s="83">
        <v>2054</v>
      </c>
      <c r="B34" s="34">
        <v>3.0730128166820667</v>
      </c>
      <c r="C34" s="34">
        <v>1.6736768752030771</v>
      </c>
      <c r="D34" s="34">
        <v>1.3993359414789897</v>
      </c>
      <c r="E34" s="35"/>
      <c r="F34" s="35"/>
      <c r="G34" s="35"/>
      <c r="X34" s="89"/>
      <c r="Y34" s="89"/>
      <c r="Z34" s="89"/>
    </row>
    <row r="35" spans="1:26">
      <c r="A35" s="83">
        <v>2055</v>
      </c>
      <c r="B35" s="34">
        <v>3.0861544533511935</v>
      </c>
      <c r="C35" s="34">
        <v>1.6795394611563885</v>
      </c>
      <c r="D35" s="34">
        <v>1.406614992194805</v>
      </c>
      <c r="E35" s="35"/>
      <c r="F35" s="35"/>
      <c r="G35" s="35"/>
      <c r="X35" s="89"/>
      <c r="Y35" s="89"/>
      <c r="Z35" s="89"/>
    </row>
    <row r="36" spans="1:26">
      <c r="A36" s="83">
        <v>2056</v>
      </c>
      <c r="B36" s="34">
        <v>3.0983839822198735</v>
      </c>
      <c r="C36" s="34">
        <v>1.6847558267120559</v>
      </c>
      <c r="D36" s="34">
        <v>1.4136281555078176</v>
      </c>
      <c r="E36" s="35"/>
      <c r="F36" s="35"/>
      <c r="G36" s="35"/>
      <c r="X36" s="89"/>
      <c r="Y36" s="89"/>
      <c r="Z36" s="89"/>
    </row>
    <row r="37" spans="1:26">
      <c r="A37" s="83">
        <v>2057</v>
      </c>
      <c r="B37" s="34">
        <v>3.1083242190944964</v>
      </c>
      <c r="C37" s="34">
        <v>1.6886630859380967</v>
      </c>
      <c r="D37" s="34">
        <v>1.4196611331563997</v>
      </c>
      <c r="E37" s="35"/>
      <c r="F37" s="35"/>
      <c r="G37" s="35"/>
      <c r="X37" s="89"/>
      <c r="Y37" s="89"/>
      <c r="Z37" s="89"/>
    </row>
    <row r="38" spans="1:26">
      <c r="A38" s="83">
        <v>2058</v>
      </c>
      <c r="B38" s="34">
        <v>3.1133506407713378</v>
      </c>
      <c r="C38" s="34">
        <v>1.6901783686993523</v>
      </c>
      <c r="D38" s="34">
        <v>1.4231722720719853</v>
      </c>
      <c r="E38" s="35"/>
      <c r="F38" s="35"/>
      <c r="G38" s="35"/>
      <c r="X38" s="89"/>
      <c r="Y38" s="89"/>
      <c r="Z38" s="89"/>
    </row>
    <row r="39" spans="1:26">
      <c r="A39" s="83">
        <v>2059</v>
      </c>
      <c r="B39" s="34">
        <v>3.1133304437061224</v>
      </c>
      <c r="C39" s="34">
        <v>1.6890673453717973</v>
      </c>
      <c r="D39" s="34">
        <v>1.4242630983343247</v>
      </c>
      <c r="E39" s="35"/>
      <c r="F39" s="35"/>
      <c r="G39" s="35"/>
      <c r="X39" s="89"/>
      <c r="Y39" s="89"/>
      <c r="Z39" s="89"/>
    </row>
    <row r="40" spans="1:26">
      <c r="A40" s="83">
        <v>2060</v>
      </c>
      <c r="B40" s="34">
        <v>3.1051702738655163</v>
      </c>
      <c r="C40" s="34">
        <v>1.6841056881441112</v>
      </c>
      <c r="D40" s="34">
        <v>1.4210645857214053</v>
      </c>
      <c r="E40" s="35"/>
      <c r="F40" s="35"/>
      <c r="G40" s="35"/>
      <c r="X40" s="89"/>
      <c r="Y40" s="89"/>
      <c r="Z40" s="89"/>
    </row>
    <row r="41" spans="1:26">
      <c r="A41" s="83">
        <v>2061</v>
      </c>
      <c r="B41" s="34">
        <v>3.0896084848640011</v>
      </c>
      <c r="C41" s="34">
        <v>1.6755358534389893</v>
      </c>
      <c r="D41" s="34">
        <v>1.414072631425012</v>
      </c>
      <c r="E41" s="35"/>
      <c r="F41" s="35"/>
      <c r="G41" s="35"/>
      <c r="X41" s="89"/>
      <c r="Y41" s="89"/>
      <c r="Z41" s="89"/>
    </row>
    <row r="42" spans="1:26">
      <c r="A42" s="83">
        <v>2062</v>
      </c>
      <c r="B42" s="34">
        <v>3.06934192011982</v>
      </c>
      <c r="C42" s="34">
        <v>1.6645563051661887</v>
      </c>
      <c r="D42" s="34">
        <v>1.4047856149536317</v>
      </c>
      <c r="E42" s="35"/>
      <c r="F42" s="35"/>
      <c r="G42" s="35"/>
      <c r="X42" s="89"/>
      <c r="Y42" s="89"/>
      <c r="Z42" s="89"/>
    </row>
    <row r="43" spans="1:26">
      <c r="A43" s="83">
        <v>2063</v>
      </c>
      <c r="B43" s="34">
        <v>3.0468473243028247</v>
      </c>
      <c r="C43" s="34">
        <v>1.6522158245722207</v>
      </c>
      <c r="D43" s="34">
        <v>1.394631499730604</v>
      </c>
      <c r="E43" s="35"/>
      <c r="F43" s="35"/>
      <c r="G43" s="35"/>
      <c r="X43" s="89"/>
      <c r="Y43" s="89"/>
      <c r="Z43" s="89"/>
    </row>
    <row r="44" spans="1:26">
      <c r="A44" s="83">
        <v>2064</v>
      </c>
      <c r="B44" s="34">
        <v>3.0232458009027758</v>
      </c>
      <c r="C44" s="34">
        <v>1.6391217585022357</v>
      </c>
      <c r="D44" s="34">
        <v>1.3841240424005403</v>
      </c>
      <c r="E44" s="35"/>
      <c r="F44" s="35"/>
      <c r="G44" s="35"/>
      <c r="X44" s="89"/>
      <c r="Y44" s="89"/>
      <c r="Z44" s="89"/>
    </row>
    <row r="45" spans="1:26">
      <c r="A45" s="83">
        <v>2065</v>
      </c>
      <c r="B45" s="34">
        <v>2.9987067745746061</v>
      </c>
      <c r="C45" s="34">
        <v>1.6254820914255439</v>
      </c>
      <c r="D45" s="34">
        <v>1.3732246831490624</v>
      </c>
      <c r="E45" s="35"/>
      <c r="F45" s="35"/>
      <c r="G45" s="35"/>
      <c r="X45" s="89"/>
      <c r="Y45" s="89"/>
      <c r="Z45" s="89"/>
    </row>
    <row r="46" spans="1:26">
      <c r="A46" s="83">
        <v>2066</v>
      </c>
      <c r="B46" s="34">
        <v>2.9748288650386154</v>
      </c>
      <c r="C46" s="34">
        <v>1.6118721945912569</v>
      </c>
      <c r="D46" s="34">
        <v>1.362956670447359</v>
      </c>
      <c r="E46" s="35"/>
      <c r="F46" s="35"/>
      <c r="G46" s="35"/>
      <c r="X46" s="89"/>
      <c r="Y46" s="89"/>
      <c r="Z46" s="89"/>
    </row>
    <row r="47" spans="1:26">
      <c r="A47" s="83">
        <v>2067</v>
      </c>
      <c r="B47" s="34">
        <v>2.9518164873209884</v>
      </c>
      <c r="C47" s="34">
        <v>1.5986510843694082</v>
      </c>
      <c r="D47" s="34">
        <v>1.3531654029515805</v>
      </c>
      <c r="E47" s="35"/>
      <c r="F47" s="35"/>
      <c r="G47" s="35"/>
      <c r="X47" s="89"/>
      <c r="Y47" s="89"/>
      <c r="Z47" s="89"/>
    </row>
    <row r="48" spans="1:26">
      <c r="A48" s="83">
        <v>2068</v>
      </c>
      <c r="B48" s="34">
        <v>2.9305375560771636</v>
      </c>
      <c r="C48" s="34">
        <v>1.5861413094635974</v>
      </c>
      <c r="D48" s="34">
        <v>1.3443962466135664</v>
      </c>
      <c r="E48" s="35"/>
      <c r="F48" s="35"/>
      <c r="G48" s="35"/>
      <c r="X48" s="89"/>
      <c r="Y48" s="89"/>
      <c r="Z48" s="89"/>
    </row>
    <row r="49" spans="1:26">
      <c r="A49" s="83">
        <v>2069</v>
      </c>
      <c r="B49" s="34">
        <v>2.9113912839492873</v>
      </c>
      <c r="C49" s="34">
        <v>1.5745706909995332</v>
      </c>
      <c r="D49" s="34">
        <v>1.3368205929497539</v>
      </c>
      <c r="E49" s="35"/>
      <c r="F49" s="35"/>
      <c r="G49" s="35"/>
      <c r="X49" s="89"/>
      <c r="Y49" s="89"/>
      <c r="Z49" s="89"/>
    </row>
    <row r="50" spans="1:26">
      <c r="A50" s="83">
        <v>2070</v>
      </c>
      <c r="B50" s="34">
        <v>2.8956539466095159</v>
      </c>
      <c r="C50" s="34">
        <v>1.5642972902916645</v>
      </c>
      <c r="D50" s="34">
        <v>1.3313566563178514</v>
      </c>
      <c r="E50" s="35"/>
      <c r="F50" s="35"/>
      <c r="G50" s="35"/>
      <c r="X50" s="89"/>
      <c r="Y50" s="89"/>
      <c r="Z50" s="89"/>
    </row>
    <row r="51" spans="1:26">
      <c r="A51" s="83">
        <v>2071</v>
      </c>
      <c r="B51" s="34">
        <v>2.8836441361501128</v>
      </c>
      <c r="C51" s="34">
        <v>1.555948305275356</v>
      </c>
      <c r="D51" s="34">
        <v>1.3276958308747568</v>
      </c>
      <c r="E51" s="35"/>
      <c r="F51" s="35"/>
      <c r="G51" s="35"/>
      <c r="X51" s="89"/>
      <c r="Y51" s="89"/>
      <c r="Z51" s="89"/>
    </row>
    <row r="52" spans="1:26">
      <c r="A52" s="83">
        <v>2072</v>
      </c>
      <c r="B52" s="34">
        <v>2.8761239021442542</v>
      </c>
      <c r="C52" s="34">
        <v>1.5499549493074576</v>
      </c>
      <c r="D52" s="34">
        <v>1.3261689528367966</v>
      </c>
      <c r="X52" s="89"/>
      <c r="Y52" s="89"/>
      <c r="Z52" s="89"/>
    </row>
    <row r="53" spans="1:26">
      <c r="A53" s="83">
        <v>2073</v>
      </c>
      <c r="B53" s="34">
        <v>2.8742493052693363</v>
      </c>
      <c r="C53" s="34">
        <v>1.54678558023094</v>
      </c>
      <c r="D53" s="34">
        <v>1.3274637250383965</v>
      </c>
      <c r="Y53" s="88"/>
      <c r="Z53" s="88"/>
    </row>
  </sheetData>
  <mergeCells count="1">
    <mergeCell ref="F24:G24"/>
  </mergeCells>
  <hyperlinks>
    <hyperlink ref="F24" location="OBSAH!A1" display="Zpět na obsah" xr:uid="{2D3627CC-C048-4EE3-98F4-F30E1F0E1295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5A157-FAD3-48C7-9197-F6159D3E8C44}">
  <sheetPr>
    <tabColor theme="0" tint="-0.34998626667073579"/>
  </sheetPr>
  <dimension ref="A1:E53"/>
  <sheetViews>
    <sheetView zoomScaleNormal="100" workbookViewId="0">
      <selection activeCell="B26" sqref="B26"/>
    </sheetView>
  </sheetViews>
  <sheetFormatPr defaultColWidth="8.85546875" defaultRowHeight="11.45"/>
  <cols>
    <col min="1" max="1" width="9" style="59" bestFit="1" customWidth="1"/>
    <col min="2" max="2" width="14.42578125" style="4" customWidth="1"/>
    <col min="3" max="16384" width="8.85546875" style="4"/>
  </cols>
  <sheetData>
    <row r="1" spans="1:5">
      <c r="A1" s="91" t="s">
        <v>296</v>
      </c>
    </row>
    <row r="2" spans="1:5" s="21" customFormat="1" ht="34.15">
      <c r="A2" s="85"/>
      <c r="B2" s="9" t="s">
        <v>297</v>
      </c>
      <c r="C2" s="61"/>
    </row>
    <row r="3" spans="1:5">
      <c r="A3" s="3">
        <v>2023</v>
      </c>
      <c r="B3" s="5">
        <v>45.773463705111084</v>
      </c>
      <c r="C3" s="6"/>
      <c r="D3" s="6"/>
      <c r="E3" s="8"/>
    </row>
    <row r="4" spans="1:5">
      <c r="A4" s="3">
        <v>2024</v>
      </c>
      <c r="B4" s="5">
        <v>45.338797008838775</v>
      </c>
      <c r="C4" s="6"/>
      <c r="D4" s="6"/>
      <c r="E4" s="8"/>
    </row>
    <row r="5" spans="1:5">
      <c r="A5" s="3">
        <v>2025</v>
      </c>
      <c r="B5" s="5">
        <v>44.462684076750733</v>
      </c>
      <c r="C5" s="6"/>
      <c r="D5" s="6"/>
      <c r="E5" s="8"/>
    </row>
    <row r="6" spans="1:5">
      <c r="A6" s="3">
        <v>2026</v>
      </c>
      <c r="B6" s="5">
        <v>43.666880162468544</v>
      </c>
      <c r="C6" s="6"/>
      <c r="D6" s="6"/>
      <c r="E6" s="8"/>
    </row>
    <row r="7" spans="1:5">
      <c r="A7" s="3">
        <v>2027</v>
      </c>
      <c r="B7" s="5">
        <v>42.946253062069992</v>
      </c>
      <c r="C7" s="6"/>
      <c r="D7" s="6"/>
      <c r="E7" s="8"/>
    </row>
    <row r="8" spans="1:5">
      <c r="A8" s="3">
        <v>2028</v>
      </c>
      <c r="B8" s="5">
        <v>42.276948095510036</v>
      </c>
      <c r="C8" s="6"/>
      <c r="D8" s="6"/>
      <c r="E8" s="8"/>
    </row>
    <row r="9" spans="1:5">
      <c r="A9" s="3">
        <v>2029</v>
      </c>
      <c r="B9" s="5">
        <v>41.697992272056695</v>
      </c>
      <c r="C9" s="6"/>
      <c r="D9" s="6"/>
      <c r="E9" s="8"/>
    </row>
    <row r="10" spans="1:5">
      <c r="A10" s="3">
        <v>2030</v>
      </c>
      <c r="B10" s="5">
        <v>41.583059991631302</v>
      </c>
      <c r="C10" s="6"/>
      <c r="D10" s="6"/>
      <c r="E10" s="8"/>
    </row>
    <row r="11" spans="1:5">
      <c r="A11" s="3">
        <v>2031</v>
      </c>
      <c r="B11" s="5">
        <v>41.573660588532199</v>
      </c>
      <c r="C11" s="6"/>
      <c r="D11" s="6"/>
      <c r="E11" s="8"/>
    </row>
    <row r="12" spans="1:5">
      <c r="A12" s="3">
        <v>2032</v>
      </c>
      <c r="B12" s="5">
        <v>41.598685332535773</v>
      </c>
      <c r="C12" s="6"/>
      <c r="D12" s="6"/>
      <c r="E12" s="8"/>
    </row>
    <row r="13" spans="1:5">
      <c r="A13" s="3">
        <v>2033</v>
      </c>
      <c r="B13" s="5">
        <v>41.633619562243638</v>
      </c>
      <c r="C13" s="6"/>
      <c r="D13" s="6"/>
      <c r="E13" s="8"/>
    </row>
    <row r="14" spans="1:5">
      <c r="A14" s="3">
        <v>2034</v>
      </c>
      <c r="B14" s="5">
        <v>41.676651599135639</v>
      </c>
      <c r="C14" s="6"/>
      <c r="D14" s="6"/>
      <c r="E14" s="8"/>
    </row>
    <row r="15" spans="1:5">
      <c r="A15" s="3">
        <v>2035</v>
      </c>
      <c r="B15" s="5">
        <v>41.733320545562123</v>
      </c>
      <c r="C15" s="6"/>
      <c r="D15" s="6"/>
      <c r="E15" s="8"/>
    </row>
    <row r="16" spans="1:5">
      <c r="A16" s="3">
        <v>2036</v>
      </c>
      <c r="B16" s="5">
        <v>41.807340911976951</v>
      </c>
      <c r="C16" s="6"/>
      <c r="D16" s="6"/>
      <c r="E16" s="8"/>
    </row>
    <row r="17" spans="1:5">
      <c r="A17" s="3">
        <v>2037</v>
      </c>
      <c r="B17" s="5">
        <v>41.898232812093909</v>
      </c>
      <c r="C17" s="6"/>
      <c r="D17" s="6"/>
      <c r="E17" s="8"/>
    </row>
    <row r="18" spans="1:5">
      <c r="A18" s="3">
        <v>2038</v>
      </c>
      <c r="B18" s="5">
        <v>42.004622808499043</v>
      </c>
      <c r="C18" s="6"/>
      <c r="D18" s="6"/>
      <c r="E18" s="8"/>
    </row>
    <row r="19" spans="1:5">
      <c r="A19" s="3">
        <v>2039</v>
      </c>
      <c r="B19" s="5">
        <v>42.125386809861332</v>
      </c>
      <c r="C19" s="6"/>
      <c r="D19" s="6"/>
      <c r="E19" s="8"/>
    </row>
    <row r="20" spans="1:5">
      <c r="A20" s="3">
        <v>2040</v>
      </c>
      <c r="B20" s="5">
        <v>42.252200309365954</v>
      </c>
      <c r="C20" s="6"/>
      <c r="D20" s="6"/>
      <c r="E20" s="8"/>
    </row>
    <row r="21" spans="1:5">
      <c r="A21" s="3">
        <v>2041</v>
      </c>
      <c r="B21" s="5">
        <v>42.373739266522108</v>
      </c>
      <c r="C21" s="6"/>
      <c r="D21" s="6"/>
      <c r="E21" s="8"/>
    </row>
    <row r="22" spans="1:5">
      <c r="A22" s="3">
        <v>2042</v>
      </c>
      <c r="B22" s="5">
        <v>42.485666053086454</v>
      </c>
      <c r="C22" s="6"/>
      <c r="D22" s="6"/>
      <c r="E22" s="8"/>
    </row>
    <row r="23" spans="1:5">
      <c r="A23" s="3">
        <v>2043</v>
      </c>
      <c r="B23" s="5">
        <v>42.584886655107518</v>
      </c>
      <c r="C23" s="6"/>
      <c r="D23" s="6"/>
      <c r="E23" s="8"/>
    </row>
    <row r="24" spans="1:5">
      <c r="A24" s="3">
        <v>2044</v>
      </c>
      <c r="B24" s="5">
        <v>42.670603840355106</v>
      </c>
      <c r="C24" s="6"/>
      <c r="D24" s="99"/>
      <c r="E24" s="8"/>
    </row>
    <row r="25" spans="1:5">
      <c r="A25" s="3">
        <v>2045</v>
      </c>
      <c r="B25" s="5">
        <v>42.740912241523532</v>
      </c>
      <c r="C25" s="6"/>
      <c r="D25" s="6"/>
      <c r="E25" s="8"/>
    </row>
    <row r="26" spans="1:5">
      <c r="A26" s="3">
        <v>2046</v>
      </c>
      <c r="B26" s="5">
        <v>42.797910652715153</v>
      </c>
      <c r="C26" s="6"/>
      <c r="D26" s="230" t="s">
        <v>123</v>
      </c>
      <c r="E26" s="230"/>
    </row>
    <row r="27" spans="1:5">
      <c r="A27" s="3">
        <v>2047</v>
      </c>
      <c r="B27" s="5">
        <v>42.847697767146805</v>
      </c>
      <c r="C27" s="6"/>
      <c r="D27" s="6"/>
      <c r="E27" s="8"/>
    </row>
    <row r="28" spans="1:5">
      <c r="A28" s="3">
        <v>2048</v>
      </c>
      <c r="B28" s="5">
        <v>42.894096111723769</v>
      </c>
      <c r="C28" s="6"/>
      <c r="D28" s="6"/>
      <c r="E28" s="8"/>
    </row>
    <row r="29" spans="1:5">
      <c r="A29" s="3">
        <v>2049</v>
      </c>
      <c r="B29" s="5">
        <v>42.942941220858131</v>
      </c>
      <c r="C29" s="6"/>
      <c r="D29" s="6"/>
      <c r="E29" s="8"/>
    </row>
    <row r="30" spans="1:5">
      <c r="A30" s="3">
        <v>2050</v>
      </c>
      <c r="B30" s="5">
        <v>42.979926636262967</v>
      </c>
      <c r="C30" s="6"/>
      <c r="D30" s="6"/>
      <c r="E30" s="8"/>
    </row>
    <row r="31" spans="1:5">
      <c r="A31" s="3">
        <v>2051</v>
      </c>
      <c r="B31" s="5">
        <v>43.000787776676894</v>
      </c>
      <c r="C31" s="6"/>
      <c r="D31" s="6"/>
      <c r="E31" s="8"/>
    </row>
    <row r="32" spans="1:5">
      <c r="A32" s="3">
        <v>2052</v>
      </c>
      <c r="B32" s="5">
        <v>43.00606176433854</v>
      </c>
      <c r="C32" s="6"/>
      <c r="D32" s="6"/>
      <c r="E32" s="8"/>
    </row>
    <row r="33" spans="1:5">
      <c r="A33" s="3">
        <v>2053</v>
      </c>
      <c r="B33" s="5">
        <v>42.99808997400828</v>
      </c>
      <c r="C33" s="6"/>
      <c r="D33" s="6"/>
      <c r="E33" s="8"/>
    </row>
    <row r="34" spans="1:5">
      <c r="A34" s="3">
        <v>2054</v>
      </c>
      <c r="B34" s="5">
        <v>42.977743905559421</v>
      </c>
      <c r="C34" s="6"/>
      <c r="D34" s="6"/>
      <c r="E34" s="8"/>
    </row>
    <row r="35" spans="1:5">
      <c r="A35" s="3">
        <v>2055</v>
      </c>
      <c r="B35" s="5">
        <v>42.948008748515107</v>
      </c>
      <c r="C35" s="6"/>
      <c r="D35" s="6"/>
      <c r="E35" s="8"/>
    </row>
    <row r="36" spans="1:5">
      <c r="A36" s="3">
        <v>2056</v>
      </c>
      <c r="B36" s="5">
        <v>42.918896681625178</v>
      </c>
      <c r="C36" s="6"/>
      <c r="D36" s="6"/>
      <c r="E36" s="8"/>
    </row>
    <row r="37" spans="1:5">
      <c r="A37" s="3">
        <v>2057</v>
      </c>
      <c r="B37" s="5">
        <v>42.889812200045881</v>
      </c>
      <c r="C37" s="6"/>
      <c r="D37" s="6"/>
      <c r="E37" s="8"/>
    </row>
    <row r="38" spans="1:5">
      <c r="A38" s="3">
        <v>2058</v>
      </c>
      <c r="B38" s="5">
        <v>42.86014001448892</v>
      </c>
      <c r="C38" s="6"/>
      <c r="D38" s="6"/>
      <c r="E38" s="8"/>
    </row>
    <row r="39" spans="1:5">
      <c r="A39" s="3">
        <v>2059</v>
      </c>
      <c r="B39" s="5">
        <v>42.831115455783518</v>
      </c>
      <c r="C39" s="6"/>
      <c r="D39" s="6"/>
      <c r="E39" s="8"/>
    </row>
    <row r="40" spans="1:5">
      <c r="A40" s="3">
        <v>2060</v>
      </c>
      <c r="B40" s="5">
        <v>42.797658788312127</v>
      </c>
      <c r="C40" s="6"/>
      <c r="D40" s="6"/>
      <c r="E40" s="8"/>
    </row>
    <row r="41" spans="1:5">
      <c r="A41" s="3">
        <v>2061</v>
      </c>
      <c r="B41" s="5">
        <v>42.757483805480426</v>
      </c>
      <c r="C41" s="6"/>
      <c r="D41" s="6"/>
      <c r="E41" s="8"/>
    </row>
    <row r="42" spans="1:5">
      <c r="A42" s="3">
        <v>2062</v>
      </c>
      <c r="B42" s="5">
        <v>42.713416929912157</v>
      </c>
      <c r="C42" s="6"/>
      <c r="D42" s="6"/>
      <c r="E42" s="8"/>
    </row>
    <row r="43" spans="1:5">
      <c r="A43" s="3">
        <v>2063</v>
      </c>
      <c r="B43" s="5">
        <v>42.665150522132613</v>
      </c>
      <c r="C43" s="6"/>
      <c r="D43" s="6"/>
      <c r="E43" s="8"/>
    </row>
    <row r="44" spans="1:5">
      <c r="A44" s="3">
        <v>2064</v>
      </c>
      <c r="B44" s="5">
        <v>42.611716274140754</v>
      </c>
      <c r="C44" s="6"/>
      <c r="D44" s="6"/>
      <c r="E44" s="8"/>
    </row>
    <row r="45" spans="1:5">
      <c r="A45" s="3">
        <v>2065</v>
      </c>
      <c r="B45" s="5">
        <v>42.546592234518634</v>
      </c>
      <c r="C45" s="6"/>
      <c r="D45" s="6"/>
      <c r="E45" s="8"/>
    </row>
    <row r="46" spans="1:5">
      <c r="A46" s="3">
        <v>2066</v>
      </c>
      <c r="B46" s="5">
        <v>42.473594831472916</v>
      </c>
      <c r="C46" s="6"/>
      <c r="D46" s="6"/>
      <c r="E46" s="8"/>
    </row>
    <row r="47" spans="1:5">
      <c r="A47" s="3">
        <v>2067</v>
      </c>
      <c r="B47" s="5">
        <v>42.400023533754506</v>
      </c>
      <c r="C47" s="6"/>
      <c r="D47" s="6"/>
      <c r="E47" s="8"/>
    </row>
    <row r="48" spans="1:5">
      <c r="A48" s="3">
        <v>2068</v>
      </c>
      <c r="B48" s="5">
        <v>42.334789794337276</v>
      </c>
      <c r="C48" s="6"/>
      <c r="D48" s="6"/>
      <c r="E48" s="8"/>
    </row>
    <row r="49" spans="1:5">
      <c r="A49" s="3">
        <v>2069</v>
      </c>
      <c r="B49" s="5">
        <v>42.278119421528629</v>
      </c>
      <c r="C49" s="6"/>
      <c r="D49" s="6"/>
      <c r="E49" s="8"/>
    </row>
    <row r="50" spans="1:5">
      <c r="A50" s="3">
        <v>2070</v>
      </c>
      <c r="B50" s="5">
        <v>42.227612665376292</v>
      </c>
      <c r="C50" s="6"/>
      <c r="D50" s="6"/>
      <c r="E50" s="8"/>
    </row>
    <row r="51" spans="1:5">
      <c r="A51" s="3">
        <v>2071</v>
      </c>
      <c r="B51" s="5">
        <v>42.183396586263214</v>
      </c>
      <c r="C51" s="6"/>
    </row>
    <row r="52" spans="1:5">
      <c r="A52" s="3">
        <v>2072</v>
      </c>
      <c r="B52" s="5">
        <v>42.144931066986338</v>
      </c>
    </row>
    <row r="53" spans="1:5">
      <c r="A53" s="3">
        <v>2073</v>
      </c>
      <c r="B53" s="5">
        <v>42.11304350110666</v>
      </c>
      <c r="E53" s="8"/>
    </row>
  </sheetData>
  <mergeCells count="1">
    <mergeCell ref="D26:E26"/>
  </mergeCells>
  <hyperlinks>
    <hyperlink ref="D26" location="OBSAH!A1" display="Zpět na Obsah" xr:uid="{2225CCD4-EBAF-4BCB-8502-6B7249425DED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48332-F03D-400F-BA09-0E78BFEEE760}">
  <sheetPr>
    <tabColor theme="0" tint="-0.34998626667073579"/>
  </sheetPr>
  <dimension ref="A1:E57"/>
  <sheetViews>
    <sheetView zoomScaleNormal="100" workbookViewId="0">
      <selection activeCell="D26" sqref="D26:E26"/>
    </sheetView>
  </sheetViews>
  <sheetFormatPr defaultColWidth="8.85546875" defaultRowHeight="11.45"/>
  <cols>
    <col min="1" max="1" width="9" style="59" bestFit="1" customWidth="1"/>
    <col min="2" max="2" width="9.5703125" style="6" bestFit="1" customWidth="1"/>
    <col min="3" max="16384" width="8.85546875" style="4"/>
  </cols>
  <sheetData>
    <row r="1" spans="1:4" s="17" customFormat="1">
      <c r="A1" s="107" t="s">
        <v>298</v>
      </c>
      <c r="B1" s="35"/>
    </row>
    <row r="2" spans="1:4">
      <c r="A2" s="3">
        <v>2023</v>
      </c>
      <c r="B2" s="5">
        <v>7.684797148177565</v>
      </c>
      <c r="D2" s="6"/>
    </row>
    <row r="3" spans="1:4">
      <c r="A3" s="3">
        <v>2024</v>
      </c>
      <c r="B3" s="5">
        <v>7.6397562505890626</v>
      </c>
      <c r="D3" s="6"/>
    </row>
    <row r="4" spans="1:4">
      <c r="A4" s="3">
        <v>2025</v>
      </c>
      <c r="B4" s="5">
        <v>7.4710220540005716</v>
      </c>
      <c r="D4" s="6"/>
    </row>
    <row r="5" spans="1:4">
      <c r="A5" s="3">
        <v>2026</v>
      </c>
      <c r="B5" s="5">
        <v>7.3589826939415151</v>
      </c>
      <c r="D5" s="6"/>
    </row>
    <row r="6" spans="1:4">
      <c r="A6" s="3">
        <v>2027</v>
      </c>
      <c r="B6" s="5">
        <v>7.2589764446556408</v>
      </c>
      <c r="D6" s="6"/>
    </row>
    <row r="7" spans="1:4">
      <c r="A7" s="3">
        <v>2028</v>
      </c>
      <c r="B7" s="5">
        <v>7.1393066491677484</v>
      </c>
      <c r="D7" s="6"/>
    </row>
    <row r="8" spans="1:4">
      <c r="A8" s="3">
        <v>2029</v>
      </c>
      <c r="B8" s="5">
        <v>7.0860395977499575</v>
      </c>
      <c r="D8" s="6"/>
    </row>
    <row r="9" spans="1:4">
      <c r="A9" s="3">
        <v>2030</v>
      </c>
      <c r="B9" s="5">
        <v>7.1327836012787014</v>
      </c>
      <c r="D9" s="6"/>
    </row>
    <row r="10" spans="1:4">
      <c r="A10" s="3">
        <v>2031</v>
      </c>
      <c r="B10" s="5">
        <v>7.2028890294882784</v>
      </c>
      <c r="D10" s="6"/>
    </row>
    <row r="11" spans="1:4">
      <c r="A11" s="3">
        <v>2032</v>
      </c>
      <c r="B11" s="5">
        <v>7.295781360035579</v>
      </c>
      <c r="D11" s="6"/>
    </row>
    <row r="12" spans="1:4">
      <c r="A12" s="3">
        <v>2033</v>
      </c>
      <c r="B12" s="5">
        <v>7.396269953077006</v>
      </c>
      <c r="D12" s="6"/>
    </row>
    <row r="13" spans="1:4">
      <c r="A13" s="3">
        <v>2034</v>
      </c>
      <c r="B13" s="5">
        <v>7.4952124339092094</v>
      </c>
      <c r="D13" s="6"/>
    </row>
    <row r="14" spans="1:4">
      <c r="A14" s="3">
        <v>2035</v>
      </c>
      <c r="B14" s="5">
        <v>7.6200090338580662</v>
      </c>
      <c r="D14" s="6"/>
    </row>
    <row r="15" spans="1:4">
      <c r="A15" s="3">
        <v>2036</v>
      </c>
      <c r="B15" s="5">
        <v>7.7669155517136668</v>
      </c>
      <c r="D15" s="6"/>
    </row>
    <row r="16" spans="1:4">
      <c r="A16" s="3">
        <v>2037</v>
      </c>
      <c r="B16" s="5">
        <v>7.9453246585603976</v>
      </c>
      <c r="D16" s="6"/>
    </row>
    <row r="17" spans="1:5">
      <c r="A17" s="3">
        <v>2038</v>
      </c>
      <c r="B17" s="5">
        <v>8.1619053400348776</v>
      </c>
      <c r="D17" s="6"/>
    </row>
    <row r="18" spans="1:5">
      <c r="A18" s="3">
        <v>2039</v>
      </c>
      <c r="B18" s="5">
        <v>8.4207862044196986</v>
      </c>
      <c r="D18" s="6"/>
    </row>
    <row r="19" spans="1:5">
      <c r="A19" s="3">
        <v>2040</v>
      </c>
      <c r="B19" s="5">
        <v>8.7057903952530111</v>
      </c>
      <c r="D19" s="6"/>
    </row>
    <row r="20" spans="1:5">
      <c r="A20" s="3">
        <v>2041</v>
      </c>
      <c r="B20" s="5">
        <v>8.9947823652371728</v>
      </c>
      <c r="D20" s="6"/>
    </row>
    <row r="21" spans="1:5">
      <c r="A21" s="3">
        <v>2042</v>
      </c>
      <c r="B21" s="5">
        <v>9.2765045442927665</v>
      </c>
      <c r="D21" s="6"/>
    </row>
    <row r="22" spans="1:5">
      <c r="A22" s="3">
        <v>2043</v>
      </c>
      <c r="B22" s="5">
        <v>9.5336124593716978</v>
      </c>
      <c r="D22" s="6"/>
    </row>
    <row r="23" spans="1:5">
      <c r="A23" s="3">
        <v>2044</v>
      </c>
      <c r="B23" s="5">
        <v>9.791688578900791</v>
      </c>
      <c r="D23" s="6"/>
    </row>
    <row r="24" spans="1:5">
      <c r="A24" s="3">
        <v>2045</v>
      </c>
      <c r="B24" s="5">
        <v>10.008767759412558</v>
      </c>
      <c r="D24" s="6"/>
    </row>
    <row r="25" spans="1:5">
      <c r="A25" s="3">
        <v>2046</v>
      </c>
      <c r="B25" s="5">
        <v>10.18829804530599</v>
      </c>
      <c r="D25" s="6"/>
    </row>
    <row r="26" spans="1:5">
      <c r="A26" s="3">
        <v>2047</v>
      </c>
      <c r="B26" s="5">
        <v>10.345822498194446</v>
      </c>
      <c r="D26" s="233" t="s">
        <v>123</v>
      </c>
      <c r="E26" s="233"/>
    </row>
    <row r="27" spans="1:5">
      <c r="A27" s="3">
        <v>2048</v>
      </c>
      <c r="B27" s="5">
        <v>10.49513553077754</v>
      </c>
      <c r="D27" s="6"/>
    </row>
    <row r="28" spans="1:5">
      <c r="A28" s="3">
        <v>2049</v>
      </c>
      <c r="B28" s="5">
        <v>10.641262918295181</v>
      </c>
      <c r="D28" s="6"/>
    </row>
    <row r="29" spans="1:5">
      <c r="A29" s="3">
        <v>2050</v>
      </c>
      <c r="B29" s="5">
        <v>10.782403413719365</v>
      </c>
      <c r="D29" s="6"/>
    </row>
    <row r="30" spans="1:5">
      <c r="A30" s="3">
        <v>2051</v>
      </c>
      <c r="B30" s="5">
        <v>10.915695712930619</v>
      </c>
      <c r="D30" s="6"/>
    </row>
    <row r="31" spans="1:5">
      <c r="A31" s="3">
        <v>2052</v>
      </c>
      <c r="B31" s="5">
        <v>11.039921633983509</v>
      </c>
      <c r="D31" s="6"/>
    </row>
    <row r="32" spans="1:5">
      <c r="A32" s="3">
        <v>2053</v>
      </c>
      <c r="B32" s="5">
        <v>11.157197115126122</v>
      </c>
      <c r="D32" s="6"/>
    </row>
    <row r="33" spans="1:4">
      <c r="A33" s="3">
        <v>2054</v>
      </c>
      <c r="B33" s="5">
        <v>11.266289786566206</v>
      </c>
      <c r="D33" s="6"/>
    </row>
    <row r="34" spans="1:4">
      <c r="A34" s="3">
        <v>2055</v>
      </c>
      <c r="B34" s="5">
        <v>11.365475686322947</v>
      </c>
      <c r="D34" s="6"/>
    </row>
    <row r="35" spans="1:4">
      <c r="A35" s="3">
        <v>2056</v>
      </c>
      <c r="B35" s="5">
        <v>11.456681259364814</v>
      </c>
      <c r="D35" s="6"/>
    </row>
    <row r="36" spans="1:4">
      <c r="A36" s="3">
        <v>2057</v>
      </c>
      <c r="B36" s="5">
        <v>11.528189278066851</v>
      </c>
      <c r="D36" s="6"/>
    </row>
    <row r="37" spans="1:4">
      <c r="A37" s="3">
        <v>2058</v>
      </c>
      <c r="B37" s="5">
        <v>11.569291188978928</v>
      </c>
      <c r="D37" s="6"/>
    </row>
    <row r="38" spans="1:4">
      <c r="A38" s="3">
        <v>2059</v>
      </c>
      <c r="B38" s="5">
        <v>11.572710311398028</v>
      </c>
      <c r="D38" s="6"/>
    </row>
    <row r="39" spans="1:4">
      <c r="A39" s="3">
        <v>2060</v>
      </c>
      <c r="B39" s="5">
        <v>11.527425130244112</v>
      </c>
      <c r="D39" s="6"/>
    </row>
    <row r="40" spans="1:4">
      <c r="A40" s="3">
        <v>2061</v>
      </c>
      <c r="B40" s="5">
        <v>11.442226176631053</v>
      </c>
      <c r="D40" s="6"/>
    </row>
    <row r="41" spans="1:4">
      <c r="A41" s="3">
        <v>2062</v>
      </c>
      <c r="B41" s="5">
        <v>11.334132374338674</v>
      </c>
      <c r="D41" s="6"/>
    </row>
    <row r="42" spans="1:4">
      <c r="A42" s="3">
        <v>2063</v>
      </c>
      <c r="B42" s="5">
        <v>11.215319473322953</v>
      </c>
      <c r="D42" s="6"/>
    </row>
    <row r="43" spans="1:4">
      <c r="A43" s="3">
        <v>2064</v>
      </c>
      <c r="B43" s="5">
        <v>11.090433837707145</v>
      </c>
      <c r="D43" s="6"/>
    </row>
    <row r="44" spans="1:4">
      <c r="A44" s="3">
        <v>2065</v>
      </c>
      <c r="B44" s="5">
        <v>10.961923977068691</v>
      </c>
      <c r="D44" s="6"/>
    </row>
    <row r="45" spans="1:4">
      <c r="A45" s="3">
        <v>2066</v>
      </c>
      <c r="B45" s="5">
        <v>10.836929700241042</v>
      </c>
      <c r="D45" s="6"/>
    </row>
    <row r="46" spans="1:4">
      <c r="A46" s="3">
        <v>2067</v>
      </c>
      <c r="B46" s="5">
        <v>10.719468454818834</v>
      </c>
      <c r="D46" s="6"/>
    </row>
    <row r="47" spans="1:4">
      <c r="A47" s="3">
        <v>2068</v>
      </c>
      <c r="B47" s="5">
        <v>10.615222692383687</v>
      </c>
      <c r="D47" s="6"/>
    </row>
    <row r="48" spans="1:4">
      <c r="A48" s="3">
        <v>2069</v>
      </c>
      <c r="B48" s="5">
        <v>10.527599886782699</v>
      </c>
      <c r="D48" s="6"/>
    </row>
    <row r="49" spans="1:4">
      <c r="A49" s="3">
        <v>2070</v>
      </c>
      <c r="B49" s="5">
        <v>10.460652471636287</v>
      </c>
      <c r="D49" s="6"/>
    </row>
    <row r="50" spans="1:4">
      <c r="A50" s="3">
        <v>2071</v>
      </c>
      <c r="B50" s="5">
        <v>10.416583452079111</v>
      </c>
      <c r="D50" s="6"/>
    </row>
    <row r="51" spans="1:4">
      <c r="A51" s="3">
        <v>2072</v>
      </c>
      <c r="B51" s="5">
        <v>10.399931155624472</v>
      </c>
      <c r="D51" s="6"/>
    </row>
    <row r="52" spans="1:4">
      <c r="A52" s="3">
        <v>2073</v>
      </c>
      <c r="B52" s="5">
        <v>10.411782899313565</v>
      </c>
      <c r="D52" s="6"/>
    </row>
    <row r="53" spans="1:4">
      <c r="D53" s="6"/>
    </row>
    <row r="54" spans="1:4">
      <c r="D54" s="6"/>
    </row>
    <row r="55" spans="1:4">
      <c r="D55" s="6"/>
    </row>
    <row r="56" spans="1:4">
      <c r="D56" s="6"/>
    </row>
    <row r="57" spans="1:4">
      <c r="D57" s="6"/>
    </row>
  </sheetData>
  <mergeCells count="1">
    <mergeCell ref="D26:E26"/>
  </mergeCells>
  <hyperlinks>
    <hyperlink ref="D26" location="OBSAH!A1" display="Zpět na obsah" xr:uid="{F3B5E5EE-4731-4FF7-AE79-36A787B44926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8392B-7153-49C1-A407-96DC05F24FC4}">
  <sheetPr>
    <tabColor theme="0" tint="-0.34998626667073579"/>
  </sheetPr>
  <dimension ref="A1:H11"/>
  <sheetViews>
    <sheetView workbookViewId="0">
      <selection activeCell="B2" sqref="B2:B3"/>
    </sheetView>
  </sheetViews>
  <sheetFormatPr defaultColWidth="8.85546875" defaultRowHeight="11.45"/>
  <cols>
    <col min="1" max="1" width="20.28515625" style="21" customWidth="1"/>
    <col min="2" max="2" width="13.42578125" style="4" customWidth="1"/>
    <col min="3" max="3" width="6.7109375" style="4" customWidth="1"/>
    <col min="4" max="4" width="14.28515625" style="4" customWidth="1"/>
    <col min="5" max="5" width="10.28515625" style="4" customWidth="1"/>
    <col min="6" max="7" width="7.28515625" style="4" customWidth="1"/>
    <col min="8" max="8" width="9.42578125" style="4" customWidth="1"/>
    <col min="9" max="16384" width="8.85546875" style="4"/>
  </cols>
  <sheetData>
    <row r="1" spans="1:8">
      <c r="A1" s="4" t="s">
        <v>299</v>
      </c>
    </row>
    <row r="2" spans="1:8" ht="24.6" customHeight="1" thickBot="1">
      <c r="A2" s="235"/>
      <c r="B2" s="237" t="s">
        <v>300</v>
      </c>
      <c r="C2" s="239" t="s">
        <v>301</v>
      </c>
      <c r="D2" s="239" t="s">
        <v>302</v>
      </c>
      <c r="E2" s="239" t="s">
        <v>303</v>
      </c>
      <c r="F2" s="241" t="s">
        <v>304</v>
      </c>
      <c r="G2" s="242"/>
      <c r="H2" s="234" t="s">
        <v>305</v>
      </c>
    </row>
    <row r="3" spans="1:8" ht="24.6" customHeight="1" thickBot="1">
      <c r="A3" s="236"/>
      <c r="B3" s="238"/>
      <c r="C3" s="240"/>
      <c r="D3" s="240"/>
      <c r="E3" s="240"/>
      <c r="F3" s="191" t="s">
        <v>306</v>
      </c>
      <c r="G3" s="191" t="s">
        <v>307</v>
      </c>
      <c r="H3" s="232"/>
    </row>
    <row r="4" spans="1:8" ht="12" thickTop="1">
      <c r="A4" s="192" t="s">
        <v>308</v>
      </c>
      <c r="B4" s="193" t="s">
        <v>309</v>
      </c>
      <c r="C4" s="194">
        <v>2.8</v>
      </c>
      <c r="D4" s="194" t="s">
        <v>310</v>
      </c>
      <c r="E4" s="195" t="s">
        <v>311</v>
      </c>
      <c r="F4" s="195">
        <v>805</v>
      </c>
      <c r="G4" s="196">
        <v>5.2</v>
      </c>
      <c r="H4" s="197">
        <v>27.6</v>
      </c>
    </row>
    <row r="5" spans="1:8">
      <c r="A5" s="198" t="s">
        <v>312</v>
      </c>
      <c r="B5" s="193" t="s">
        <v>313</v>
      </c>
      <c r="C5" s="194">
        <v>8.1999999999999993</v>
      </c>
      <c r="D5" s="194" t="s">
        <v>314</v>
      </c>
      <c r="E5" s="195">
        <v>8.1999999999999993</v>
      </c>
      <c r="F5" s="195" t="s">
        <v>315</v>
      </c>
      <c r="G5" s="196">
        <v>6.2</v>
      </c>
      <c r="H5" s="197">
        <v>20.3</v>
      </c>
    </row>
    <row r="6" spans="1:8">
      <c r="A6" s="198" t="s">
        <v>316</v>
      </c>
      <c r="B6" s="193" t="s">
        <v>317</v>
      </c>
      <c r="C6" s="194" t="s">
        <v>318</v>
      </c>
      <c r="D6" s="194" t="s">
        <v>314</v>
      </c>
      <c r="E6" s="195">
        <v>5.2</v>
      </c>
      <c r="F6" s="195">
        <v>700</v>
      </c>
      <c r="G6" s="196">
        <v>4</v>
      </c>
      <c r="H6" s="197">
        <v>8</v>
      </c>
    </row>
    <row r="7" spans="1:8">
      <c r="A7" s="192" t="s">
        <v>319</v>
      </c>
      <c r="B7" s="193" t="s">
        <v>320</v>
      </c>
      <c r="C7" s="194" t="s">
        <v>321</v>
      </c>
      <c r="D7" s="194" t="s">
        <v>322</v>
      </c>
      <c r="E7" s="195">
        <v>5.0999999999999996</v>
      </c>
      <c r="F7" s="195">
        <v>821</v>
      </c>
      <c r="G7" s="196">
        <v>4.7</v>
      </c>
      <c r="H7" s="197">
        <v>22</v>
      </c>
    </row>
    <row r="8" spans="1:8" ht="22.9">
      <c r="A8" s="192" t="s">
        <v>323</v>
      </c>
      <c r="B8" s="193" t="s">
        <v>324</v>
      </c>
      <c r="C8" s="194" t="s">
        <v>324</v>
      </c>
      <c r="D8" s="194" t="s">
        <v>324</v>
      </c>
      <c r="E8" s="195" t="s">
        <v>324</v>
      </c>
      <c r="F8" s="195" t="s">
        <v>324</v>
      </c>
      <c r="G8" s="196" t="s">
        <v>324</v>
      </c>
      <c r="H8" s="197">
        <v>18</v>
      </c>
    </row>
    <row r="9" spans="1:8">
      <c r="A9" s="192" t="s">
        <v>325</v>
      </c>
      <c r="B9" s="193" t="s">
        <v>326</v>
      </c>
      <c r="C9" s="194">
        <v>11.5</v>
      </c>
      <c r="D9" s="194" t="s">
        <v>327</v>
      </c>
      <c r="E9" s="195" t="s">
        <v>328</v>
      </c>
      <c r="F9" s="199">
        <v>760</v>
      </c>
      <c r="G9" s="196">
        <v>3.9</v>
      </c>
      <c r="H9" s="197">
        <v>15.4</v>
      </c>
    </row>
    <row r="11" spans="1:8">
      <c r="A11" s="230" t="s">
        <v>123</v>
      </c>
      <c r="B11" s="230"/>
    </row>
  </sheetData>
  <mergeCells count="8">
    <mergeCell ref="A11:B11"/>
    <mergeCell ref="H2:H3"/>
    <mergeCell ref="A2:A3"/>
    <mergeCell ref="B2:B3"/>
    <mergeCell ref="C2:C3"/>
    <mergeCell ref="D2:D3"/>
    <mergeCell ref="E2:E3"/>
    <mergeCell ref="F2:G2"/>
  </mergeCells>
  <hyperlinks>
    <hyperlink ref="A11" location="OBSAH!A1" display="Zpět na Obsah" xr:uid="{FCFDBF81-B8A1-4A4C-8402-50874A4DAAE2}"/>
  </hyperlinks>
  <pageMargins left="0.7" right="0.7" top="0.78740157499999996" bottom="0.78740157499999996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0FAA2-C656-457A-BAFF-AF7F2EC5E2B8}">
  <sheetPr>
    <tabColor theme="0" tint="-0.34998626667073579"/>
  </sheetPr>
  <dimension ref="A1:L86"/>
  <sheetViews>
    <sheetView zoomScaleNormal="100" workbookViewId="0">
      <selection activeCell="B49" sqref="B49"/>
    </sheetView>
  </sheetViews>
  <sheetFormatPr defaultColWidth="8.85546875" defaultRowHeight="11.45"/>
  <cols>
    <col min="1" max="1" width="8.85546875" style="4"/>
    <col min="2" max="5" width="7.42578125" style="4" bestFit="1" customWidth="1"/>
    <col min="6" max="16384" width="8.85546875" style="4"/>
  </cols>
  <sheetData>
    <row r="1" spans="1:8">
      <c r="A1" s="4" t="s">
        <v>296</v>
      </c>
    </row>
    <row r="2" spans="1:8">
      <c r="A2" s="4" t="s">
        <v>329</v>
      </c>
    </row>
    <row r="3" spans="1:8">
      <c r="A3" s="2"/>
      <c r="B3" s="71" t="s">
        <v>222</v>
      </c>
      <c r="C3" s="71" t="s">
        <v>223</v>
      </c>
      <c r="D3" s="71" t="s">
        <v>224</v>
      </c>
      <c r="E3" s="71" t="s">
        <v>225</v>
      </c>
      <c r="F3" s="71" t="s">
        <v>232</v>
      </c>
      <c r="G3" s="71" t="s">
        <v>242</v>
      </c>
      <c r="H3" s="71" t="s">
        <v>252</v>
      </c>
    </row>
    <row r="4" spans="1:8">
      <c r="A4" s="2" t="s">
        <v>330</v>
      </c>
      <c r="B4" s="5">
        <v>47.68648808292042</v>
      </c>
      <c r="C4" s="5">
        <v>47.322030796053951</v>
      </c>
      <c r="D4" s="5">
        <v>46.810732168560243</v>
      </c>
      <c r="E4" s="5">
        <v>44.650733635028381</v>
      </c>
      <c r="F4" s="5">
        <v>45.63954013389165</v>
      </c>
      <c r="G4" s="5">
        <v>45.870280453558365</v>
      </c>
      <c r="H4" s="5">
        <v>45.761067322576963</v>
      </c>
    </row>
    <row r="5" spans="1:8">
      <c r="A5" s="2" t="s">
        <v>331</v>
      </c>
      <c r="B5" s="5">
        <v>45.942848689695182</v>
      </c>
      <c r="C5" s="5">
        <v>47.173595576496446</v>
      </c>
      <c r="D5" s="5">
        <v>50.58511904139327</v>
      </c>
      <c r="E5" s="5">
        <v>48.568498380555283</v>
      </c>
      <c r="F5" s="5">
        <v>45.811857700877759</v>
      </c>
      <c r="G5" s="5">
        <v>45.93189117997634</v>
      </c>
      <c r="H5" s="5">
        <v>45.809417095957251</v>
      </c>
    </row>
    <row r="6" spans="1:8">
      <c r="A6" s="2" t="s">
        <v>332</v>
      </c>
      <c r="B6" s="5">
        <v>44.931823525703706</v>
      </c>
      <c r="C6" s="5">
        <v>46.194878972209189</v>
      </c>
      <c r="D6" s="5">
        <v>50.429507422127259</v>
      </c>
      <c r="E6" s="5">
        <v>52.514642380346245</v>
      </c>
      <c r="F6" s="5">
        <v>45.261744810936761</v>
      </c>
      <c r="G6" s="5">
        <v>45.668853619312912</v>
      </c>
      <c r="H6" s="5">
        <v>45.681510233988064</v>
      </c>
    </row>
    <row r="7" spans="1:8">
      <c r="A7" s="2" t="s">
        <v>333</v>
      </c>
      <c r="B7" s="5">
        <v>44.268322616535805</v>
      </c>
      <c r="C7" s="5">
        <v>45.182737626110701</v>
      </c>
      <c r="D7" s="5">
        <v>49.403472792005864</v>
      </c>
      <c r="E7" s="5">
        <v>52.352518057173391</v>
      </c>
      <c r="F7" s="5">
        <v>44.347070339068942</v>
      </c>
      <c r="G7" s="5">
        <v>45.319109432277251</v>
      </c>
      <c r="H7" s="5">
        <v>45.402247889963348</v>
      </c>
    </row>
    <row r="8" spans="1:8">
      <c r="A8" s="2" t="s">
        <v>334</v>
      </c>
      <c r="B8" s="5">
        <v>43.659300277575674</v>
      </c>
      <c r="C8" s="5">
        <v>44.249178399472434</v>
      </c>
      <c r="D8" s="5">
        <v>48.342397433597071</v>
      </c>
      <c r="E8" s="5">
        <v>51.278847491577274</v>
      </c>
      <c r="F8" s="5">
        <v>43.736227923898674</v>
      </c>
      <c r="G8" s="5">
        <v>44.978914445224738</v>
      </c>
      <c r="H8" s="5">
        <v>45.097454119970934</v>
      </c>
    </row>
    <row r="9" spans="1:8">
      <c r="A9" s="2" t="s">
        <v>335</v>
      </c>
      <c r="B9" s="5">
        <v>42.998888846071367</v>
      </c>
      <c r="C9" s="5">
        <v>43.828804038851537</v>
      </c>
      <c r="D9" s="5">
        <v>47.363703405515487</v>
      </c>
      <c r="E9" s="5">
        <v>50.169707081045679</v>
      </c>
      <c r="F9" s="5">
        <v>42.57956990710413</v>
      </c>
      <c r="G9" s="5">
        <v>44.622342290324177</v>
      </c>
      <c r="H9" s="5">
        <v>44.78550470252295</v>
      </c>
    </row>
    <row r="10" spans="1:8">
      <c r="A10" s="2" t="s">
        <v>336</v>
      </c>
      <c r="B10" s="5">
        <v>43.114993778302996</v>
      </c>
      <c r="C10" s="5">
        <v>43.199697670654018</v>
      </c>
      <c r="D10" s="5">
        <v>46.923005199596837</v>
      </c>
      <c r="E10" s="5">
        <v>49.146316622337388</v>
      </c>
      <c r="F10" s="5">
        <v>42.004958025396306</v>
      </c>
      <c r="G10" s="5">
        <v>44.29538122890196</v>
      </c>
      <c r="H10" s="5">
        <v>44.495387632257227</v>
      </c>
    </row>
    <row r="11" spans="1:8">
      <c r="A11" s="2" t="s">
        <v>337</v>
      </c>
      <c r="B11" s="5">
        <v>43.546511294007914</v>
      </c>
      <c r="C11" s="5">
        <v>43.32741466971774</v>
      </c>
      <c r="D11" s="5">
        <v>46.263483416709946</v>
      </c>
      <c r="E11" s="5">
        <v>48.686144098322572</v>
      </c>
      <c r="F11" s="5">
        <v>40.119173816837538</v>
      </c>
      <c r="G11" s="5">
        <v>43.919880067685732</v>
      </c>
      <c r="H11" s="5">
        <v>44.175777700384117</v>
      </c>
    </row>
    <row r="12" spans="1:8">
      <c r="A12" s="2" t="s">
        <v>338</v>
      </c>
      <c r="B12" s="5">
        <v>43.677736237952708</v>
      </c>
      <c r="C12" s="5">
        <v>43.754752242016615</v>
      </c>
      <c r="D12" s="5">
        <v>46.39737515137606</v>
      </c>
      <c r="E12" s="5">
        <v>47.995861059153924</v>
      </c>
      <c r="F12" s="5">
        <v>42.143076369428123</v>
      </c>
      <c r="G12" s="5">
        <v>43.542343885402964</v>
      </c>
      <c r="H12" s="5">
        <v>43.849994605788268</v>
      </c>
    </row>
    <row r="13" spans="1:8">
      <c r="A13" s="2" t="s">
        <v>339</v>
      </c>
      <c r="B13" s="5">
        <v>43.729313712517367</v>
      </c>
      <c r="C13" s="5">
        <v>43.87769365909773</v>
      </c>
      <c r="D13" s="5">
        <v>46.84537321946847</v>
      </c>
      <c r="E13" s="5">
        <v>48.136404472026463</v>
      </c>
      <c r="F13" s="5">
        <v>45.426580586936481</v>
      </c>
      <c r="G13" s="5">
        <v>43.157009315152642</v>
      </c>
      <c r="H13" s="5">
        <v>43.523265618357996</v>
      </c>
    </row>
    <row r="14" spans="1:8">
      <c r="A14" s="2" t="s">
        <v>340</v>
      </c>
      <c r="B14" s="5">
        <v>43.937372121254917</v>
      </c>
      <c r="C14" s="5">
        <v>43.935343883034662</v>
      </c>
      <c r="D14" s="5">
        <v>46.974258487020755</v>
      </c>
      <c r="E14" s="5">
        <v>48.603796386712162</v>
      </c>
      <c r="F14" s="5">
        <v>45.30010751849882</v>
      </c>
      <c r="G14" s="5">
        <v>42.781925634993087</v>
      </c>
      <c r="H14" s="5">
        <v>43.194604659518681</v>
      </c>
    </row>
    <row r="15" spans="1:8">
      <c r="A15" s="2" t="s">
        <v>341</v>
      </c>
      <c r="B15" s="5">
        <v>43.428515102930774</v>
      </c>
      <c r="C15" s="5">
        <v>44.131840479391613</v>
      </c>
      <c r="D15" s="5">
        <v>47.034695927168826</v>
      </c>
      <c r="E15" s="5">
        <v>48.739466726641645</v>
      </c>
      <c r="F15" s="5">
        <v>44.418992570120629</v>
      </c>
      <c r="G15" s="5">
        <v>42.396493394997023</v>
      </c>
      <c r="H15" s="5">
        <v>42.866268790085925</v>
      </c>
    </row>
    <row r="16" spans="1:8">
      <c r="A16" s="2" t="s">
        <v>342</v>
      </c>
      <c r="B16" s="5">
        <v>43.3599221677838</v>
      </c>
      <c r="C16" s="5">
        <v>43.631995052968051</v>
      </c>
      <c r="D16" s="5">
        <v>47.240692547314097</v>
      </c>
      <c r="E16" s="5">
        <v>48.802179171445324</v>
      </c>
      <c r="F16" s="5">
        <v>43.463019741801126</v>
      </c>
      <c r="G16" s="5">
        <v>41.768549460339258</v>
      </c>
      <c r="H16" s="5">
        <v>42.53426626950295</v>
      </c>
    </row>
    <row r="17" spans="1:8">
      <c r="A17" s="2" t="s">
        <v>343</v>
      </c>
      <c r="B17" s="5">
        <v>42.857284914609366</v>
      </c>
      <c r="C17" s="5">
        <v>43.586993353252076</v>
      </c>
      <c r="D17" s="5">
        <v>46.71668108682411</v>
      </c>
      <c r="E17" s="5">
        <v>49.017252808591465</v>
      </c>
      <c r="F17" s="5">
        <v>42.576436137903343</v>
      </c>
      <c r="G17" s="5">
        <v>40.922769169408376</v>
      </c>
      <c r="H17" s="5">
        <v>42.201403982434691</v>
      </c>
    </row>
    <row r="18" spans="1:8">
      <c r="A18" s="2" t="s">
        <v>344</v>
      </c>
      <c r="B18" s="5">
        <v>42.04958335170582</v>
      </c>
      <c r="C18" s="5">
        <v>43.073150998305067</v>
      </c>
      <c r="D18" s="5">
        <v>46.669503689280567</v>
      </c>
      <c r="E18" s="5">
        <v>48.469569370850763</v>
      </c>
      <c r="F18" s="5">
        <v>42.177779485123203</v>
      </c>
      <c r="G18" s="5">
        <v>40.34148418380159</v>
      </c>
      <c r="H18" s="5">
        <v>41.867442413843406</v>
      </c>
    </row>
    <row r="19" spans="1:8">
      <c r="A19" s="2" t="s">
        <v>345</v>
      </c>
      <c r="B19" s="5">
        <v>41.96831428565109</v>
      </c>
      <c r="C19" s="5">
        <v>42.233225327635175</v>
      </c>
      <c r="D19" s="5">
        <v>46.130818590561198</v>
      </c>
      <c r="E19" s="5">
        <v>48.420719719638569</v>
      </c>
      <c r="F19" s="5">
        <v>41.57977349496759</v>
      </c>
      <c r="G19" s="5">
        <v>39.256864851633225</v>
      </c>
      <c r="H19" s="5">
        <v>41.527955427990726</v>
      </c>
    </row>
    <row r="20" spans="1:8">
      <c r="A20" s="2" t="s">
        <v>346</v>
      </c>
      <c r="B20" s="5">
        <v>41.902696206279153</v>
      </c>
      <c r="C20" s="5">
        <v>42.158837410227534</v>
      </c>
      <c r="D20" s="5">
        <v>45.250285021333738</v>
      </c>
      <c r="E20" s="5">
        <v>47.857205434819299</v>
      </c>
      <c r="F20" s="5">
        <v>41.701529061895492</v>
      </c>
      <c r="G20" s="5">
        <v>38.675177477581862</v>
      </c>
      <c r="H20" s="5">
        <v>41.185176218443019</v>
      </c>
    </row>
    <row r="21" spans="1:8">
      <c r="A21" s="2" t="s">
        <v>347</v>
      </c>
      <c r="B21" s="5">
        <v>41.628535130647023</v>
      </c>
      <c r="C21" s="5">
        <v>42.105114007691839</v>
      </c>
      <c r="D21" s="5">
        <v>45.172300670206432</v>
      </c>
      <c r="E21" s="5">
        <v>46.935871073622273</v>
      </c>
      <c r="F21" s="5">
        <v>42.106440017072607</v>
      </c>
      <c r="G21" s="5">
        <v>36.938881516844653</v>
      </c>
      <c r="H21" s="5">
        <v>40.836040912100295</v>
      </c>
    </row>
    <row r="22" spans="1:8">
      <c r="A22" s="2" t="s">
        <v>348</v>
      </c>
      <c r="B22" s="5">
        <v>41.373006445350001</v>
      </c>
      <c r="C22" s="5">
        <v>41.823950944384251</v>
      </c>
      <c r="D22" s="5">
        <v>45.11597990155073</v>
      </c>
      <c r="E22" s="5">
        <v>46.854732149241869</v>
      </c>
      <c r="F22" s="5">
        <v>42.223973943535569</v>
      </c>
      <c r="G22" s="5">
        <v>38.802347024212764</v>
      </c>
      <c r="H22" s="5">
        <v>40.485013473916538</v>
      </c>
    </row>
    <row r="23" spans="1:8">
      <c r="A23" s="2" t="s">
        <v>349</v>
      </c>
      <c r="B23" s="5">
        <v>41.68141819817626</v>
      </c>
      <c r="C23" s="5">
        <v>41.544994780201648</v>
      </c>
      <c r="D23" s="5">
        <v>44.821223443551638</v>
      </c>
      <c r="E23" s="5">
        <v>46.796510215342977</v>
      </c>
      <c r="F23" s="5">
        <v>42.27830298759708</v>
      </c>
      <c r="G23" s="5">
        <v>41.825564147385371</v>
      </c>
      <c r="H23" s="5">
        <v>40.126735212424521</v>
      </c>
    </row>
    <row r="24" spans="1:8">
      <c r="A24" s="2" t="s">
        <v>350</v>
      </c>
      <c r="B24" s="5">
        <v>41.816995538353829</v>
      </c>
      <c r="C24" s="5">
        <v>41.858625887405502</v>
      </c>
      <c r="D24" s="5">
        <v>44.528780581661479</v>
      </c>
      <c r="E24" s="5">
        <v>46.487503079418168</v>
      </c>
      <c r="F24" s="5">
        <v>42.464625577085648</v>
      </c>
      <c r="G24" s="5">
        <v>41.709116742176597</v>
      </c>
      <c r="H24" s="5">
        <v>39.777988073660673</v>
      </c>
    </row>
    <row r="25" spans="1:8">
      <c r="A25" s="2" t="s">
        <v>351</v>
      </c>
      <c r="B25" s="5">
        <v>43.177357159558277</v>
      </c>
      <c r="C25" s="5">
        <v>44.592490309682447</v>
      </c>
      <c r="D25" s="5">
        <v>47.529819558885649</v>
      </c>
      <c r="E25" s="5">
        <v>48.705941611699117</v>
      </c>
      <c r="F25" s="5">
        <v>44.291728047053034</v>
      </c>
      <c r="G25" s="5">
        <v>43.199420348627669</v>
      </c>
      <c r="H25" s="5">
        <v>41.721190576277237</v>
      </c>
    </row>
    <row r="26" spans="1:8">
      <c r="A26" s="2" t="s">
        <v>352</v>
      </c>
      <c r="B26" s="5">
        <v>42.848362473341012</v>
      </c>
      <c r="C26" s="5">
        <v>43.376125708860449</v>
      </c>
      <c r="D26" s="5">
        <v>47.654542382733695</v>
      </c>
      <c r="E26" s="5">
        <v>49.049987379903698</v>
      </c>
      <c r="F26" s="5">
        <v>44.249408618087941</v>
      </c>
      <c r="G26" s="5">
        <v>42.319228568013365</v>
      </c>
      <c r="H26" s="5">
        <v>41.137337793285312</v>
      </c>
    </row>
    <row r="27" spans="1:8">
      <c r="A27" s="2" t="s">
        <v>353</v>
      </c>
      <c r="B27" s="5">
        <v>42.788324987539603</v>
      </c>
      <c r="C27" s="5">
        <v>43.039787592195985</v>
      </c>
      <c r="D27" s="5">
        <v>46.379370184949195</v>
      </c>
      <c r="E27" s="5">
        <v>49.179787242525826</v>
      </c>
      <c r="F27" s="5">
        <v>43.761224932934631</v>
      </c>
      <c r="G27" s="5">
        <v>41.5029254494927</v>
      </c>
      <c r="H27" s="5">
        <v>40.350944057467395</v>
      </c>
    </row>
    <row r="28" spans="1:8">
      <c r="A28" s="2" t="s">
        <v>354</v>
      </c>
      <c r="B28" s="5">
        <v>42.844711488802588</v>
      </c>
      <c r="C28" s="5">
        <v>43.008009635065292</v>
      </c>
      <c r="D28" s="5">
        <v>46.026771124489933</v>
      </c>
      <c r="E28" s="5">
        <v>47.84664940876047</v>
      </c>
      <c r="F28" s="5">
        <v>42.963054565608836</v>
      </c>
      <c r="G28" s="5">
        <v>41.135870760625522</v>
      </c>
      <c r="H28" s="5">
        <v>39.810474060344326</v>
      </c>
    </row>
    <row r="29" spans="1:8">
      <c r="A29" s="2" t="s">
        <v>355</v>
      </c>
      <c r="B29" s="5">
        <v>42.761520661200066</v>
      </c>
      <c r="C29" s="5">
        <v>43.053137503524589</v>
      </c>
      <c r="D29" s="5">
        <v>45.99345679800588</v>
      </c>
      <c r="E29" s="5">
        <v>47.477405749124223</v>
      </c>
      <c r="F29" s="5">
        <v>42.892762294089735</v>
      </c>
      <c r="G29" s="5">
        <v>40.585269381903935</v>
      </c>
      <c r="H29" s="5">
        <v>38.802011392545069</v>
      </c>
    </row>
    <row r="30" spans="1:8">
      <c r="A30" s="2" t="s">
        <v>356</v>
      </c>
      <c r="B30" s="5">
        <v>43.10397089435795</v>
      </c>
      <c r="C30" s="5">
        <v>42.910105486741607</v>
      </c>
      <c r="D30" s="5">
        <v>46.040766464174801</v>
      </c>
      <c r="E30" s="5">
        <v>47.442678159799826</v>
      </c>
      <c r="F30" s="5">
        <v>42.842323469355001</v>
      </c>
      <c r="G30" s="5">
        <v>40.697373247285086</v>
      </c>
      <c r="H30" s="5">
        <v>38.261167260725784</v>
      </c>
    </row>
    <row r="31" spans="1:8">
      <c r="A31" s="2" t="s">
        <v>357</v>
      </c>
      <c r="B31" s="5">
        <v>43.25685027487431</v>
      </c>
      <c r="C31" s="5">
        <v>43.319371194423304</v>
      </c>
      <c r="D31" s="5">
        <v>45.890819276406056</v>
      </c>
      <c r="E31" s="5">
        <v>47.492944966004266</v>
      </c>
      <c r="F31" s="5">
        <v>42.57462441288331</v>
      </c>
      <c r="G31" s="5">
        <v>41.070186452922016</v>
      </c>
      <c r="H31" s="5">
        <v>36.646785509707613</v>
      </c>
    </row>
    <row r="32" spans="1:8">
      <c r="A32" s="2" t="s">
        <v>358</v>
      </c>
      <c r="B32" s="5">
        <v>43.621377541349851</v>
      </c>
      <c r="C32" s="5">
        <v>43.456989789364521</v>
      </c>
      <c r="D32" s="5">
        <v>46.319871759181055</v>
      </c>
      <c r="E32" s="5">
        <v>47.335976603428158</v>
      </c>
      <c r="F32" s="5">
        <v>42.502604595966886</v>
      </c>
      <c r="G32" s="5">
        <v>41.178403332054316</v>
      </c>
      <c r="H32" s="5">
        <v>38.379407583809311</v>
      </c>
    </row>
    <row r="33" spans="1:8">
      <c r="A33" s="2" t="s">
        <v>359</v>
      </c>
      <c r="B33" s="5">
        <v>43.256880062466053</v>
      </c>
      <c r="C33" s="5">
        <v>43.855217180586862</v>
      </c>
      <c r="D33" s="5">
        <v>46.464143802323882</v>
      </c>
      <c r="E33" s="5">
        <v>47.784340687291092</v>
      </c>
      <c r="F33" s="5">
        <v>42.800658319728981</v>
      </c>
      <c r="G33" s="5">
        <v>41.228425651324251</v>
      </c>
      <c r="H33" s="5">
        <v>41.190349187879683</v>
      </c>
    </row>
    <row r="34" spans="1:8">
      <c r="A34" s="2" t="s">
        <v>360</v>
      </c>
      <c r="B34" s="5">
        <v>42.995979773957352</v>
      </c>
      <c r="C34" s="5">
        <v>43.341968249688655</v>
      </c>
      <c r="D34" s="5">
        <v>46.881624298993898</v>
      </c>
      <c r="E34" s="5">
        <v>47.934788196300474</v>
      </c>
      <c r="F34" s="5">
        <v>42.913106534395951</v>
      </c>
      <c r="G34" s="5">
        <v>41.399978238335422</v>
      </c>
      <c r="H34" s="5">
        <v>41.082078149892197</v>
      </c>
    </row>
    <row r="35" spans="1:8">
      <c r="A35" s="2" t="s">
        <v>361</v>
      </c>
      <c r="B35" s="5">
        <v>43.407935872107601</v>
      </c>
      <c r="C35" s="5">
        <v>43.179394958005126</v>
      </c>
      <c r="D35" s="5">
        <v>46.343561314604415</v>
      </c>
      <c r="E35" s="5">
        <v>48.371375542788122</v>
      </c>
      <c r="F35" s="5">
        <v>41.758182590074654</v>
      </c>
      <c r="G35" s="5">
        <v>40.963120835195156</v>
      </c>
      <c r="H35" s="5">
        <v>40.327773449091808</v>
      </c>
    </row>
    <row r="36" spans="1:8">
      <c r="A36" s="2" t="s">
        <v>362</v>
      </c>
      <c r="B36" s="5">
        <v>43.066758659135559</v>
      </c>
      <c r="C36" s="5">
        <v>43.527475161530397</v>
      </c>
      <c r="D36" s="5">
        <v>46.173128089634645</v>
      </c>
      <c r="E36" s="5">
        <v>47.809489019044818</v>
      </c>
      <c r="F36" s="5">
        <v>41.438299429457814</v>
      </c>
      <c r="G36" s="5">
        <v>40.924156115245061</v>
      </c>
      <c r="H36" s="5">
        <v>39.50938443008112</v>
      </c>
    </row>
    <row r="37" spans="1:8">
      <c r="A37" s="2" t="s">
        <v>363</v>
      </c>
      <c r="B37" s="5">
        <v>43.124870593756263</v>
      </c>
      <c r="C37" s="5">
        <v>43.546880664465007</v>
      </c>
      <c r="D37" s="5">
        <v>46.538036931798118</v>
      </c>
      <c r="E37" s="5">
        <v>47.63010994417963</v>
      </c>
      <c r="F37" s="5">
        <v>41.408214224894976</v>
      </c>
      <c r="G37" s="5">
        <v>40.474671303153364</v>
      </c>
      <c r="H37" s="5">
        <v>38.750398123806782</v>
      </c>
    </row>
    <row r="38" spans="1:8">
      <c r="A38" s="2" t="s">
        <v>364</v>
      </c>
      <c r="B38" s="5">
        <v>43.045516796022113</v>
      </c>
      <c r="C38" s="5">
        <v>43.474198342770492</v>
      </c>
      <c r="D38" s="5">
        <v>46.558380632864008</v>
      </c>
      <c r="E38" s="5">
        <v>48.012807838702251</v>
      </c>
      <c r="F38" s="5">
        <v>41.451761363547611</v>
      </c>
      <c r="G38" s="5">
        <v>39.739772803909368</v>
      </c>
      <c r="H38" s="5">
        <v>38.409116219838502</v>
      </c>
    </row>
    <row r="39" spans="1:8">
      <c r="A39" s="2" t="s">
        <v>365</v>
      </c>
      <c r="B39" s="5">
        <v>42.794261179243584</v>
      </c>
      <c r="C39" s="5">
        <v>42.976944950008914</v>
      </c>
      <c r="D39" s="5">
        <v>46.482184337910468</v>
      </c>
      <c r="E39" s="5">
        <v>48.033797067536497</v>
      </c>
      <c r="F39" s="5">
        <v>41.315776534486091</v>
      </c>
      <c r="G39" s="5">
        <v>39.675052680283486</v>
      </c>
      <c r="H39" s="5">
        <v>37.897175376806082</v>
      </c>
    </row>
    <row r="40" spans="1:8">
      <c r="A40" s="2" t="s">
        <v>366</v>
      </c>
      <c r="B40" s="5">
        <v>48.101889673212554</v>
      </c>
      <c r="C40" s="5">
        <v>46.85503544354043</v>
      </c>
      <c r="D40" s="5">
        <v>51.305379712852663</v>
      </c>
      <c r="E40" s="5">
        <v>53.000887663148866</v>
      </c>
      <c r="F40" s="5">
        <v>46.307346451529931</v>
      </c>
      <c r="G40" s="5">
        <v>44.231755350177835</v>
      </c>
      <c r="H40" s="5">
        <v>42.60455100901234</v>
      </c>
    </row>
    <row r="43" spans="1:8">
      <c r="A43" s="4" t="s">
        <v>367</v>
      </c>
    </row>
    <row r="44" spans="1:8">
      <c r="A44" s="2"/>
      <c r="B44" s="71" t="s">
        <v>222</v>
      </c>
      <c r="C44" s="71" t="s">
        <v>223</v>
      </c>
      <c r="D44" s="71" t="s">
        <v>224</v>
      </c>
      <c r="E44" s="71" t="s">
        <v>225</v>
      </c>
      <c r="F44" s="71" t="s">
        <v>232</v>
      </c>
      <c r="G44" s="71" t="s">
        <v>242</v>
      </c>
      <c r="H44" s="71" t="s">
        <v>252</v>
      </c>
    </row>
    <row r="45" spans="1:8">
      <c r="A45" s="2" t="s">
        <v>368</v>
      </c>
      <c r="B45" s="142">
        <v>40.363709381448317</v>
      </c>
      <c r="C45" s="142">
        <v>38.032508510924124</v>
      </c>
      <c r="D45" s="142">
        <v>36.305799806550866</v>
      </c>
      <c r="E45" s="142">
        <v>36.455860831393522</v>
      </c>
      <c r="F45" s="142">
        <v>39.232047958925328</v>
      </c>
      <c r="G45" s="142">
        <v>44.142395563584756</v>
      </c>
      <c r="H45" s="142">
        <v>43.270790865481182</v>
      </c>
    </row>
    <row r="46" spans="1:8">
      <c r="A46" s="2" t="s">
        <v>369</v>
      </c>
      <c r="B46" s="142">
        <v>41.652406080086855</v>
      </c>
      <c r="C46" s="142">
        <v>41.583751994607312</v>
      </c>
      <c r="D46" s="142">
        <v>40.693852993777043</v>
      </c>
      <c r="E46" s="142">
        <v>39.608418306753599</v>
      </c>
      <c r="F46" s="142">
        <v>44.893503504494511</v>
      </c>
      <c r="G46" s="142">
        <v>45.386231956583408</v>
      </c>
      <c r="H46" s="142">
        <v>45.020015308484062</v>
      </c>
    </row>
    <row r="47" spans="1:8">
      <c r="A47" s="2" t="s">
        <v>370</v>
      </c>
      <c r="B47" s="142">
        <v>40.491143515951379</v>
      </c>
      <c r="C47" s="142">
        <v>41.519459628572122</v>
      </c>
      <c r="D47" s="142">
        <v>44.400607933569802</v>
      </c>
      <c r="E47" s="142">
        <v>44.205178201392386</v>
      </c>
      <c r="F47" s="142">
        <v>45.179319943647798</v>
      </c>
      <c r="G47" s="142">
        <v>45.605750919660743</v>
      </c>
      <c r="H47" s="142">
        <v>45.400612441615053</v>
      </c>
    </row>
    <row r="48" spans="1:8">
      <c r="A48" s="2" t="s">
        <v>330</v>
      </c>
      <c r="B48" s="142">
        <v>39.460502940710121</v>
      </c>
      <c r="C48" s="142">
        <v>40.148160163192379</v>
      </c>
      <c r="D48" s="142">
        <v>44.333500159493802</v>
      </c>
      <c r="E48" s="142">
        <v>48.087039171355187</v>
      </c>
      <c r="F48" s="142">
        <v>44.865587515997909</v>
      </c>
      <c r="G48" s="142">
        <v>45.637095840171177</v>
      </c>
      <c r="H48" s="142">
        <v>45.503224177756465</v>
      </c>
    </row>
    <row r="49" spans="1:8">
      <c r="A49" s="2" t="s">
        <v>331</v>
      </c>
      <c r="B49" s="142">
        <v>38.346157011410789</v>
      </c>
      <c r="C49" s="142">
        <v>38.694288021571268</v>
      </c>
      <c r="D49" s="142">
        <v>42.902150523630588</v>
      </c>
      <c r="E49" s="142">
        <v>48.016406729840192</v>
      </c>
      <c r="F49" s="142">
        <v>44.298389295479886</v>
      </c>
      <c r="G49" s="142">
        <v>45.623051272148217</v>
      </c>
      <c r="H49" s="142">
        <v>45.524288279645837</v>
      </c>
    </row>
    <row r="50" spans="1:8">
      <c r="A50" s="2" t="s">
        <v>332</v>
      </c>
      <c r="B50" s="142">
        <v>37.745400423297873</v>
      </c>
      <c r="C50" s="142">
        <v>37.866275993675849</v>
      </c>
      <c r="D50" s="142">
        <v>41.384612295811927</v>
      </c>
      <c r="E50" s="142">
        <v>46.516659165043791</v>
      </c>
      <c r="F50" s="142">
        <v>42.837586347105947</v>
      </c>
      <c r="G50" s="142">
        <v>45.408481634191794</v>
      </c>
      <c r="H50" s="142">
        <v>45.411419875081179</v>
      </c>
    </row>
    <row r="51" spans="1:8">
      <c r="A51" s="2" t="s">
        <v>333</v>
      </c>
      <c r="B51" s="142">
        <v>37.562831406740855</v>
      </c>
      <c r="C51" s="142">
        <v>37.250404777195847</v>
      </c>
      <c r="D51" s="142">
        <v>40.520341037388988</v>
      </c>
      <c r="E51" s="142">
        <v>44.928324620735779</v>
      </c>
      <c r="F51" s="142">
        <v>41.686195222036588</v>
      </c>
      <c r="G51" s="142">
        <v>45.121692958382468</v>
      </c>
      <c r="H51" s="142">
        <v>45.18609328692915</v>
      </c>
    </row>
    <row r="52" spans="1:8">
      <c r="A52" s="2" t="s">
        <v>334</v>
      </c>
      <c r="B52" s="142">
        <v>37.599749268129415</v>
      </c>
      <c r="C52" s="142">
        <v>36.997323156728626</v>
      </c>
      <c r="D52" s="142">
        <v>39.877500386092464</v>
      </c>
      <c r="E52" s="142">
        <v>44.023341987736245</v>
      </c>
      <c r="F52" s="142">
        <v>39.570527797245155</v>
      </c>
      <c r="G52" s="142">
        <v>44.809831937757707</v>
      </c>
      <c r="H52" s="142">
        <v>44.918505457118613</v>
      </c>
    </row>
    <row r="53" spans="1:8">
      <c r="A53" s="2" t="s">
        <v>335</v>
      </c>
      <c r="B53" s="142">
        <v>37.522075331707413</v>
      </c>
      <c r="C53" s="142">
        <v>37.087956050572252</v>
      </c>
      <c r="D53" s="142">
        <v>39.613336143018749</v>
      </c>
      <c r="E53" s="142">
        <v>43.350044416736807</v>
      </c>
      <c r="F53" s="142">
        <v>38.257865240052936</v>
      </c>
      <c r="G53" s="142">
        <v>44.480318799098796</v>
      </c>
      <c r="H53" s="142">
        <v>44.631638891017587</v>
      </c>
    </row>
    <row r="54" spans="1:8">
      <c r="A54" s="2" t="s">
        <v>336</v>
      </c>
      <c r="B54" s="142">
        <v>37.418232852042841</v>
      </c>
      <c r="C54" s="142">
        <v>37.029637129848695</v>
      </c>
      <c r="D54" s="142">
        <v>39.707937915188459</v>
      </c>
      <c r="E54" s="142">
        <v>43.073525557822386</v>
      </c>
      <c r="F54" s="142">
        <v>39.715502148200542</v>
      </c>
      <c r="G54" s="142">
        <v>43.989994004549558</v>
      </c>
      <c r="H54" s="142">
        <v>44.365820780564604</v>
      </c>
    </row>
    <row r="55" spans="1:8">
      <c r="A55" s="2" t="s">
        <v>337</v>
      </c>
      <c r="B55" s="142">
        <v>37.087854267735544</v>
      </c>
      <c r="C55" s="142">
        <v>36.94108075758227</v>
      </c>
      <c r="D55" s="142">
        <v>39.647065167806126</v>
      </c>
      <c r="E55" s="142">
        <v>43.172691244056054</v>
      </c>
      <c r="F55" s="142">
        <v>42.337344600113198</v>
      </c>
      <c r="G55" s="142">
        <v>43.673474519943397</v>
      </c>
      <c r="H55" s="142">
        <v>44.064484168347434</v>
      </c>
    </row>
    <row r="56" spans="1:8">
      <c r="A56" s="2" t="s">
        <v>338</v>
      </c>
      <c r="B56" s="142">
        <v>36.595680890878704</v>
      </c>
      <c r="C56" s="142">
        <v>36.591839968493431</v>
      </c>
      <c r="D56" s="142">
        <v>39.554630849557626</v>
      </c>
      <c r="E56" s="142">
        <v>43.108917191694786</v>
      </c>
      <c r="F56" s="142">
        <v>42.333055112009284</v>
      </c>
      <c r="G56" s="142">
        <v>43.421645613622601</v>
      </c>
      <c r="H56" s="142">
        <v>43.754365812964586</v>
      </c>
    </row>
    <row r="57" spans="1:8">
      <c r="A57" s="2" t="s">
        <v>339</v>
      </c>
      <c r="B57" s="142">
        <v>35.949789850636584</v>
      </c>
      <c r="C57" s="142">
        <v>36.108129785819003</v>
      </c>
      <c r="D57" s="142">
        <v>39.190096560067126</v>
      </c>
      <c r="E57" s="142">
        <v>43.012076006062181</v>
      </c>
      <c r="F57" s="142">
        <v>41.059498798938733</v>
      </c>
      <c r="G57" s="142">
        <v>43.0094097126306</v>
      </c>
      <c r="H57" s="142">
        <v>43.442209905927115</v>
      </c>
    </row>
    <row r="58" spans="1:8">
      <c r="A58" s="2" t="s">
        <v>340</v>
      </c>
      <c r="B58" s="142">
        <v>36.031511695657869</v>
      </c>
      <c r="C58" s="142">
        <v>35.453548927970132</v>
      </c>
      <c r="D58" s="142">
        <v>38.685204367432434</v>
      </c>
      <c r="E58" s="142">
        <v>42.629734052165873</v>
      </c>
      <c r="F58" s="142">
        <v>39.696838655666106</v>
      </c>
      <c r="G58" s="142">
        <v>42.380330191798677</v>
      </c>
      <c r="H58" s="142">
        <v>43.128318819459963</v>
      </c>
    </row>
    <row r="59" spans="1:8">
      <c r="A59" s="2" t="s">
        <v>341</v>
      </c>
      <c r="B59" s="142">
        <v>35.678609982967217</v>
      </c>
      <c r="C59" s="142">
        <v>35.531966244687545</v>
      </c>
      <c r="D59" s="142">
        <v>38.001958952277583</v>
      </c>
      <c r="E59" s="142">
        <v>42.100699939678663</v>
      </c>
      <c r="F59" s="142">
        <v>38.879702622265164</v>
      </c>
      <c r="G59" s="142">
        <v>41.513451332529819</v>
      </c>
      <c r="H59" s="142">
        <v>42.813136527817825</v>
      </c>
    </row>
    <row r="60" spans="1:8">
      <c r="A60" s="2" t="s">
        <v>342</v>
      </c>
      <c r="B60" s="142">
        <v>35.578900792500292</v>
      </c>
      <c r="C60" s="142">
        <v>35.194642281491454</v>
      </c>
      <c r="D60" s="142">
        <v>38.083810218585597</v>
      </c>
      <c r="E60" s="142">
        <v>41.384962577923019</v>
      </c>
      <c r="F60" s="142">
        <v>38.28916524028633</v>
      </c>
      <c r="G60" s="142">
        <v>39.993688558076897</v>
      </c>
      <c r="H60" s="142">
        <v>42.49667867032349</v>
      </c>
    </row>
    <row r="61" spans="1:8">
      <c r="A61" s="2" t="s">
        <v>343</v>
      </c>
      <c r="B61" s="142">
        <v>35.777572024691636</v>
      </c>
      <c r="C61" s="142">
        <v>35.093536991383928</v>
      </c>
      <c r="D61" s="142">
        <v>37.731714601196174</v>
      </c>
      <c r="E61" s="142">
        <v>41.471681934728394</v>
      </c>
      <c r="F61" s="142">
        <v>38.046635443589295</v>
      </c>
      <c r="G61" s="142">
        <v>38.711776554751545</v>
      </c>
      <c r="H61" s="142">
        <v>42.182630613816833</v>
      </c>
    </row>
    <row r="62" spans="1:8">
      <c r="A62" s="2" t="s">
        <v>344</v>
      </c>
      <c r="B62" s="142">
        <v>35.661930633600406</v>
      </c>
      <c r="C62" s="142">
        <v>35.301685014973529</v>
      </c>
      <c r="D62" s="142">
        <v>37.626181839146156</v>
      </c>
      <c r="E62" s="142">
        <v>41.101652036779598</v>
      </c>
      <c r="F62" s="142">
        <v>38.133611911726021</v>
      </c>
      <c r="G62" s="142">
        <v>36.804928987649348</v>
      </c>
      <c r="H62" s="142">
        <v>41.863896322793707</v>
      </c>
    </row>
    <row r="63" spans="1:8">
      <c r="A63" s="2" t="s">
        <v>345</v>
      </c>
      <c r="B63" s="142">
        <v>35.19870317726496</v>
      </c>
      <c r="C63" s="142">
        <v>35.177348487775596</v>
      </c>
      <c r="D63" s="142">
        <v>37.843444811452578</v>
      </c>
      <c r="E63" s="142">
        <v>40.992214702025763</v>
      </c>
      <c r="F63" s="142">
        <v>38.077676819217508</v>
      </c>
      <c r="G63" s="142">
        <v>35.473913436425221</v>
      </c>
      <c r="H63" s="142">
        <v>41.543797810572372</v>
      </c>
    </row>
    <row r="64" spans="1:8">
      <c r="A64" s="2" t="s">
        <v>346</v>
      </c>
      <c r="B64" s="142">
        <v>34.279216739855556</v>
      </c>
      <c r="C64" s="142">
        <v>34.722658825970449</v>
      </c>
      <c r="D64" s="142">
        <v>37.713663500059766</v>
      </c>
      <c r="E64" s="142">
        <v>41.219322789441108</v>
      </c>
      <c r="F64" s="142">
        <v>37.992739129413714</v>
      </c>
      <c r="G64" s="142">
        <v>36.725899011290537</v>
      </c>
      <c r="H64" s="142">
        <v>41.041792561092755</v>
      </c>
    </row>
    <row r="65" spans="1:12">
      <c r="A65" s="2" t="s">
        <v>347</v>
      </c>
      <c r="B65" s="142">
        <v>33.822232598741131</v>
      </c>
      <c r="C65" s="142">
        <v>33.784264015975054</v>
      </c>
      <c r="D65" s="142">
        <v>37.239062657365388</v>
      </c>
      <c r="E65" s="142">
        <v>41.082749677964252</v>
      </c>
      <c r="F65" s="142">
        <v>37.657393769204816</v>
      </c>
      <c r="G65" s="142">
        <v>39.139905045641854</v>
      </c>
      <c r="H65" s="142">
        <v>40.747497526522203</v>
      </c>
    </row>
    <row r="66" spans="1:12">
      <c r="A66" s="2" t="s">
        <v>348</v>
      </c>
      <c r="B66" s="142">
        <v>33.923228827825078</v>
      </c>
      <c r="C66" s="142">
        <v>33.33758082017107</v>
      </c>
      <c r="D66" s="142">
        <v>36.259574876984111</v>
      </c>
      <c r="E66" s="142">
        <v>40.586235750320746</v>
      </c>
      <c r="F66" s="142">
        <v>37.193387313185724</v>
      </c>
      <c r="G66" s="142">
        <v>39.135955590113134</v>
      </c>
      <c r="H66" s="142">
        <v>40.513350814247111</v>
      </c>
    </row>
    <row r="67" spans="1:12">
      <c r="A67" s="2" t="s">
        <v>349</v>
      </c>
      <c r="B67" s="142">
        <v>33.881910370521304</v>
      </c>
      <c r="C67" s="142">
        <v>33.412514153152856</v>
      </c>
      <c r="D67" s="142">
        <v>35.793331109082402</v>
      </c>
      <c r="E67" s="142">
        <v>39.56068997293454</v>
      </c>
      <c r="F67" s="142">
        <v>36.565626741930132</v>
      </c>
      <c r="G67" s="142">
        <v>37.963355526903477</v>
      </c>
      <c r="H67" s="142">
        <v>40.130060101877177</v>
      </c>
    </row>
    <row r="68" spans="1:12">
      <c r="A68" s="2" t="s">
        <v>350</v>
      </c>
      <c r="B68" s="142">
        <v>33.908986756752682</v>
      </c>
      <c r="C68" s="142">
        <v>33.402664361971773</v>
      </c>
      <c r="D68" s="142">
        <v>35.87154582555047</v>
      </c>
      <c r="E68" s="142">
        <v>39.071948173816793</v>
      </c>
      <c r="F68" s="142">
        <v>36.641686754828598</v>
      </c>
      <c r="G68" s="142">
        <v>36.708714994925501</v>
      </c>
      <c r="H68" s="142">
        <v>39.545151468017806</v>
      </c>
    </row>
    <row r="69" spans="1:12">
      <c r="A69" s="2" t="s">
        <v>351</v>
      </c>
      <c r="B69" s="142">
        <v>36.638109039101131</v>
      </c>
      <c r="C69" s="142">
        <v>36.120219378992104</v>
      </c>
      <c r="D69" s="142">
        <v>38.590134574779242</v>
      </c>
      <c r="E69" s="142">
        <v>39.154319237591054</v>
      </c>
      <c r="F69" s="142">
        <v>38.618711656927125</v>
      </c>
      <c r="G69" s="142">
        <v>38.257925835376696</v>
      </c>
      <c r="H69" s="142">
        <v>41.040712178094914</v>
      </c>
    </row>
    <row r="70" spans="1:12">
      <c r="A70" s="2" t="s">
        <v>352</v>
      </c>
      <c r="B70" s="142">
        <v>36.773535647624641</v>
      </c>
      <c r="C70" s="142">
        <v>36.1610828711351</v>
      </c>
      <c r="D70" s="142">
        <v>38.627288711463386</v>
      </c>
      <c r="E70" s="142">
        <v>39.14293620858809</v>
      </c>
      <c r="F70" s="142">
        <v>38.52272610768425</v>
      </c>
      <c r="G70" s="142">
        <v>37.714201019811618</v>
      </c>
      <c r="H70" s="142">
        <v>39.627659712136392</v>
      </c>
    </row>
    <row r="71" spans="1:12">
      <c r="A71" s="2" t="s">
        <v>353</v>
      </c>
      <c r="B71" s="142">
        <v>36.854022380794298</v>
      </c>
      <c r="C71" s="142">
        <v>36.333298026570993</v>
      </c>
      <c r="D71" s="142">
        <v>38.6699416447399</v>
      </c>
      <c r="E71" s="142">
        <v>39.182585091761965</v>
      </c>
      <c r="F71" s="142">
        <v>38.721918591283149</v>
      </c>
      <c r="G71" s="142">
        <v>37.4908968345012</v>
      </c>
      <c r="H71" s="142">
        <v>38.435757299542544</v>
      </c>
    </row>
    <row r="72" spans="1:12">
      <c r="A72" s="2" t="s">
        <v>354</v>
      </c>
      <c r="B72" s="142">
        <v>36.74808863934166</v>
      </c>
      <c r="C72" s="142">
        <v>36.38516225623777</v>
      </c>
      <c r="D72" s="142">
        <v>38.849698223260141</v>
      </c>
      <c r="E72" s="142">
        <v>39.227384138659197</v>
      </c>
      <c r="F72" s="142">
        <v>38.602132732586931</v>
      </c>
      <c r="G72" s="142">
        <v>37.570978579602027</v>
      </c>
      <c r="H72" s="142">
        <v>36.662799241749141</v>
      </c>
    </row>
    <row r="73" spans="1:12">
      <c r="A73" s="2" t="s">
        <v>355</v>
      </c>
      <c r="B73" s="142">
        <v>36.498186196839868</v>
      </c>
      <c r="C73" s="142">
        <v>36.292663553461438</v>
      </c>
      <c r="D73" s="142">
        <v>38.903833624113176</v>
      </c>
      <c r="E73" s="142">
        <v>39.41469166340606</v>
      </c>
      <c r="F73" s="142">
        <v>38.16664915507841</v>
      </c>
      <c r="G73" s="142">
        <v>37.519477525162607</v>
      </c>
      <c r="H73" s="142">
        <v>35.425241092212616</v>
      </c>
    </row>
    <row r="74" spans="1:12">
      <c r="A74" s="2" t="s">
        <v>356</v>
      </c>
      <c r="B74" s="142">
        <v>36.144111996852892</v>
      </c>
      <c r="C74" s="142">
        <v>36.059240313508397</v>
      </c>
      <c r="D74" s="142">
        <v>38.807284337922027</v>
      </c>
      <c r="E74" s="142">
        <v>39.471391031134054</v>
      </c>
      <c r="F74" s="142">
        <v>37.267161106163989</v>
      </c>
      <c r="G74" s="142">
        <v>37.441272942129551</v>
      </c>
      <c r="H74" s="142">
        <v>36.589318363775476</v>
      </c>
    </row>
    <row r="75" spans="1:12">
      <c r="A75" s="2" t="s">
        <v>357</v>
      </c>
      <c r="B75" s="142">
        <v>35.854039489589567</v>
      </c>
      <c r="C75" s="142">
        <v>35.704231522410893</v>
      </c>
      <c r="D75" s="142">
        <v>38.563639329706206</v>
      </c>
      <c r="E75" s="142">
        <v>39.371386758706322</v>
      </c>
      <c r="F75" s="142">
        <v>36.838494325016683</v>
      </c>
      <c r="G75" s="142">
        <v>37.13251078803998</v>
      </c>
      <c r="H75" s="142">
        <v>38.833824701882655</v>
      </c>
      <c r="K75" s="230" t="s">
        <v>123</v>
      </c>
      <c r="L75" s="230"/>
    </row>
    <row r="76" spans="1:12">
      <c r="A76" s="2" t="s">
        <v>358</v>
      </c>
      <c r="B76" s="142">
        <v>35.748268085493955</v>
      </c>
      <c r="C76" s="142">
        <v>35.393319771767381</v>
      </c>
      <c r="D76" s="142">
        <v>38.193084453332105</v>
      </c>
      <c r="E76" s="142">
        <v>39.116224229870163</v>
      </c>
      <c r="F76" s="142">
        <v>36.910740527063517</v>
      </c>
      <c r="G76" s="142">
        <v>36.705286648774518</v>
      </c>
      <c r="H76" s="142">
        <v>38.83015255780343</v>
      </c>
    </row>
    <row r="77" spans="1:12">
      <c r="A77" s="2" t="s">
        <v>359</v>
      </c>
      <c r="B77" s="142">
        <v>35.566254476927369</v>
      </c>
      <c r="C77" s="142">
        <v>35.308926088157122</v>
      </c>
      <c r="D77" s="142">
        <v>37.868557657906024</v>
      </c>
      <c r="E77" s="142">
        <v>38.727116223133088</v>
      </c>
      <c r="F77" s="142">
        <v>36.900756673807642</v>
      </c>
      <c r="G77" s="142">
        <v>36.1272893682616</v>
      </c>
      <c r="H77" s="142">
        <v>37.73988673556152</v>
      </c>
    </row>
    <row r="78" spans="1:12">
      <c r="A78" s="2" t="s">
        <v>360</v>
      </c>
      <c r="B78" s="142">
        <v>35.515984509118645</v>
      </c>
      <c r="C78" s="142">
        <v>35.15709822877632</v>
      </c>
      <c r="D78" s="142">
        <v>37.780468315385022</v>
      </c>
      <c r="E78" s="142">
        <v>38.388434208134747</v>
      </c>
      <c r="F78" s="142">
        <v>36.935532007443754</v>
      </c>
      <c r="G78" s="142">
        <v>36.197320017881971</v>
      </c>
      <c r="H78" s="142">
        <v>36.573340924988436</v>
      </c>
    </row>
    <row r="79" spans="1:12">
      <c r="A79" s="2" t="s">
        <v>361</v>
      </c>
      <c r="B79" s="142">
        <v>35.599939597165886</v>
      </c>
      <c r="C79" s="142">
        <v>35.064584153630015</v>
      </c>
      <c r="D79" s="142">
        <v>37.621991806989087</v>
      </c>
      <c r="E79" s="142">
        <v>38.294855149073506</v>
      </c>
      <c r="F79" s="142">
        <v>36.974824458522356</v>
      </c>
      <c r="G79" s="142">
        <v>35.898500526052949</v>
      </c>
      <c r="H79" s="142">
        <v>35.873807280346185</v>
      </c>
    </row>
    <row r="80" spans="1:12">
      <c r="A80" s="2" t="s">
        <v>362</v>
      </c>
      <c r="B80" s="142">
        <v>35.130384871085603</v>
      </c>
      <c r="C80" s="142">
        <v>35.190255736792608</v>
      </c>
      <c r="D80" s="142">
        <v>37.525426475261057</v>
      </c>
      <c r="E80" s="142">
        <v>38.129231564857719</v>
      </c>
      <c r="F80" s="142">
        <v>37.139108573085181</v>
      </c>
      <c r="G80" s="142">
        <v>35.810123859898297</v>
      </c>
      <c r="H80" s="142">
        <v>35.368260161840368</v>
      </c>
    </row>
    <row r="81" spans="1:8">
      <c r="A81" s="2" t="s">
        <v>363</v>
      </c>
      <c r="B81" s="142">
        <v>35.17172130204559</v>
      </c>
      <c r="C81" s="142">
        <v>34.793441787629881</v>
      </c>
      <c r="D81" s="142">
        <v>37.656601305660551</v>
      </c>
      <c r="E81" s="142">
        <v>38.027829173538656</v>
      </c>
      <c r="F81" s="142">
        <v>37.188838584925641</v>
      </c>
      <c r="G81" s="142">
        <v>35.99352612995245</v>
      </c>
      <c r="H81" s="142">
        <v>35.160635304187608</v>
      </c>
    </row>
    <row r="82" spans="1:8">
      <c r="A82" s="2" t="s">
        <v>364</v>
      </c>
      <c r="B82" s="142">
        <v>34.911616393706744</v>
      </c>
      <c r="C82" s="142">
        <v>34.555615569744639</v>
      </c>
      <c r="D82" s="142">
        <v>37.242410593873011</v>
      </c>
      <c r="E82" s="142">
        <v>38.166393534545044</v>
      </c>
      <c r="F82" s="142">
        <v>37.101126607681309</v>
      </c>
      <c r="G82" s="142">
        <v>35.883235831802892</v>
      </c>
      <c r="H82" s="142">
        <v>35.235094100846659</v>
      </c>
    </row>
    <row r="83" spans="1:8">
      <c r="A83" s="2" t="s">
        <v>365</v>
      </c>
      <c r="B83" s="142">
        <v>35.279755996649271</v>
      </c>
      <c r="C83" s="142">
        <v>34.418326012181907</v>
      </c>
      <c r="D83" s="142">
        <v>36.994169798216831</v>
      </c>
      <c r="E83" s="142">
        <v>37.732063249985018</v>
      </c>
      <c r="F83" s="142">
        <v>36.87732807008323</v>
      </c>
      <c r="G83" s="142">
        <v>35.482273530197176</v>
      </c>
      <c r="H83" s="142">
        <v>35.187209198545858</v>
      </c>
    </row>
    <row r="84" spans="1:8">
      <c r="A84" s="2" t="s">
        <v>366</v>
      </c>
      <c r="B84" s="142">
        <v>38.801553372121887</v>
      </c>
      <c r="C84" s="142">
        <v>39.761534360714549</v>
      </c>
      <c r="D84" s="142">
        <v>42.308607973547815</v>
      </c>
      <c r="E84" s="142">
        <v>37.4721393869793</v>
      </c>
      <c r="F84" s="142">
        <v>41.139191476613604</v>
      </c>
      <c r="G84" s="142">
        <v>39.257232068541676</v>
      </c>
      <c r="H84" s="142">
        <v>39.717638910740824</v>
      </c>
    </row>
    <row r="86" spans="1:8">
      <c r="B86" s="200"/>
      <c r="C86" s="200"/>
      <c r="D86" s="200"/>
      <c r="E86" s="200"/>
      <c r="F86" s="200"/>
      <c r="G86" s="200"/>
      <c r="H86" s="200"/>
    </row>
  </sheetData>
  <mergeCells count="1">
    <mergeCell ref="K75:L75"/>
  </mergeCells>
  <hyperlinks>
    <hyperlink ref="K75" location="OBSAH!A1" display="Zpět na Obsah" xr:uid="{3960697A-673E-452B-BFDF-060227837685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F3653-4251-47FE-BF31-6FEBCFF1CEF0}">
  <sheetPr>
    <tabColor theme="0" tint="-0.34998626667073579"/>
  </sheetPr>
  <dimension ref="A1:D61"/>
  <sheetViews>
    <sheetView topLeftCell="A4" zoomScaleNormal="100" workbookViewId="0"/>
  </sheetViews>
  <sheetFormatPr defaultColWidth="8.85546875" defaultRowHeight="11.45"/>
  <cols>
    <col min="1" max="1" width="9" style="59" bestFit="1" customWidth="1"/>
    <col min="2" max="2" width="9.5703125" style="4" bestFit="1" customWidth="1"/>
    <col min="3" max="16384" width="8.85546875" style="4"/>
  </cols>
  <sheetData>
    <row r="1" spans="1:3">
      <c r="A1" s="91" t="s">
        <v>371</v>
      </c>
      <c r="C1" s="6"/>
    </row>
    <row r="2" spans="1:3">
      <c r="A2" s="3">
        <v>2023</v>
      </c>
      <c r="B2" s="5">
        <v>0.92027002464070973</v>
      </c>
      <c r="C2" s="6"/>
    </row>
    <row r="3" spans="1:3">
      <c r="A3" s="3">
        <v>2024</v>
      </c>
      <c r="B3" s="5">
        <v>0.93049891481625424</v>
      </c>
      <c r="C3" s="6"/>
    </row>
    <row r="4" spans="1:3">
      <c r="A4" s="3">
        <v>2025</v>
      </c>
      <c r="B4" s="5">
        <v>0.92014412770022469</v>
      </c>
      <c r="C4" s="6"/>
    </row>
    <row r="5" spans="1:3">
      <c r="A5" s="3">
        <v>2026</v>
      </c>
      <c r="B5" s="5">
        <v>0.91934801094281227</v>
      </c>
      <c r="C5" s="6"/>
    </row>
    <row r="6" spans="1:3">
      <c r="A6" s="3">
        <v>2027</v>
      </c>
      <c r="B6" s="5">
        <v>0.91499542426073333</v>
      </c>
      <c r="C6" s="6"/>
    </row>
    <row r="7" spans="1:3">
      <c r="A7" s="3">
        <v>2028</v>
      </c>
      <c r="B7" s="5">
        <v>0.90984061508814151</v>
      </c>
      <c r="C7" s="6"/>
    </row>
    <row r="8" spans="1:3">
      <c r="A8" s="3">
        <v>2029</v>
      </c>
      <c r="B8" s="5">
        <v>0.91458253597409833</v>
      </c>
      <c r="C8" s="6"/>
    </row>
    <row r="9" spans="1:3">
      <c r="A9" s="3">
        <v>2030</v>
      </c>
      <c r="B9" s="5">
        <v>0.92108854664163364</v>
      </c>
      <c r="C9" s="6"/>
    </row>
    <row r="10" spans="1:3">
      <c r="A10" s="3">
        <v>2031</v>
      </c>
      <c r="B10" s="5">
        <v>0.92648211820855408</v>
      </c>
      <c r="C10" s="6"/>
    </row>
    <row r="11" spans="1:3">
      <c r="A11" s="3">
        <v>2032</v>
      </c>
      <c r="B11" s="5">
        <v>0.93431031155575806</v>
      </c>
      <c r="C11" s="6"/>
    </row>
    <row r="12" spans="1:3">
      <c r="A12" s="3">
        <v>2033</v>
      </c>
      <c r="B12" s="5">
        <v>0.94471224838853762</v>
      </c>
      <c r="C12" s="6"/>
    </row>
    <row r="13" spans="1:3">
      <c r="A13" s="3">
        <v>2034</v>
      </c>
      <c r="B13" s="5">
        <v>0.95495276268552121</v>
      </c>
      <c r="C13" s="6"/>
    </row>
    <row r="14" spans="1:3">
      <c r="A14" s="3">
        <v>2035</v>
      </c>
      <c r="B14" s="5">
        <v>0.96656383840261428</v>
      </c>
      <c r="C14" s="6"/>
    </row>
    <row r="15" spans="1:3">
      <c r="A15" s="3">
        <v>2036</v>
      </c>
      <c r="B15" s="5">
        <v>0.97654990758546178</v>
      </c>
      <c r="C15" s="6"/>
    </row>
    <row r="16" spans="1:3">
      <c r="A16" s="3">
        <v>2037</v>
      </c>
      <c r="B16" s="5">
        <v>0.98587407707070651</v>
      </c>
      <c r="C16" s="6"/>
    </row>
    <row r="17" spans="1:4">
      <c r="A17" s="3">
        <v>2038</v>
      </c>
      <c r="B17" s="5">
        <v>0.99358086507179733</v>
      </c>
      <c r="C17" s="6"/>
    </row>
    <row r="18" spans="1:4">
      <c r="A18" s="3">
        <v>2039</v>
      </c>
      <c r="B18" s="5">
        <v>0.99799436467702296</v>
      </c>
      <c r="C18" s="6"/>
    </row>
    <row r="19" spans="1:4">
      <c r="A19" s="3">
        <v>2040</v>
      </c>
      <c r="B19" s="5">
        <v>0.99623805192572135</v>
      </c>
      <c r="C19" s="6"/>
    </row>
    <row r="20" spans="1:4">
      <c r="A20" s="3">
        <v>2041</v>
      </c>
      <c r="B20" s="5">
        <v>0.9911413376540491</v>
      </c>
      <c r="C20" s="6"/>
    </row>
    <row r="21" spans="1:4">
      <c r="A21" s="3">
        <v>2042</v>
      </c>
      <c r="B21" s="5">
        <v>0.98572312792548211</v>
      </c>
      <c r="C21" s="6"/>
    </row>
    <row r="22" spans="1:4">
      <c r="A22" s="3">
        <v>2043</v>
      </c>
      <c r="B22" s="5">
        <v>0.97896739020664969</v>
      </c>
      <c r="C22" s="6"/>
    </row>
    <row r="23" spans="1:4">
      <c r="A23" s="3">
        <v>2044</v>
      </c>
      <c r="B23" s="5">
        <v>0.97399511280299533</v>
      </c>
      <c r="C23" s="6"/>
    </row>
    <row r="24" spans="1:4">
      <c r="A24" s="3">
        <v>2045</v>
      </c>
      <c r="B24" s="5">
        <v>0.96737868144416361</v>
      </c>
      <c r="C24" s="6"/>
    </row>
    <row r="25" spans="1:4">
      <c r="A25" s="3">
        <v>2046</v>
      </c>
      <c r="B25" s="5">
        <v>0.96234910491836567</v>
      </c>
      <c r="C25" s="6"/>
    </row>
    <row r="26" spans="1:4">
      <c r="A26" s="3">
        <v>2047</v>
      </c>
      <c r="B26" s="5">
        <v>0.9605849180250885</v>
      </c>
      <c r="C26" s="6"/>
      <c r="D26" s="99" t="s">
        <v>123</v>
      </c>
    </row>
    <row r="27" spans="1:4">
      <c r="A27" s="3">
        <v>2048</v>
      </c>
      <c r="B27" s="5">
        <v>0.96007158337282528</v>
      </c>
      <c r="C27" s="6"/>
    </row>
    <row r="28" spans="1:4">
      <c r="A28" s="3">
        <v>2049</v>
      </c>
      <c r="B28" s="5">
        <v>0.95975162172888595</v>
      </c>
      <c r="C28" s="6"/>
    </row>
    <row r="29" spans="1:4">
      <c r="A29" s="3">
        <v>2050</v>
      </c>
      <c r="B29" s="5">
        <v>0.9590385651942297</v>
      </c>
      <c r="C29" s="6"/>
    </row>
    <row r="30" spans="1:4">
      <c r="A30" s="3">
        <v>2051</v>
      </c>
      <c r="B30" s="5">
        <v>0.95734896637256761</v>
      </c>
      <c r="C30" s="6"/>
    </row>
    <row r="31" spans="1:4">
      <c r="A31" s="3">
        <v>2052</v>
      </c>
      <c r="B31" s="5">
        <v>0.95497505328558163</v>
      </c>
      <c r="C31" s="6"/>
    </row>
    <row r="32" spans="1:4">
      <c r="A32" s="3">
        <v>2053</v>
      </c>
      <c r="B32" s="5">
        <v>0.95272304163823618</v>
      </c>
      <c r="C32" s="6"/>
    </row>
    <row r="33" spans="1:3">
      <c r="A33" s="3">
        <v>2054</v>
      </c>
      <c r="B33" s="5">
        <v>0.94952539199731101</v>
      </c>
      <c r="C33" s="6"/>
    </row>
    <row r="34" spans="1:3">
      <c r="A34" s="3">
        <v>2055</v>
      </c>
      <c r="B34" s="5">
        <v>0.94620685914533986</v>
      </c>
      <c r="C34" s="6"/>
    </row>
    <row r="35" spans="1:3">
      <c r="A35" s="3">
        <v>2056</v>
      </c>
      <c r="B35" s="5">
        <v>0.9425018039887153</v>
      </c>
      <c r="C35" s="6"/>
    </row>
    <row r="36" spans="1:3">
      <c r="A36" s="3">
        <v>2057</v>
      </c>
      <c r="B36" s="5">
        <v>0.93712822144329677</v>
      </c>
      <c r="C36" s="6"/>
    </row>
    <row r="37" spans="1:3">
      <c r="A37" s="3">
        <v>2058</v>
      </c>
      <c r="B37" s="5">
        <v>0.93169541286321367</v>
      </c>
      <c r="C37" s="6"/>
    </row>
    <row r="38" spans="1:3">
      <c r="A38" s="3">
        <v>2059</v>
      </c>
      <c r="B38" s="5">
        <v>0.92651745190380197</v>
      </c>
      <c r="C38" s="6"/>
    </row>
    <row r="39" spans="1:3">
      <c r="A39" s="3">
        <v>2060</v>
      </c>
      <c r="B39" s="5">
        <v>0.92253829039650337</v>
      </c>
      <c r="C39" s="6"/>
    </row>
    <row r="40" spans="1:3">
      <c r="A40" s="3">
        <v>2061</v>
      </c>
      <c r="B40" s="5">
        <v>0.92273832686184731</v>
      </c>
      <c r="C40" s="6"/>
    </row>
    <row r="41" spans="1:3">
      <c r="A41" s="3">
        <v>2062</v>
      </c>
      <c r="B41" s="5">
        <v>0.92576192770268739</v>
      </c>
      <c r="C41" s="6"/>
    </row>
    <row r="42" spans="1:3">
      <c r="A42" s="3">
        <v>2063</v>
      </c>
      <c r="B42" s="5">
        <v>0.92994653626262602</v>
      </c>
      <c r="C42" s="6"/>
    </row>
    <row r="43" spans="1:3">
      <c r="A43" s="3">
        <v>2064</v>
      </c>
      <c r="B43" s="5">
        <v>0.93410266591682756</v>
      </c>
      <c r="C43" s="6"/>
    </row>
    <row r="44" spans="1:3">
      <c r="A44" s="3">
        <v>2065</v>
      </c>
      <c r="B44" s="5">
        <v>0.93841783037067039</v>
      </c>
      <c r="C44" s="6"/>
    </row>
    <row r="45" spans="1:3">
      <c r="A45" s="3">
        <v>2066</v>
      </c>
      <c r="B45" s="5">
        <v>0.94282868841365375</v>
      </c>
      <c r="C45" s="6"/>
    </row>
    <row r="46" spans="1:3">
      <c r="A46" s="3">
        <v>2067</v>
      </c>
      <c r="B46" s="5">
        <v>0.94664929696724043</v>
      </c>
      <c r="C46" s="6"/>
    </row>
    <row r="47" spans="1:3">
      <c r="A47" s="3">
        <v>2068</v>
      </c>
      <c r="B47" s="5">
        <v>0.95057515276077731</v>
      </c>
      <c r="C47" s="6"/>
    </row>
    <row r="48" spans="1:3">
      <c r="A48" s="3">
        <v>2069</v>
      </c>
      <c r="B48" s="5">
        <v>0.95435455085514398</v>
      </c>
      <c r="C48" s="6"/>
    </row>
    <row r="49" spans="1:3">
      <c r="A49" s="3">
        <v>2070</v>
      </c>
      <c r="B49" s="5">
        <v>0.95851560233284061</v>
      </c>
      <c r="C49" s="6"/>
    </row>
    <row r="50" spans="1:3">
      <c r="A50" s="3">
        <v>2071</v>
      </c>
      <c r="B50" s="5">
        <v>0.96152267958118953</v>
      </c>
      <c r="C50" s="6"/>
    </row>
    <row r="51" spans="1:3">
      <c r="A51" s="3">
        <v>2072</v>
      </c>
      <c r="B51" s="5">
        <v>0.96446325006289157</v>
      </c>
      <c r="C51" s="6"/>
    </row>
    <row r="52" spans="1:3">
      <c r="A52" s="3">
        <v>2073</v>
      </c>
      <c r="B52" s="5">
        <v>0.96531852240907301</v>
      </c>
      <c r="C52" s="6"/>
    </row>
    <row r="53" spans="1:3">
      <c r="C53" s="6"/>
    </row>
    <row r="54" spans="1:3">
      <c r="C54" s="6"/>
    </row>
    <row r="55" spans="1:3">
      <c r="C55" s="6"/>
    </row>
    <row r="56" spans="1:3">
      <c r="C56" s="6"/>
    </row>
    <row r="57" spans="1:3">
      <c r="C57" s="6"/>
    </row>
    <row r="58" spans="1:3">
      <c r="C58" s="6"/>
    </row>
    <row r="59" spans="1:3">
      <c r="C59" s="6"/>
    </row>
    <row r="60" spans="1:3">
      <c r="C60" s="6"/>
    </row>
    <row r="61" spans="1:3">
      <c r="C61" s="6"/>
    </row>
  </sheetData>
  <hyperlinks>
    <hyperlink ref="D26" location="OBSAH!A1" display="Zpět na obsah" xr:uid="{9AE7EC31-3046-4FC8-AA78-7A0042D92A50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50D5D-831E-416E-81CA-75E69E81C5A7}">
  <sheetPr>
    <tabColor theme="0" tint="-0.34998626667073579"/>
  </sheetPr>
  <dimension ref="A1:E61"/>
  <sheetViews>
    <sheetView zoomScaleNormal="100" workbookViewId="0"/>
  </sheetViews>
  <sheetFormatPr defaultColWidth="8.85546875" defaultRowHeight="11.45"/>
  <cols>
    <col min="1" max="1" width="9" style="59" bestFit="1" customWidth="1"/>
    <col min="2" max="2" width="8.85546875" style="7"/>
    <col min="3" max="3" width="7.42578125" style="4" customWidth="1"/>
    <col min="4" max="16384" width="8.85546875" style="4"/>
  </cols>
  <sheetData>
    <row r="1" spans="1:5">
      <c r="A1" s="91" t="s">
        <v>372</v>
      </c>
      <c r="B1" s="4"/>
      <c r="C1" s="21"/>
      <c r="D1" s="21"/>
      <c r="E1" s="6"/>
    </row>
    <row r="2" spans="1:5">
      <c r="A2" s="3">
        <v>2023</v>
      </c>
      <c r="B2" s="5">
        <v>0.49073244368538038</v>
      </c>
      <c r="E2" s="6"/>
    </row>
    <row r="3" spans="1:5">
      <c r="A3" s="3">
        <v>2024</v>
      </c>
      <c r="B3" s="5">
        <v>0.48292208967057498</v>
      </c>
      <c r="E3" s="6"/>
    </row>
    <row r="4" spans="1:5">
      <c r="A4" s="3">
        <v>2025</v>
      </c>
      <c r="B4" s="5">
        <v>0.47152743805786701</v>
      </c>
      <c r="E4" s="6"/>
    </row>
    <row r="5" spans="1:5">
      <c r="A5" s="3">
        <v>2026</v>
      </c>
      <c r="B5" s="5">
        <v>0.46059893150063413</v>
      </c>
      <c r="E5" s="6"/>
    </row>
    <row r="6" spans="1:5">
      <c r="A6" s="3">
        <v>2027</v>
      </c>
      <c r="B6" s="5">
        <v>0.44856490547643701</v>
      </c>
      <c r="E6" s="6"/>
    </row>
    <row r="7" spans="1:5">
      <c r="A7" s="3">
        <v>2028</v>
      </c>
      <c r="B7" s="5">
        <v>0.43761299859853453</v>
      </c>
      <c r="E7" s="6"/>
    </row>
    <row r="8" spans="1:5">
      <c r="A8" s="3">
        <v>2029</v>
      </c>
      <c r="B8" s="5">
        <v>0.42709367047588653</v>
      </c>
      <c r="E8" s="6"/>
    </row>
    <row r="9" spans="1:5">
      <c r="A9" s="3">
        <v>2030</v>
      </c>
      <c r="B9" s="5">
        <v>0.42036858507046926</v>
      </c>
      <c r="E9" s="6"/>
    </row>
    <row r="10" spans="1:5" ht="12" customHeight="1">
      <c r="A10" s="3">
        <v>2031</v>
      </c>
      <c r="B10" s="5">
        <v>0.41471806979948544</v>
      </c>
      <c r="E10" s="6"/>
    </row>
    <row r="11" spans="1:5">
      <c r="A11" s="3">
        <v>2032</v>
      </c>
      <c r="B11" s="5">
        <v>0.41026953020697116</v>
      </c>
      <c r="E11" s="6"/>
    </row>
    <row r="12" spans="1:5">
      <c r="A12" s="3">
        <v>2033</v>
      </c>
      <c r="B12" s="5">
        <v>0.41517679128456492</v>
      </c>
      <c r="E12" s="6"/>
    </row>
    <row r="13" spans="1:5">
      <c r="A13" s="3">
        <v>2034</v>
      </c>
      <c r="B13" s="5">
        <v>0.41956986157812237</v>
      </c>
      <c r="C13" s="7"/>
      <c r="E13" s="6"/>
    </row>
    <row r="14" spans="1:5">
      <c r="A14" s="3">
        <v>2035</v>
      </c>
      <c r="B14" s="5">
        <v>0.42423012760871398</v>
      </c>
      <c r="E14" s="6"/>
    </row>
    <row r="15" spans="1:5">
      <c r="A15" s="3">
        <v>2036</v>
      </c>
      <c r="B15" s="5">
        <v>0.42885345770673877</v>
      </c>
      <c r="E15" s="6"/>
    </row>
    <row r="16" spans="1:5">
      <c r="A16" s="3">
        <v>2037</v>
      </c>
      <c r="B16" s="5">
        <v>0.43362999783926004</v>
      </c>
      <c r="E16" s="6"/>
    </row>
    <row r="17" spans="1:5">
      <c r="A17" s="3">
        <v>2038</v>
      </c>
      <c r="B17" s="5">
        <v>0.43869209565958156</v>
      </c>
      <c r="E17" s="6"/>
    </row>
    <row r="18" spans="1:5">
      <c r="A18" s="3">
        <v>2039</v>
      </c>
      <c r="B18" s="5">
        <v>0.44382077152849636</v>
      </c>
      <c r="E18" s="6"/>
    </row>
    <row r="19" spans="1:5">
      <c r="A19" s="3">
        <v>2040</v>
      </c>
      <c r="B19" s="5">
        <v>0.44870273073049771</v>
      </c>
      <c r="E19" s="6"/>
    </row>
    <row r="20" spans="1:5">
      <c r="A20" s="3">
        <v>2041</v>
      </c>
      <c r="B20" s="5">
        <v>0.45334102226803402</v>
      </c>
      <c r="E20" s="6"/>
    </row>
    <row r="21" spans="1:5">
      <c r="A21" s="3">
        <v>2042</v>
      </c>
      <c r="B21" s="5">
        <v>0.45781293897324771</v>
      </c>
      <c r="E21" s="6"/>
    </row>
    <row r="22" spans="1:5">
      <c r="A22" s="3">
        <v>2043</v>
      </c>
      <c r="B22" s="5">
        <v>0.46158817698423776</v>
      </c>
      <c r="E22" s="6"/>
    </row>
    <row r="23" spans="1:5">
      <c r="A23" s="3">
        <v>2044</v>
      </c>
      <c r="B23" s="5">
        <v>0.46576757180240264</v>
      </c>
      <c r="E23" s="6"/>
    </row>
    <row r="24" spans="1:5">
      <c r="A24" s="3">
        <v>2045</v>
      </c>
      <c r="B24" s="5">
        <v>0.46907948824391421</v>
      </c>
      <c r="E24" s="6"/>
    </row>
    <row r="25" spans="1:5">
      <c r="A25" s="3">
        <v>2046</v>
      </c>
      <c r="B25" s="5">
        <v>0.4719969023037065</v>
      </c>
      <c r="E25" s="6"/>
    </row>
    <row r="26" spans="1:5">
      <c r="A26" s="3">
        <v>2047</v>
      </c>
      <c r="B26" s="5">
        <v>0.47504770130876894</v>
      </c>
      <c r="E26" s="6"/>
    </row>
    <row r="27" spans="1:5">
      <c r="A27" s="3">
        <v>2048</v>
      </c>
      <c r="B27" s="5">
        <v>0.47829710989466201</v>
      </c>
      <c r="D27" s="99" t="s">
        <v>123</v>
      </c>
      <c r="E27" s="6"/>
    </row>
    <row r="28" spans="1:5">
      <c r="A28" s="3">
        <v>2049</v>
      </c>
      <c r="B28" s="5">
        <v>0.48181808660845676</v>
      </c>
      <c r="E28" s="6"/>
    </row>
    <row r="29" spans="1:5">
      <c r="A29" s="3">
        <v>2050</v>
      </c>
      <c r="B29" s="5">
        <v>0.4854388383930639</v>
      </c>
      <c r="E29" s="6"/>
    </row>
    <row r="30" spans="1:5">
      <c r="A30" s="3">
        <v>2051</v>
      </c>
      <c r="B30" s="5">
        <v>0.48910137487081379</v>
      </c>
      <c r="E30" s="6"/>
    </row>
    <row r="31" spans="1:5">
      <c r="A31" s="3">
        <v>2052</v>
      </c>
      <c r="B31" s="5">
        <v>0.49288644538605297</v>
      </c>
      <c r="E31" s="6"/>
    </row>
    <row r="32" spans="1:5">
      <c r="A32" s="3">
        <v>2053</v>
      </c>
      <c r="B32" s="5">
        <v>0.49680514014934191</v>
      </c>
      <c r="E32" s="6"/>
    </row>
    <row r="33" spans="1:5">
      <c r="A33" s="3">
        <v>2054</v>
      </c>
      <c r="B33" s="5">
        <v>0.50054525933310423</v>
      </c>
      <c r="E33" s="6"/>
    </row>
    <row r="34" spans="1:5">
      <c r="A34" s="3">
        <v>2055</v>
      </c>
      <c r="B34" s="5">
        <v>0.50415324579484089</v>
      </c>
      <c r="E34" s="6"/>
    </row>
    <row r="35" spans="1:5">
      <c r="A35" s="3">
        <v>2056</v>
      </c>
      <c r="B35" s="5">
        <v>0.50750830360996058</v>
      </c>
      <c r="E35" s="6"/>
    </row>
    <row r="36" spans="1:5">
      <c r="A36" s="3">
        <v>2057</v>
      </c>
      <c r="B36" s="5">
        <v>0.51029916482577098</v>
      </c>
      <c r="E36" s="6"/>
    </row>
    <row r="37" spans="1:5">
      <c r="A37" s="3">
        <v>2058</v>
      </c>
      <c r="B37" s="5">
        <v>0.51246994900044718</v>
      </c>
      <c r="E37" s="6"/>
    </row>
    <row r="38" spans="1:5">
      <c r="A38" s="3">
        <v>2059</v>
      </c>
      <c r="B38" s="5">
        <v>0.51355476472378359</v>
      </c>
      <c r="E38" s="6"/>
    </row>
    <row r="39" spans="1:5">
      <c r="A39" s="3">
        <v>2060</v>
      </c>
      <c r="B39" s="5">
        <v>0.51353656493228983</v>
      </c>
      <c r="E39" s="6"/>
    </row>
    <row r="40" spans="1:5">
      <c r="A40" s="3">
        <v>2061</v>
      </c>
      <c r="B40" s="5">
        <v>0.51259401099187996</v>
      </c>
      <c r="E40" s="6"/>
    </row>
    <row r="41" spans="1:5">
      <c r="A41" s="3">
        <v>2062</v>
      </c>
      <c r="B41" s="5">
        <v>0.51095586818591021</v>
      </c>
      <c r="C41" s="7"/>
      <c r="E41" s="6"/>
    </row>
    <row r="42" spans="1:5">
      <c r="A42" s="3">
        <v>2063</v>
      </c>
      <c r="B42" s="5">
        <v>0.50860701450172208</v>
      </c>
      <c r="E42" s="6"/>
    </row>
    <row r="43" spans="1:5">
      <c r="A43" s="3">
        <v>2064</v>
      </c>
      <c r="B43" s="5">
        <v>0.50553280565495728</v>
      </c>
      <c r="E43" s="6"/>
    </row>
    <row r="44" spans="1:5">
      <c r="A44" s="3">
        <v>2065</v>
      </c>
      <c r="B44" s="5">
        <v>0.50181195864289829</v>
      </c>
      <c r="E44" s="6"/>
    </row>
    <row r="45" spans="1:5">
      <c r="A45" s="3">
        <v>2066</v>
      </c>
      <c r="B45" s="5">
        <v>0.49743925840656966</v>
      </c>
      <c r="E45" s="6"/>
    </row>
    <row r="46" spans="1:5">
      <c r="A46" s="3">
        <v>2067</v>
      </c>
      <c r="B46" s="5">
        <v>0.49257888017471874</v>
      </c>
      <c r="E46" s="6"/>
    </row>
    <row r="47" spans="1:5">
      <c r="A47" s="3">
        <v>2068</v>
      </c>
      <c r="B47" s="5">
        <v>0.48728997206927299</v>
      </c>
      <c r="E47" s="6"/>
    </row>
    <row r="48" spans="1:5">
      <c r="A48" s="3">
        <v>2069</v>
      </c>
      <c r="B48" s="5">
        <v>0.48156323284098851</v>
      </c>
      <c r="E48" s="6"/>
    </row>
    <row r="49" spans="1:5">
      <c r="A49" s="3">
        <v>2070</v>
      </c>
      <c r="B49" s="5">
        <v>0.4754347759643171</v>
      </c>
      <c r="E49" s="6"/>
    </row>
    <row r="50" spans="1:5">
      <c r="A50" s="3">
        <v>2071</v>
      </c>
      <c r="B50" s="5">
        <v>0.46907685202615768</v>
      </c>
      <c r="E50" s="6"/>
    </row>
    <row r="51" spans="1:5">
      <c r="A51" s="3">
        <v>2072</v>
      </c>
      <c r="B51" s="5">
        <v>0.46269238067365909</v>
      </c>
      <c r="E51" s="6"/>
    </row>
    <row r="52" spans="1:5">
      <c r="A52" s="3">
        <v>2073</v>
      </c>
      <c r="B52" s="5">
        <v>0.4605062723741879</v>
      </c>
      <c r="E52" s="6"/>
    </row>
    <row r="53" spans="1:5">
      <c r="E53" s="6"/>
    </row>
    <row r="54" spans="1:5">
      <c r="E54" s="6"/>
    </row>
    <row r="55" spans="1:5">
      <c r="E55" s="6"/>
    </row>
    <row r="56" spans="1:5">
      <c r="E56" s="6"/>
    </row>
    <row r="57" spans="1:5">
      <c r="E57" s="6"/>
    </row>
    <row r="58" spans="1:5">
      <c r="E58" s="6"/>
    </row>
    <row r="59" spans="1:5">
      <c r="E59" s="6"/>
    </row>
    <row r="60" spans="1:5">
      <c r="E60" s="6"/>
    </row>
    <row r="61" spans="1:5">
      <c r="E61" s="6"/>
    </row>
  </sheetData>
  <hyperlinks>
    <hyperlink ref="D27" location="OBSAH!A1" display="Zpět na obsah" xr:uid="{F6642F55-C07F-43BD-A57D-BF5E009B0BF0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23D0C-E9DB-4B2F-AB81-1FA786F6929F}">
  <sheetPr>
    <tabColor theme="0" tint="-0.34998626667073579"/>
  </sheetPr>
  <dimension ref="A1:BA27"/>
  <sheetViews>
    <sheetView zoomScaleNormal="100" workbookViewId="0">
      <selection activeCell="A3" sqref="A3"/>
    </sheetView>
  </sheetViews>
  <sheetFormatPr defaultColWidth="8.85546875" defaultRowHeight="11.45"/>
  <cols>
    <col min="1" max="1" width="46.7109375" style="4" customWidth="1"/>
    <col min="2" max="16384" width="8.85546875" style="4"/>
  </cols>
  <sheetData>
    <row r="1" spans="1:53" s="84" customFormat="1">
      <c r="A1" s="83"/>
      <c r="B1" s="83">
        <v>2023</v>
      </c>
      <c r="C1" s="83">
        <v>2024</v>
      </c>
      <c r="D1" s="83">
        <v>2025</v>
      </c>
      <c r="E1" s="83">
        <v>2026</v>
      </c>
      <c r="F1" s="83">
        <v>2027</v>
      </c>
      <c r="G1" s="83">
        <v>2028</v>
      </c>
      <c r="H1" s="83">
        <v>2029</v>
      </c>
      <c r="I1" s="83">
        <v>2030</v>
      </c>
      <c r="J1" s="83">
        <v>2031</v>
      </c>
      <c r="K1" s="83">
        <v>2032</v>
      </c>
      <c r="L1" s="83">
        <v>2033</v>
      </c>
      <c r="M1" s="83">
        <v>2034</v>
      </c>
      <c r="N1" s="83">
        <v>2035</v>
      </c>
      <c r="O1" s="83">
        <v>2036</v>
      </c>
      <c r="P1" s="83">
        <v>2037</v>
      </c>
      <c r="Q1" s="83">
        <v>2038</v>
      </c>
      <c r="R1" s="83">
        <v>2039</v>
      </c>
      <c r="S1" s="83">
        <v>2040</v>
      </c>
      <c r="T1" s="83">
        <v>2041</v>
      </c>
      <c r="U1" s="83">
        <v>2042</v>
      </c>
      <c r="V1" s="83">
        <v>2043</v>
      </c>
      <c r="W1" s="83">
        <v>2044</v>
      </c>
      <c r="X1" s="83">
        <v>2045</v>
      </c>
      <c r="Y1" s="83">
        <v>2046</v>
      </c>
      <c r="Z1" s="83">
        <v>2047</v>
      </c>
      <c r="AA1" s="83">
        <v>2048</v>
      </c>
      <c r="AB1" s="83">
        <v>2049</v>
      </c>
      <c r="AC1" s="83">
        <v>2050</v>
      </c>
      <c r="AD1" s="83">
        <v>2051</v>
      </c>
      <c r="AE1" s="83">
        <v>2052</v>
      </c>
      <c r="AF1" s="83">
        <v>2053</v>
      </c>
      <c r="AG1" s="83">
        <v>2054</v>
      </c>
      <c r="AH1" s="83">
        <v>2055</v>
      </c>
      <c r="AI1" s="83">
        <v>2056</v>
      </c>
      <c r="AJ1" s="83">
        <v>2057</v>
      </c>
      <c r="AK1" s="83">
        <v>2058</v>
      </c>
      <c r="AL1" s="83">
        <v>2059</v>
      </c>
      <c r="AM1" s="83">
        <v>2060</v>
      </c>
      <c r="AN1" s="83">
        <v>2061</v>
      </c>
      <c r="AO1" s="83">
        <v>2062</v>
      </c>
      <c r="AP1" s="83">
        <v>2063</v>
      </c>
      <c r="AQ1" s="83">
        <v>2064</v>
      </c>
      <c r="AR1" s="83">
        <v>2065</v>
      </c>
      <c r="AS1" s="83">
        <v>2066</v>
      </c>
      <c r="AT1" s="83">
        <v>2067</v>
      </c>
      <c r="AU1" s="83">
        <v>2068</v>
      </c>
      <c r="AV1" s="83">
        <v>2069</v>
      </c>
      <c r="AW1" s="83">
        <v>2070</v>
      </c>
      <c r="AX1" s="83">
        <v>2071</v>
      </c>
      <c r="AY1" s="83">
        <v>2072</v>
      </c>
      <c r="AZ1" s="83">
        <v>2073</v>
      </c>
    </row>
    <row r="2" spans="1:53" s="17" customFormat="1">
      <c r="A2" s="33" t="s">
        <v>121</v>
      </c>
      <c r="B2" s="34">
        <v>2.3569294663946811</v>
      </c>
      <c r="C2" s="34">
        <v>2.3616622060664052</v>
      </c>
      <c r="D2" s="34">
        <v>2.3468139081183792</v>
      </c>
      <c r="E2" s="34">
        <v>2.344775460347333</v>
      </c>
      <c r="F2" s="34">
        <v>2.3495790429237129</v>
      </c>
      <c r="G2" s="34">
        <v>2.3397552263089012</v>
      </c>
      <c r="H2" s="34">
        <v>2.3465001905176455</v>
      </c>
      <c r="I2" s="34">
        <v>2.3626637253358349</v>
      </c>
      <c r="J2" s="34">
        <v>2.3776822942211799</v>
      </c>
      <c r="K2" s="34">
        <v>2.3982144298145398</v>
      </c>
      <c r="L2" s="34">
        <v>2.417022503557166</v>
      </c>
      <c r="M2" s="34">
        <v>2.436203541950305</v>
      </c>
      <c r="N2" s="34">
        <v>2.45972176756921</v>
      </c>
      <c r="O2" s="34">
        <v>2.4874114674844816</v>
      </c>
      <c r="P2" s="34">
        <v>2.5204089657933384</v>
      </c>
      <c r="Q2" s="34">
        <v>2.5604336722838434</v>
      </c>
      <c r="R2" s="34">
        <v>2.6090493936644807</v>
      </c>
      <c r="S2" s="34">
        <v>2.6631626698169981</v>
      </c>
      <c r="T2" s="34">
        <v>2.7170501801554616</v>
      </c>
      <c r="U2" s="34">
        <v>2.7682869601610118</v>
      </c>
      <c r="V2" s="34">
        <v>2.8156541554900985</v>
      </c>
      <c r="W2" s="34">
        <v>2.8589543890442819</v>
      </c>
      <c r="X2" s="34">
        <v>2.896482205201929</v>
      </c>
      <c r="Y2" s="34">
        <v>2.925702309431129</v>
      </c>
      <c r="Z2" s="34">
        <v>2.9491364155501292</v>
      </c>
      <c r="AA2" s="34">
        <v>2.9702511051077414</v>
      </c>
      <c r="AB2" s="34">
        <v>2.9898362626018087</v>
      </c>
      <c r="AC2" s="34">
        <v>3.0085719311809256</v>
      </c>
      <c r="AD2" s="34">
        <v>3.0263581427390882</v>
      </c>
      <c r="AE2" s="34">
        <v>3.0427766643041587</v>
      </c>
      <c r="AF2" s="34">
        <v>3.0582132002537521</v>
      </c>
      <c r="AG2" s="34">
        <v>3.0730128166820667</v>
      </c>
      <c r="AH2" s="34">
        <v>3.0861544533511935</v>
      </c>
      <c r="AI2" s="34">
        <v>3.0983839822198735</v>
      </c>
      <c r="AJ2" s="34">
        <v>3.1083242190944964</v>
      </c>
      <c r="AK2" s="34">
        <v>3.1133506407713378</v>
      </c>
      <c r="AL2" s="34">
        <v>3.1133304437061224</v>
      </c>
      <c r="AM2" s="34">
        <v>3.1051702738655163</v>
      </c>
      <c r="AN2" s="34">
        <v>3.0896084848640011</v>
      </c>
      <c r="AO2" s="34">
        <v>3.06934192011982</v>
      </c>
      <c r="AP2" s="34">
        <v>3.0468473243028247</v>
      </c>
      <c r="AQ2" s="34">
        <v>3.0232458009027758</v>
      </c>
      <c r="AR2" s="34">
        <v>2.9987067745746061</v>
      </c>
      <c r="AS2" s="34">
        <v>2.9748288650386154</v>
      </c>
      <c r="AT2" s="34">
        <v>2.9518164873209884</v>
      </c>
      <c r="AU2" s="34">
        <v>2.9305375560771636</v>
      </c>
      <c r="AV2" s="34">
        <v>2.9113912839492873</v>
      </c>
      <c r="AW2" s="34">
        <v>2.8956539466095159</v>
      </c>
      <c r="AX2" s="34">
        <v>2.8836441361501128</v>
      </c>
      <c r="AY2" s="34">
        <v>2.8761239021442542</v>
      </c>
      <c r="AZ2" s="34">
        <v>2.8742493052693363</v>
      </c>
      <c r="BA2" s="35"/>
    </row>
    <row r="3" spans="1:53" s="17" customFormat="1">
      <c r="A3" s="33" t="s">
        <v>122</v>
      </c>
      <c r="B3" s="34">
        <v>2.812407913765842</v>
      </c>
      <c r="C3" s="34">
        <v>2.7681261078736958</v>
      </c>
      <c r="D3" s="34">
        <v>2.7351486410565182</v>
      </c>
      <c r="E3" s="34">
        <v>2.7055934744199632</v>
      </c>
      <c r="F3" s="34">
        <v>2.6760539975947495</v>
      </c>
      <c r="G3" s="34">
        <v>2.6462170114670811</v>
      </c>
      <c r="H3" s="34">
        <v>2.6027125137468907</v>
      </c>
      <c r="I3" s="34">
        <v>2.5577566285260698</v>
      </c>
      <c r="J3" s="34">
        <v>2.5241499929946003</v>
      </c>
      <c r="K3" s="34">
        <v>2.499419857941819</v>
      </c>
      <c r="L3" s="34">
        <v>2.4759987840267623</v>
      </c>
      <c r="M3" s="34">
        <v>2.4551548909403622</v>
      </c>
      <c r="N3" s="34">
        <v>2.4284614320707179</v>
      </c>
      <c r="O3" s="34">
        <v>2.3975659631899831</v>
      </c>
      <c r="P3" s="34">
        <v>2.3609942797733439</v>
      </c>
      <c r="Q3" s="34">
        <v>2.3165943902672463</v>
      </c>
      <c r="R3" s="34">
        <v>2.2552553491789511</v>
      </c>
      <c r="S3" s="34">
        <v>2.1835936423205227</v>
      </c>
      <c r="T3" s="34">
        <v>2.1170197797822436</v>
      </c>
      <c r="U3" s="34">
        <v>2.0562837925752735</v>
      </c>
      <c r="V3" s="34">
        <v>2.0044916644976731</v>
      </c>
      <c r="W3" s="34">
        <v>1.9524843015943765</v>
      </c>
      <c r="X3" s="34">
        <v>1.9085879991225883</v>
      </c>
      <c r="Y3" s="34">
        <v>1.8792650333178629</v>
      </c>
      <c r="Z3" s="34">
        <v>1.8572029040846176</v>
      </c>
      <c r="AA3" s="34">
        <v>1.8354227141724568</v>
      </c>
      <c r="AB3" s="34">
        <v>1.8154108729757412</v>
      </c>
      <c r="AC3" s="34">
        <v>1.7955224405113359</v>
      </c>
      <c r="AD3" s="34">
        <v>1.7758203471804821</v>
      </c>
      <c r="AE3" s="34">
        <v>1.7579734038290575</v>
      </c>
      <c r="AF3" s="34">
        <v>1.7418779793859291</v>
      </c>
      <c r="AG3" s="34">
        <v>1.7245393584487694</v>
      </c>
      <c r="AH3" s="34">
        <v>1.7110863239897076</v>
      </c>
      <c r="AI3" s="34">
        <v>1.6962946332327324</v>
      </c>
      <c r="AJ3" s="34">
        <v>1.6824241120244148</v>
      </c>
      <c r="AK3" s="34">
        <v>1.6747513172376343</v>
      </c>
      <c r="AL3" s="34">
        <v>1.6681726280718983</v>
      </c>
      <c r="AM3" s="34">
        <v>1.6724381580316563</v>
      </c>
      <c r="AN3" s="34">
        <v>1.6854620611042259</v>
      </c>
      <c r="AO3" s="34">
        <v>1.7035439576639215</v>
      </c>
      <c r="AP3" s="34">
        <v>1.722525825907435</v>
      </c>
      <c r="AQ3" s="34">
        <v>1.7424143052657302</v>
      </c>
      <c r="AR3" s="34">
        <v>1.7641310098141094</v>
      </c>
      <c r="AS3" s="34">
        <v>1.7839646381054719</v>
      </c>
      <c r="AT3" s="34">
        <v>1.8038622553364341</v>
      </c>
      <c r="AU3" s="34">
        <v>1.821679536873581</v>
      </c>
      <c r="AV3" s="34">
        <v>1.838425402570864</v>
      </c>
      <c r="AW3" s="34">
        <v>1.8515583945618637</v>
      </c>
      <c r="AX3" s="34">
        <v>1.8617049509114023</v>
      </c>
      <c r="AY3" s="34">
        <v>1.8681832003576668</v>
      </c>
      <c r="AZ3" s="34">
        <v>1.8655047361881718</v>
      </c>
      <c r="BA3" s="35"/>
    </row>
    <row r="4" spans="1:5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</row>
    <row r="5" spans="1:53">
      <c r="B5" s="6"/>
    </row>
    <row r="27" spans="1:2">
      <c r="A27" s="230" t="s">
        <v>123</v>
      </c>
      <c r="B27" s="230"/>
    </row>
  </sheetData>
  <mergeCells count="1">
    <mergeCell ref="A27:B27"/>
  </mergeCells>
  <hyperlinks>
    <hyperlink ref="A27" location="OBSAH!A1" display="Zpět na Obsah" xr:uid="{DA23CF87-0A1E-4DF0-84F5-E357B42B464C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54F73-DDDF-45E3-8BA0-5D7BAAFC1F0F}">
  <sheetPr>
    <tabColor theme="0" tint="-0.34998626667073579"/>
  </sheetPr>
  <dimension ref="A1:S52"/>
  <sheetViews>
    <sheetView zoomScaleNormal="100" workbookViewId="0">
      <selection activeCell="E29" sqref="E29"/>
    </sheetView>
  </sheetViews>
  <sheetFormatPr defaultColWidth="8.85546875" defaultRowHeight="11.45"/>
  <cols>
    <col min="1" max="1" width="8.85546875" style="59"/>
    <col min="2" max="16384" width="8.85546875" style="4"/>
  </cols>
  <sheetData>
    <row r="1" spans="1:19">
      <c r="A1" s="91" t="s">
        <v>373</v>
      </c>
    </row>
    <row r="2" spans="1:19">
      <c r="A2" s="3">
        <v>2023</v>
      </c>
      <c r="B2" s="5">
        <v>-1.0184202460190779</v>
      </c>
      <c r="S2" s="6"/>
    </row>
    <row r="3" spans="1:19">
      <c r="A3" s="3">
        <v>2024</v>
      </c>
      <c r="B3" s="5">
        <v>-0.92924978643306133</v>
      </c>
      <c r="S3" s="6"/>
    </row>
    <row r="4" spans="1:19">
      <c r="A4" s="3">
        <v>2025</v>
      </c>
      <c r="B4" s="5">
        <v>-0.71220120585894442</v>
      </c>
      <c r="S4" s="6"/>
    </row>
    <row r="5" spans="1:19">
      <c r="A5" s="3">
        <v>2026</v>
      </c>
      <c r="B5" s="5">
        <v>-0.56405281852815925</v>
      </c>
      <c r="S5" s="6"/>
    </row>
    <row r="6" spans="1:19">
      <c r="A6" s="3">
        <v>2027</v>
      </c>
      <c r="B6" s="5">
        <v>-0.42398984322547406</v>
      </c>
      <c r="S6" s="6"/>
    </row>
    <row r="7" spans="1:19">
      <c r="A7" s="3">
        <v>2028</v>
      </c>
      <c r="B7" s="5">
        <v>-0.26458933621528402</v>
      </c>
      <c r="S7" s="6"/>
    </row>
    <row r="8" spans="1:19">
      <c r="A8" s="3">
        <v>2029</v>
      </c>
      <c r="B8" s="5">
        <v>-0.18430642824699639</v>
      </c>
      <c r="S8" s="6"/>
    </row>
    <row r="9" spans="1:19">
      <c r="A9" s="3">
        <v>2030</v>
      </c>
      <c r="B9" s="5">
        <v>-0.2126715625741511</v>
      </c>
      <c r="S9" s="6"/>
    </row>
    <row r="10" spans="1:19">
      <c r="A10" s="3">
        <v>2031</v>
      </c>
      <c r="B10" s="5">
        <v>-0.26541356145860817</v>
      </c>
      <c r="S10" s="6"/>
    </row>
    <row r="11" spans="1:19">
      <c r="A11" s="3">
        <v>2032</v>
      </c>
      <c r="B11" s="5">
        <v>-0.34569617887134108</v>
      </c>
      <c r="S11" s="6"/>
    </row>
    <row r="12" spans="1:19">
      <c r="A12" s="3">
        <v>2033</v>
      </c>
      <c r="B12" s="5">
        <v>-0.44644113989617473</v>
      </c>
      <c r="S12" s="6"/>
    </row>
    <row r="13" spans="1:19">
      <c r="A13" s="3">
        <v>2034</v>
      </c>
      <c r="B13" s="5">
        <v>-0.54535717325026134</v>
      </c>
      <c r="S13" s="6"/>
    </row>
    <row r="14" spans="1:19">
      <c r="A14" s="3">
        <v>2035</v>
      </c>
      <c r="B14" s="5">
        <v>-0.67287394482092111</v>
      </c>
      <c r="S14" s="6"/>
    </row>
    <row r="15" spans="1:19">
      <c r="A15" s="3">
        <v>2036</v>
      </c>
      <c r="B15" s="5">
        <v>-0.82176425369195449</v>
      </c>
      <c r="S15" s="6"/>
    </row>
    <row r="16" spans="1:19">
      <c r="A16" s="3">
        <v>2037</v>
      </c>
      <c r="B16" s="5">
        <v>-1.0028215089323513</v>
      </c>
      <c r="S16" s="6"/>
    </row>
    <row r="17" spans="1:19">
      <c r="A17" s="3">
        <v>2038</v>
      </c>
      <c r="B17" s="5">
        <v>-1.2220242781569191</v>
      </c>
      <c r="S17" s="6"/>
    </row>
    <row r="18" spans="1:19">
      <c r="A18" s="3">
        <v>2039</v>
      </c>
      <c r="B18" s="5">
        <v>-1.4816508510043391</v>
      </c>
      <c r="S18" s="6"/>
    </row>
    <row r="19" spans="1:19">
      <c r="A19" s="3">
        <v>2040</v>
      </c>
      <c r="B19" s="5">
        <v>-1.7618507008789681</v>
      </c>
      <c r="S19" s="6"/>
    </row>
    <row r="20" spans="1:19">
      <c r="A20" s="3">
        <v>2041</v>
      </c>
      <c r="B20" s="5">
        <v>-2.0428386914314913</v>
      </c>
      <c r="S20" s="6"/>
    </row>
    <row r="21" spans="1:19">
      <c r="A21" s="3">
        <v>2042</v>
      </c>
      <c r="B21" s="5">
        <v>-2.316244337333691</v>
      </c>
      <c r="S21" s="6"/>
    </row>
    <row r="22" spans="1:19">
      <c r="A22" s="3">
        <v>2043</v>
      </c>
      <c r="B22" s="5">
        <v>-2.5627053449884318</v>
      </c>
      <c r="S22" s="6"/>
    </row>
    <row r="23" spans="1:19">
      <c r="A23" s="3">
        <v>2044</v>
      </c>
      <c r="B23" s="5">
        <v>-2.8127465683301942</v>
      </c>
      <c r="S23" s="6"/>
    </row>
    <row r="24" spans="1:19">
      <c r="A24" s="3">
        <v>2045</v>
      </c>
      <c r="B24" s="5">
        <v>-3.0185528197528892</v>
      </c>
      <c r="S24" s="6"/>
    </row>
    <row r="25" spans="1:19">
      <c r="A25" s="3">
        <v>2046</v>
      </c>
      <c r="B25" s="5">
        <v>-3.1874427131826852</v>
      </c>
      <c r="D25" s="99" t="s">
        <v>123</v>
      </c>
      <c r="S25" s="6"/>
    </row>
    <row r="26" spans="1:19">
      <c r="A26" s="3">
        <v>2047</v>
      </c>
      <c r="B26" s="5">
        <v>-3.3375919024394545</v>
      </c>
      <c r="S26" s="6"/>
    </row>
    <row r="27" spans="1:19">
      <c r="A27" s="3">
        <v>2048</v>
      </c>
      <c r="B27" s="5">
        <v>-3.4811273534061709</v>
      </c>
      <c r="S27" s="6"/>
    </row>
    <row r="28" spans="1:19">
      <c r="A28" s="3">
        <v>2049</v>
      </c>
      <c r="B28" s="5">
        <v>-3.622181387761735</v>
      </c>
      <c r="S28" s="6"/>
    </row>
    <row r="29" spans="1:19">
      <c r="A29" s="3">
        <v>2050</v>
      </c>
      <c r="B29" s="5">
        <v>-3.7581242063806517</v>
      </c>
      <c r="S29" s="6"/>
    </row>
    <row r="30" spans="1:19">
      <c r="A30" s="3">
        <v>2051</v>
      </c>
      <c r="B30" s="5">
        <v>-3.8853598816543702</v>
      </c>
      <c r="S30" s="6"/>
    </row>
    <row r="31" spans="1:19">
      <c r="A31" s="3">
        <v>2052</v>
      </c>
      <c r="B31" s="5">
        <v>-4.0030152531806813</v>
      </c>
      <c r="S31" s="6"/>
    </row>
    <row r="32" spans="1:19">
      <c r="A32" s="3">
        <v>2053</v>
      </c>
      <c r="B32" s="5">
        <v>-4.1140882689551788</v>
      </c>
      <c r="S32" s="6"/>
    </row>
    <row r="33" spans="1:19">
      <c r="A33" s="3">
        <v>2054</v>
      </c>
      <c r="B33" s="5">
        <v>-4.2158959778579383</v>
      </c>
      <c r="S33" s="6"/>
    </row>
    <row r="34" spans="1:19">
      <c r="A34" s="3">
        <v>2055</v>
      </c>
      <c r="B34" s="5">
        <v>-4.3075580063845393</v>
      </c>
      <c r="S34" s="6"/>
    </row>
    <row r="35" spans="1:19">
      <c r="A35" s="3">
        <v>2056</v>
      </c>
      <c r="B35" s="5">
        <v>-4.3906454871597678</v>
      </c>
      <c r="S35" s="6"/>
    </row>
    <row r="36" spans="1:19">
      <c r="A36" s="3">
        <v>2057</v>
      </c>
      <c r="B36" s="5">
        <v>-4.4515157386550381</v>
      </c>
      <c r="S36" s="6"/>
    </row>
    <row r="37" spans="1:19">
      <c r="A37" s="3">
        <v>2058</v>
      </c>
      <c r="B37" s="5">
        <v>-4.4807833106521269</v>
      </c>
      <c r="S37" s="6"/>
    </row>
    <row r="38" spans="1:19">
      <c r="A38" s="3">
        <v>2059</v>
      </c>
      <c r="B38" s="5">
        <v>-4.4708318026809319</v>
      </c>
      <c r="S38" s="6"/>
    </row>
    <row r="39" spans="1:19">
      <c r="A39" s="3">
        <v>2060</v>
      </c>
      <c r="B39" s="5">
        <v>-4.4113136012745002</v>
      </c>
      <c r="S39" s="6"/>
    </row>
    <row r="40" spans="1:19">
      <c r="A40" s="3">
        <v>2061</v>
      </c>
      <c r="B40" s="5">
        <v>-4.3144649767820678</v>
      </c>
      <c r="S40" s="6"/>
    </row>
    <row r="41" spans="1:19">
      <c r="A41" s="3">
        <v>2062</v>
      </c>
      <c r="B41" s="5">
        <v>-4.1965613009440954</v>
      </c>
      <c r="S41" s="6"/>
    </row>
    <row r="42" spans="1:19">
      <c r="A42" s="3">
        <v>2063</v>
      </c>
      <c r="B42" s="5">
        <v>-4.0683520840907175</v>
      </c>
      <c r="S42" s="6"/>
    </row>
    <row r="43" spans="1:19">
      <c r="A43" s="3">
        <v>2064</v>
      </c>
      <c r="B43" s="5">
        <v>-3.9333584436761502</v>
      </c>
      <c r="S43" s="6"/>
    </row>
    <row r="44" spans="1:19">
      <c r="A44" s="3">
        <v>2065</v>
      </c>
      <c r="B44" s="5">
        <v>-3.7943563328756742</v>
      </c>
      <c r="S44" s="6"/>
    </row>
    <row r="45" spans="1:19">
      <c r="A45" s="3">
        <v>2066</v>
      </c>
      <c r="B45" s="5">
        <v>-3.658584974000183</v>
      </c>
      <c r="S45" s="6"/>
    </row>
    <row r="46" spans="1:19">
      <c r="A46" s="3">
        <v>2067</v>
      </c>
      <c r="B46" s="5">
        <v>-3.5296206315267398</v>
      </c>
      <c r="S46" s="6"/>
    </row>
    <row r="47" spans="1:19">
      <c r="A47" s="3">
        <v>2068</v>
      </c>
      <c r="B47" s="5">
        <v>-3.4140531024055889</v>
      </c>
      <c r="S47" s="6"/>
    </row>
    <row r="48" spans="1:19">
      <c r="A48" s="3">
        <v>2069</v>
      </c>
      <c r="B48" s="5">
        <v>-3.3151011375376829</v>
      </c>
      <c r="S48" s="6"/>
    </row>
    <row r="49" spans="1:19">
      <c r="A49" s="3">
        <v>2070</v>
      </c>
      <c r="B49" s="5">
        <v>-3.2374897795784285</v>
      </c>
      <c r="S49" s="6"/>
    </row>
    <row r="50" spans="1:19">
      <c r="A50" s="3" t="s">
        <v>273</v>
      </c>
      <c r="B50" s="5">
        <v>-3.182074713133634</v>
      </c>
      <c r="S50" s="6"/>
    </row>
    <row r="51" spans="1:19">
      <c r="A51" s="3" t="s">
        <v>274</v>
      </c>
      <c r="B51" s="5">
        <v>-3.1548229300652366</v>
      </c>
      <c r="S51" s="6"/>
    </row>
    <row r="52" spans="1:19">
      <c r="A52" s="3">
        <v>2073</v>
      </c>
      <c r="B52" s="5">
        <v>-3.1591042020792841</v>
      </c>
      <c r="S52" s="6"/>
    </row>
  </sheetData>
  <hyperlinks>
    <hyperlink ref="D25" location="OBSAH!A1" display="Zpět na obsah" xr:uid="{2ED3AB99-0BD9-4B65-9563-263611435C3B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07502-506B-44D2-82A6-7CC58C02D19E}">
  <sheetPr>
    <tabColor theme="0" tint="-0.34998626667073579"/>
  </sheetPr>
  <dimension ref="A1:N21"/>
  <sheetViews>
    <sheetView zoomScaleNormal="100" workbookViewId="0">
      <selection activeCell="B5" sqref="B5"/>
    </sheetView>
  </sheetViews>
  <sheetFormatPr defaultColWidth="8.85546875" defaultRowHeight="11.45"/>
  <cols>
    <col min="1" max="1" width="22.28515625" style="4" customWidth="1"/>
    <col min="2" max="5" width="8.42578125" style="4" customWidth="1"/>
    <col min="6" max="7" width="8.5703125" style="4" customWidth="1"/>
    <col min="8" max="16384" width="8.85546875" style="4"/>
  </cols>
  <sheetData>
    <row r="1" spans="1:14">
      <c r="A1" s="4" t="s">
        <v>374</v>
      </c>
    </row>
    <row r="2" spans="1:14" s="114" customFormat="1" ht="12.6" thickBot="1">
      <c r="A2" s="112"/>
      <c r="B2" s="113">
        <v>2023</v>
      </c>
      <c r="C2" s="113">
        <v>2033</v>
      </c>
      <c r="D2" s="113">
        <v>2043</v>
      </c>
      <c r="E2" s="113">
        <v>2053</v>
      </c>
      <c r="F2" s="113">
        <v>2063</v>
      </c>
      <c r="G2" s="113">
        <v>2073</v>
      </c>
    </row>
    <row r="3" spans="1:14" s="114" customFormat="1" ht="12" thickTop="1">
      <c r="A3" s="115" t="s">
        <v>375</v>
      </c>
      <c r="B3" s="116">
        <v>7.9073162447425167</v>
      </c>
      <c r="C3" s="116">
        <v>8.2310556460070785</v>
      </c>
      <c r="D3" s="116">
        <v>10.059891271760026</v>
      </c>
      <c r="E3" s="116">
        <v>11.485437289917982</v>
      </c>
      <c r="F3" s="116">
        <v>11.480427768368001</v>
      </c>
      <c r="G3" s="116">
        <v>10.657009532892767</v>
      </c>
    </row>
    <row r="4" spans="1:14" s="114" customFormat="1">
      <c r="A4" s="115" t="s">
        <v>376</v>
      </c>
      <c r="B4" s="116">
        <v>0.92027002464070973</v>
      </c>
      <c r="C4" s="116">
        <v>1.0217241235941243</v>
      </c>
      <c r="D4" s="116">
        <v>1.004704308200326</v>
      </c>
      <c r="E4" s="116">
        <v>0.95435636897790255</v>
      </c>
      <c r="F4" s="116">
        <v>0.92635055498171193</v>
      </c>
      <c r="G4" s="116">
        <v>0.96131150330456494</v>
      </c>
    </row>
    <row r="5" spans="1:14" s="114" customFormat="1" ht="12" thickBot="1">
      <c r="A5" s="117" t="s">
        <v>377</v>
      </c>
      <c r="B5" s="118">
        <v>0.48658402593102745</v>
      </c>
      <c r="C5" s="118">
        <v>0.45196717093817629</v>
      </c>
      <c r="D5" s="118">
        <v>0.47316216362457103</v>
      </c>
      <c r="E5" s="118">
        <v>0.498991008641399</v>
      </c>
      <c r="F5" s="118">
        <v>0.5053823225032843</v>
      </c>
      <c r="G5" s="118">
        <v>0.45539700424419655</v>
      </c>
    </row>
    <row r="6" spans="1:14" s="114" customFormat="1">
      <c r="A6" s="119" t="s">
        <v>378</v>
      </c>
      <c r="B6" s="120">
        <v>9.3141702953142502</v>
      </c>
      <c r="C6" s="120">
        <v>9.704746940539378</v>
      </c>
      <c r="D6" s="120">
        <v>11.537757743584924</v>
      </c>
      <c r="E6" s="120">
        <v>12.938784667537286</v>
      </c>
      <c r="F6" s="120">
        <v>12.912160645852996</v>
      </c>
      <c r="G6" s="120">
        <v>12.073718040441529</v>
      </c>
      <c r="I6" s="121"/>
      <c r="J6" s="121"/>
      <c r="K6" s="121"/>
      <c r="L6" s="121"/>
      <c r="M6" s="121"/>
      <c r="N6" s="121"/>
    </row>
    <row r="7" spans="1:14" s="114" customFormat="1" ht="12" thickBot="1">
      <c r="A7" s="122" t="s">
        <v>379</v>
      </c>
      <c r="B7" s="123">
        <v>8.3000000000000007</v>
      </c>
      <c r="C7" s="123">
        <v>8.5240257432307516</v>
      </c>
      <c r="D7" s="123">
        <v>8.6800565707852346</v>
      </c>
      <c r="E7" s="123">
        <v>8.8011879239825213</v>
      </c>
      <c r="F7" s="123">
        <v>8.8952257814839975</v>
      </c>
      <c r="G7" s="123">
        <v>8.9682301557442692</v>
      </c>
    </row>
    <row r="8" spans="1:14" s="114" customFormat="1">
      <c r="A8" s="124" t="s">
        <v>380</v>
      </c>
      <c r="B8" s="120">
        <v>-1.0141702953142531</v>
      </c>
      <c r="C8" s="120">
        <v>-1.1807211973086265</v>
      </c>
      <c r="D8" s="120">
        <v>-2.8577011727996897</v>
      </c>
      <c r="E8" s="120">
        <v>-4.1375967435547647</v>
      </c>
      <c r="F8" s="120">
        <v>-4.0169348643689986</v>
      </c>
      <c r="G8" s="120">
        <v>-3.1054878846972596</v>
      </c>
    </row>
    <row r="10" spans="1:14">
      <c r="A10" s="99" t="s">
        <v>123</v>
      </c>
    </row>
    <row r="12" spans="1:14">
      <c r="B12" s="7"/>
      <c r="C12" s="7"/>
      <c r="D12" s="7"/>
      <c r="E12" s="7"/>
      <c r="F12" s="7"/>
      <c r="G12" s="7"/>
    </row>
    <row r="20" spans="2:7">
      <c r="B20" s="29"/>
      <c r="C20" s="29"/>
      <c r="D20" s="29"/>
      <c r="E20" s="29"/>
      <c r="F20" s="29"/>
      <c r="G20" s="29"/>
    </row>
    <row r="21" spans="2:7">
      <c r="B21" s="29"/>
      <c r="C21" s="29"/>
      <c r="D21" s="29"/>
      <c r="E21" s="29"/>
      <c r="F21" s="29"/>
      <c r="G21" s="29"/>
    </row>
  </sheetData>
  <hyperlinks>
    <hyperlink ref="A10" location="OBSAH!A1" display="Zpět na obsah" xr:uid="{9C5757C9-F497-4DEC-81A1-49D7CBCB0CC9}"/>
  </hyperlinks>
  <pageMargins left="0.7" right="0.7" top="0.78740157499999996" bottom="0.78740157499999996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F08C1-D5AF-423E-9687-863395D9B811}">
  <sheetPr>
    <tabColor theme="0" tint="-0.34998626667073579"/>
  </sheetPr>
  <dimension ref="A1:H23"/>
  <sheetViews>
    <sheetView zoomScaleNormal="100" workbookViewId="0">
      <selection activeCell="P12" sqref="P12"/>
    </sheetView>
  </sheetViews>
  <sheetFormatPr defaultColWidth="8.85546875" defaultRowHeight="11.45"/>
  <cols>
    <col min="1" max="5" width="8.85546875" style="4"/>
    <col min="6" max="6" width="7.28515625" style="4" customWidth="1"/>
    <col min="7" max="16384" width="8.85546875" style="4"/>
  </cols>
  <sheetData>
    <row r="1" spans="1:5">
      <c r="A1" s="4" t="s">
        <v>381</v>
      </c>
    </row>
    <row r="2" spans="1:5" ht="22.9">
      <c r="A2" s="2"/>
      <c r="B2" s="9" t="s">
        <v>295</v>
      </c>
      <c r="C2" s="9" t="s">
        <v>294</v>
      </c>
      <c r="D2" s="9" t="s">
        <v>382</v>
      </c>
      <c r="E2" s="9" t="s">
        <v>383</v>
      </c>
    </row>
    <row r="3" spans="1:5">
      <c r="A3" s="2" t="s">
        <v>384</v>
      </c>
      <c r="B3" s="5">
        <v>4.2518089890749602</v>
      </c>
      <c r="C3" s="5">
        <v>3.7105667995207239</v>
      </c>
      <c r="D3" s="5">
        <v>5.054191905274811</v>
      </c>
      <c r="E3" s="5">
        <v>5.3985779985035158</v>
      </c>
    </row>
    <row r="4" spans="1:5">
      <c r="A4" s="135" t="s">
        <v>385</v>
      </c>
      <c r="B4" s="5">
        <v>2.293708641163569</v>
      </c>
      <c r="C4" s="5">
        <v>1.9478961056687685</v>
      </c>
      <c r="D4" s="5">
        <v>5.054191905274811</v>
      </c>
      <c r="E4" s="5">
        <v>5.3985779985035158</v>
      </c>
    </row>
    <row r="5" spans="1:5">
      <c r="A5" s="136" t="s">
        <v>386</v>
      </c>
      <c r="B5" s="5">
        <v>2.4015970080973852</v>
      </c>
      <c r="C5" s="5">
        <v>2.3576317262071167</v>
      </c>
      <c r="D5" s="5">
        <v>5.054191905274811</v>
      </c>
      <c r="E5" s="5">
        <v>5.3985779985035158</v>
      </c>
    </row>
    <row r="6" spans="1:5">
      <c r="A6" s="2" t="s">
        <v>387</v>
      </c>
      <c r="B6" s="5">
        <v>2.3286440547288638</v>
      </c>
      <c r="C6" s="5">
        <v>2.816328008555181</v>
      </c>
      <c r="D6" s="5">
        <v>5.054191905274811</v>
      </c>
      <c r="E6" s="5">
        <v>5.3985779985035158</v>
      </c>
    </row>
    <row r="7" spans="1:5">
      <c r="A7" s="2" t="s">
        <v>388</v>
      </c>
      <c r="B7" s="5">
        <v>1.9339228760566614</v>
      </c>
      <c r="C7" s="5">
        <v>2.6855281040415462</v>
      </c>
      <c r="D7" s="5">
        <v>5.054191905274811</v>
      </c>
      <c r="E7" s="5">
        <v>5.3985779985035158</v>
      </c>
    </row>
    <row r="8" spans="1:5">
      <c r="A8" s="2" t="s">
        <v>389</v>
      </c>
      <c r="B8" s="5">
        <v>2.1726793465145233</v>
      </c>
      <c r="C8" s="5">
        <v>3.3357443438788992</v>
      </c>
      <c r="D8" s="5">
        <v>5.054191905274811</v>
      </c>
      <c r="E8" s="5">
        <v>5.3985779985035158</v>
      </c>
    </row>
    <row r="9" spans="1:5">
      <c r="A9" s="2" t="s">
        <v>390</v>
      </c>
      <c r="B9" s="5">
        <v>2.4186067357312822</v>
      </c>
      <c r="C9" s="5">
        <v>3.8030532210260017</v>
      </c>
      <c r="D9" s="5">
        <v>5.054191905274811</v>
      </c>
      <c r="E9" s="5">
        <v>5.3985779985035158</v>
      </c>
    </row>
    <row r="10" spans="1:5">
      <c r="A10" s="2" t="s">
        <v>391</v>
      </c>
      <c r="B10" s="5">
        <v>2.6626006827040403</v>
      </c>
      <c r="C10" s="5">
        <v>3.7276147816206575</v>
      </c>
      <c r="D10" s="5">
        <v>5.054191905274811</v>
      </c>
      <c r="E10" s="5">
        <v>5.3985779985035158</v>
      </c>
    </row>
    <row r="11" spans="1:5">
      <c r="A11" s="2" t="s">
        <v>392</v>
      </c>
      <c r="B11" s="5">
        <v>3.0497580939220592</v>
      </c>
      <c r="C11" s="5">
        <v>3.7722948341625555</v>
      </c>
      <c r="D11" s="5">
        <v>5.054191905274811</v>
      </c>
      <c r="E11" s="5">
        <v>5.3985779985035158</v>
      </c>
    </row>
    <row r="12" spans="1:5">
      <c r="A12" s="2" t="s">
        <v>393</v>
      </c>
      <c r="B12" s="5">
        <v>3.7870351938473887</v>
      </c>
      <c r="C12" s="5">
        <v>4.4319280344261918</v>
      </c>
      <c r="D12" s="5">
        <v>5.054191905274811</v>
      </c>
      <c r="E12" s="5">
        <v>5.3985779985035158</v>
      </c>
    </row>
    <row r="13" spans="1:5">
      <c r="A13" s="2" t="s">
        <v>394</v>
      </c>
      <c r="B13" s="5">
        <v>4.5976164478638069</v>
      </c>
      <c r="C13" s="5">
        <v>4.9794373287665223</v>
      </c>
      <c r="D13" s="5">
        <v>5.054191905274811</v>
      </c>
      <c r="E13" s="5">
        <v>5.3985779985035158</v>
      </c>
    </row>
    <row r="14" spans="1:5">
      <c r="A14" s="2" t="s">
        <v>395</v>
      </c>
      <c r="B14" s="5">
        <v>6.3759639929533165</v>
      </c>
      <c r="C14" s="5">
        <v>5.9199059834854717</v>
      </c>
      <c r="D14" s="5">
        <v>5.054191905274811</v>
      </c>
      <c r="E14" s="5">
        <v>5.3985779985035158</v>
      </c>
    </row>
    <row r="15" spans="1:5">
      <c r="A15" s="2" t="s">
        <v>396</v>
      </c>
      <c r="B15" s="5">
        <v>8.4942759053342929</v>
      </c>
      <c r="C15" s="5">
        <v>6.7872558940271679</v>
      </c>
      <c r="D15" s="5">
        <v>5.054191905274811</v>
      </c>
      <c r="E15" s="5">
        <v>5.3985779985035158</v>
      </c>
    </row>
    <row r="16" spans="1:5">
      <c r="A16" s="2" t="s">
        <v>397</v>
      </c>
      <c r="B16" s="5">
        <v>10.286489437713497</v>
      </c>
      <c r="C16" s="5">
        <v>7.5796072119884785</v>
      </c>
      <c r="D16" s="5">
        <v>5.054191905274811</v>
      </c>
      <c r="E16" s="5">
        <v>5.3985779985035158</v>
      </c>
    </row>
    <row r="17" spans="1:8">
      <c r="A17" s="2" t="s">
        <v>398</v>
      </c>
      <c r="B17" s="5">
        <v>12.762840298087605</v>
      </c>
      <c r="C17" s="5">
        <v>10.185739723579902</v>
      </c>
      <c r="D17" s="5">
        <v>5.054191905274811</v>
      </c>
      <c r="E17" s="5">
        <v>5.3985779985035158</v>
      </c>
    </row>
    <row r="18" spans="1:8">
      <c r="A18" s="2" t="s">
        <v>399</v>
      </c>
      <c r="B18" s="5">
        <v>14.602653756292492</v>
      </c>
      <c r="C18" s="5">
        <v>11.303927820556876</v>
      </c>
      <c r="D18" s="5">
        <v>5.054191905274811</v>
      </c>
      <c r="E18" s="5">
        <v>5.3985779985035158</v>
      </c>
    </row>
    <row r="19" spans="1:8">
      <c r="A19" s="2" t="s">
        <v>400</v>
      </c>
      <c r="B19" s="5">
        <v>15.048766110704062</v>
      </c>
      <c r="C19" s="5">
        <v>13.037623788403216</v>
      </c>
      <c r="D19" s="5">
        <v>5.054191905274811</v>
      </c>
      <c r="E19" s="5">
        <v>5.3985779985035158</v>
      </c>
    </row>
    <row r="20" spans="1:8">
      <c r="A20" s="2" t="s">
        <v>401</v>
      </c>
      <c r="B20" s="5">
        <v>15.404719969183251</v>
      </c>
      <c r="C20" s="5">
        <v>14.654775681686004</v>
      </c>
      <c r="D20" s="5">
        <v>5.054191905274811</v>
      </c>
      <c r="E20" s="5">
        <v>5.3985779985035158</v>
      </c>
    </row>
    <row r="23" spans="1:8">
      <c r="G23" s="233" t="s">
        <v>123</v>
      </c>
      <c r="H23" s="233"/>
    </row>
  </sheetData>
  <mergeCells count="1">
    <mergeCell ref="G23:H23"/>
  </mergeCells>
  <hyperlinks>
    <hyperlink ref="G23" location="OBSAH!A1" display="Zpět na obsah" xr:uid="{29D42C58-C821-4AE7-992D-F09F0FC2BB87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158B5-BC64-4364-B540-6987182B2C57}">
  <sheetPr>
    <tabColor theme="0" tint="-0.34998626667073579"/>
  </sheetPr>
  <dimension ref="A1:AZ27"/>
  <sheetViews>
    <sheetView zoomScaleNormal="100" workbookViewId="0">
      <selection activeCell="H2" sqref="H2"/>
    </sheetView>
  </sheetViews>
  <sheetFormatPr defaultColWidth="8.85546875" defaultRowHeight="11.45"/>
  <cols>
    <col min="1" max="1" width="7.5703125" style="4" customWidth="1"/>
    <col min="2" max="52" width="7.7109375" style="4" customWidth="1"/>
    <col min="53" max="16384" width="8.85546875" style="4"/>
  </cols>
  <sheetData>
    <row r="1" spans="1:52">
      <c r="A1" s="4" t="s">
        <v>402</v>
      </c>
    </row>
    <row r="2" spans="1:52">
      <c r="A2" s="56"/>
      <c r="B2" s="3">
        <v>2023</v>
      </c>
      <c r="C2" s="3">
        <v>2024</v>
      </c>
      <c r="D2" s="3">
        <v>2025</v>
      </c>
      <c r="E2" s="3">
        <v>2026</v>
      </c>
      <c r="F2" s="3">
        <v>2027</v>
      </c>
      <c r="G2" s="3">
        <v>2028</v>
      </c>
      <c r="H2" s="3">
        <v>2029</v>
      </c>
      <c r="I2" s="3">
        <v>2030</v>
      </c>
      <c r="J2" s="3">
        <v>2031</v>
      </c>
      <c r="K2" s="3">
        <v>2032</v>
      </c>
      <c r="L2" s="3">
        <v>2033</v>
      </c>
      <c r="M2" s="3">
        <v>2034</v>
      </c>
      <c r="N2" s="3">
        <v>2035</v>
      </c>
      <c r="O2" s="3">
        <v>2036</v>
      </c>
      <c r="P2" s="3">
        <v>2037</v>
      </c>
      <c r="Q2" s="3">
        <v>2038</v>
      </c>
      <c r="R2" s="3">
        <v>2039</v>
      </c>
      <c r="S2" s="3">
        <v>2040</v>
      </c>
      <c r="T2" s="3">
        <v>2041</v>
      </c>
      <c r="U2" s="3">
        <v>2042</v>
      </c>
      <c r="V2" s="3">
        <v>2043</v>
      </c>
      <c r="W2" s="3">
        <v>2044</v>
      </c>
      <c r="X2" s="3">
        <v>2045</v>
      </c>
      <c r="Y2" s="3">
        <v>2046</v>
      </c>
      <c r="Z2" s="3">
        <v>2047</v>
      </c>
      <c r="AA2" s="3">
        <v>2048</v>
      </c>
      <c r="AB2" s="3">
        <v>2049</v>
      </c>
      <c r="AC2" s="3">
        <v>2050</v>
      </c>
      <c r="AD2" s="3">
        <v>2051</v>
      </c>
      <c r="AE2" s="3">
        <v>2052</v>
      </c>
      <c r="AF2" s="3">
        <v>2053</v>
      </c>
      <c r="AG2" s="3">
        <v>2054</v>
      </c>
      <c r="AH2" s="3">
        <v>2055</v>
      </c>
      <c r="AI2" s="3">
        <v>2056</v>
      </c>
      <c r="AJ2" s="3">
        <v>2057</v>
      </c>
      <c r="AK2" s="3">
        <v>2058</v>
      </c>
      <c r="AL2" s="3">
        <v>2059</v>
      </c>
      <c r="AM2" s="3">
        <v>2060</v>
      </c>
      <c r="AN2" s="3">
        <v>2061</v>
      </c>
      <c r="AO2" s="3">
        <v>2062</v>
      </c>
      <c r="AP2" s="3">
        <v>2063</v>
      </c>
      <c r="AQ2" s="3">
        <v>2064</v>
      </c>
      <c r="AR2" s="3">
        <v>2065</v>
      </c>
      <c r="AS2" s="3">
        <v>2066</v>
      </c>
      <c r="AT2" s="3">
        <v>2067</v>
      </c>
      <c r="AU2" s="3">
        <v>2068</v>
      </c>
      <c r="AV2" s="3">
        <v>2069</v>
      </c>
      <c r="AW2" s="3">
        <v>2070</v>
      </c>
      <c r="AX2" s="3">
        <v>2071</v>
      </c>
      <c r="AY2" s="3">
        <v>2072</v>
      </c>
      <c r="AZ2" s="3">
        <v>2073</v>
      </c>
    </row>
    <row r="3" spans="1:52">
      <c r="A3" s="2" t="s">
        <v>403</v>
      </c>
      <c r="B3" s="5">
        <v>5.599592287075505</v>
      </c>
      <c r="C3" s="5">
        <v>5.6400707522871611</v>
      </c>
      <c r="D3" s="5">
        <v>5.6851622691386536</v>
      </c>
      <c r="E3" s="5">
        <v>5.7279545232278579</v>
      </c>
      <c r="F3" s="5">
        <v>5.769762005736764</v>
      </c>
      <c r="G3" s="5">
        <v>5.8122633462964837</v>
      </c>
      <c r="H3" s="5">
        <v>5.8542196240912716</v>
      </c>
      <c r="I3" s="5">
        <v>5.8953019680061223</v>
      </c>
      <c r="J3" s="5">
        <v>5.9333650953589832</v>
      </c>
      <c r="K3" s="5">
        <v>5.9713039577234559</v>
      </c>
      <c r="L3" s="5">
        <v>6.0080726415577699</v>
      </c>
      <c r="M3" s="5">
        <v>6.0466151608209495</v>
      </c>
      <c r="N3" s="5">
        <v>6.0824994414461626</v>
      </c>
      <c r="O3" s="5">
        <v>6.1144766455349711</v>
      </c>
      <c r="P3" s="5">
        <v>6.1432539112978315</v>
      </c>
      <c r="Q3" s="5">
        <v>6.1703670789251603</v>
      </c>
      <c r="R3" s="5">
        <v>6.199126655063159</v>
      </c>
      <c r="S3" s="5">
        <v>6.2279547859204305</v>
      </c>
      <c r="T3" s="5">
        <v>6.2534950292458573</v>
      </c>
      <c r="U3" s="5">
        <v>6.2766102800156363</v>
      </c>
      <c r="V3" s="5">
        <v>6.2994160240782344</v>
      </c>
      <c r="W3" s="5">
        <v>6.3247839946172721</v>
      </c>
      <c r="X3" s="5">
        <v>6.3504642948089636</v>
      </c>
      <c r="Y3" s="5">
        <v>6.3734878766268714</v>
      </c>
      <c r="Z3" s="5">
        <v>6.3950595978328142</v>
      </c>
      <c r="AA3" s="5">
        <v>6.4157279455263172</v>
      </c>
      <c r="AB3" s="5">
        <v>6.4392239630106038</v>
      </c>
      <c r="AC3" s="5">
        <v>6.4618717553611651</v>
      </c>
      <c r="AD3" s="5">
        <v>6.4811031097956189</v>
      </c>
      <c r="AE3" s="5">
        <v>6.4978430708370327</v>
      </c>
      <c r="AF3" s="5">
        <v>6.513592009272787</v>
      </c>
      <c r="AG3" s="5">
        <v>6.530330926367375</v>
      </c>
      <c r="AH3" s="5">
        <v>6.5453315488988366</v>
      </c>
      <c r="AI3" s="5">
        <v>6.5579921266777337</v>
      </c>
      <c r="AJ3" s="5">
        <v>6.5682300376518077</v>
      </c>
      <c r="AK3" s="5">
        <v>6.5779574917505084</v>
      </c>
      <c r="AL3" s="5">
        <v>6.5884710417316281</v>
      </c>
      <c r="AM3" s="5">
        <v>6.5963743812927103</v>
      </c>
      <c r="AN3" s="5">
        <v>6.6020097716744042</v>
      </c>
      <c r="AO3" s="5">
        <v>6.6050264484116914</v>
      </c>
      <c r="AP3" s="5">
        <v>6.6065233695586558</v>
      </c>
      <c r="AQ3" s="5">
        <v>6.6077451683276403</v>
      </c>
      <c r="AR3" s="5">
        <v>6.6053455604044613</v>
      </c>
      <c r="AS3" s="5">
        <v>6.6003184744326457</v>
      </c>
      <c r="AT3" s="5">
        <v>6.593210097185259</v>
      </c>
      <c r="AU3" s="5">
        <v>6.5857385897244534</v>
      </c>
      <c r="AV3" s="5">
        <v>6.5789737933970835</v>
      </c>
      <c r="AW3" s="5">
        <v>6.570626605405244</v>
      </c>
      <c r="AX3" s="5">
        <v>6.5622487344459151</v>
      </c>
      <c r="AY3" s="5">
        <v>6.5537212903371858</v>
      </c>
      <c r="AZ3" s="5">
        <v>6.5459716850350542</v>
      </c>
    </row>
    <row r="5" spans="1:52">
      <c r="G5" s="53"/>
      <c r="H5" s="53"/>
      <c r="I5" s="53"/>
      <c r="J5" s="53"/>
      <c r="K5" s="53"/>
      <c r="L5" s="53"/>
      <c r="M5" s="53"/>
    </row>
    <row r="23" spans="1:50">
      <c r="G23" s="53"/>
      <c r="H23" s="53"/>
      <c r="I23" s="53"/>
      <c r="J23" s="53"/>
      <c r="K23" s="53"/>
      <c r="L23" s="53"/>
      <c r="M23" s="53"/>
    </row>
    <row r="24" spans="1:50"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</row>
    <row r="25" spans="1:50"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</row>
    <row r="26" spans="1:50">
      <c r="A26" s="55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</row>
    <row r="27" spans="1:50">
      <c r="A27" s="99" t="s">
        <v>123</v>
      </c>
    </row>
  </sheetData>
  <hyperlinks>
    <hyperlink ref="A27" location="OBSAH!A1" display="Zpět na obsah" xr:uid="{F9131231-FC9D-4E19-8C08-A3B43286417E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E21D3-D365-4B13-9452-051322C7D771}">
  <sheetPr>
    <tabColor theme="0" tint="-0.34998626667073579"/>
  </sheetPr>
  <dimension ref="A1:H53"/>
  <sheetViews>
    <sheetView zoomScaleNormal="100" workbookViewId="0">
      <selection activeCell="E8" sqref="E8"/>
    </sheetView>
  </sheetViews>
  <sheetFormatPr defaultColWidth="8.85546875" defaultRowHeight="11.45"/>
  <cols>
    <col min="1" max="1" width="8.85546875" style="59"/>
    <col min="2" max="6" width="8.85546875" style="4"/>
    <col min="7" max="7" width="8.7109375" style="4" customWidth="1"/>
    <col min="8" max="16384" width="8.85546875" style="4"/>
  </cols>
  <sheetData>
    <row r="1" spans="1:6">
      <c r="A1" s="91" t="s">
        <v>404</v>
      </c>
    </row>
    <row r="2" spans="1:6" ht="50.45" customHeight="1">
      <c r="A2" s="57"/>
      <c r="B2" s="9" t="s">
        <v>405</v>
      </c>
      <c r="C2" s="9" t="s">
        <v>406</v>
      </c>
      <c r="D2" s="9" t="s">
        <v>407</v>
      </c>
      <c r="E2" s="9" t="s">
        <v>408</v>
      </c>
      <c r="F2" s="9" t="s">
        <v>409</v>
      </c>
    </row>
    <row r="3" spans="1:6">
      <c r="A3" s="3">
        <v>2023</v>
      </c>
      <c r="B3" s="5">
        <v>0.54888197902692293</v>
      </c>
      <c r="C3" s="5">
        <v>0.6617906315345653</v>
      </c>
      <c r="D3" s="5">
        <v>0.58702454669007398</v>
      </c>
      <c r="E3" s="5">
        <v>0.15579984999237634</v>
      </c>
      <c r="F3" s="5">
        <v>0.14745565286233686</v>
      </c>
    </row>
    <row r="4" spans="1:6">
      <c r="A4" s="3">
        <v>2024</v>
      </c>
      <c r="B4" s="5">
        <v>0.5623075686974327</v>
      </c>
      <c r="C4" s="5">
        <v>0.65330784708629108</v>
      </c>
      <c r="D4" s="5">
        <v>0.60624465409252182</v>
      </c>
      <c r="E4" s="5">
        <v>0.16287319075733361</v>
      </c>
      <c r="F4" s="5">
        <v>0.14820168805941267</v>
      </c>
    </row>
    <row r="5" spans="1:6">
      <c r="A5" s="3">
        <v>2025</v>
      </c>
      <c r="B5" s="5">
        <v>0.57751803876280416</v>
      </c>
      <c r="C5" s="5">
        <v>0.64057392488297271</v>
      </c>
      <c r="D5" s="5">
        <v>0.61012088438855827</v>
      </c>
      <c r="E5" s="5">
        <v>0.16032620814184173</v>
      </c>
      <c r="F5" s="5">
        <v>0.14882025433903381</v>
      </c>
    </row>
    <row r="6" spans="1:6">
      <c r="A6" s="3">
        <v>2026</v>
      </c>
      <c r="B6" s="5">
        <v>0.59369911341466708</v>
      </c>
      <c r="C6" s="5">
        <v>0.63557205550813289</v>
      </c>
      <c r="D6" s="5">
        <v>0.61316663749463207</v>
      </c>
      <c r="E6" s="5">
        <v>0.15756039770340419</v>
      </c>
      <c r="F6" s="5">
        <v>0.14962541304875518</v>
      </c>
    </row>
    <row r="7" spans="1:6">
      <c r="A7" s="3">
        <v>2027</v>
      </c>
      <c r="B7" s="5">
        <v>0.60899567658125187</v>
      </c>
      <c r="C7" s="5">
        <v>0.62561401902650915</v>
      </c>
      <c r="D7" s="5">
        <v>0.61360973584057699</v>
      </c>
      <c r="E7" s="5">
        <v>0.15470231199279211</v>
      </c>
      <c r="F7" s="5">
        <v>0.15007831855642306</v>
      </c>
    </row>
    <row r="8" spans="1:6">
      <c r="A8" s="3">
        <v>2028</v>
      </c>
      <c r="B8" s="5">
        <v>0.62634523831748434</v>
      </c>
      <c r="C8" s="5">
        <v>0.61631968790931635</v>
      </c>
      <c r="D8" s="5">
        <v>0.61362224490555151</v>
      </c>
      <c r="E8" s="5">
        <v>0.15266048184015624</v>
      </c>
      <c r="F8" s="5">
        <v>0.15087212789136195</v>
      </c>
    </row>
    <row r="9" spans="1:6">
      <c r="A9" s="3">
        <v>2029</v>
      </c>
      <c r="B9" s="5">
        <v>0.6445082757556243</v>
      </c>
      <c r="C9" s="5">
        <v>0.60876981861790314</v>
      </c>
      <c r="D9" s="5">
        <v>0.61274850373588452</v>
      </c>
      <c r="E9" s="5">
        <v>0.15115937362236492</v>
      </c>
      <c r="F9" s="5">
        <v>0.15173251417823086</v>
      </c>
    </row>
    <row r="10" spans="1:6">
      <c r="A10" s="3">
        <v>2030</v>
      </c>
      <c r="B10" s="5">
        <v>0.66242610598853469</v>
      </c>
      <c r="C10" s="5">
        <v>0.60261885141492022</v>
      </c>
      <c r="D10" s="5">
        <v>0.6111227784890334</v>
      </c>
      <c r="E10" s="5">
        <v>0.15006335566973011</v>
      </c>
      <c r="F10" s="5">
        <v>0.15234104812136445</v>
      </c>
    </row>
    <row r="11" spans="1:6">
      <c r="A11" s="3">
        <v>2031</v>
      </c>
      <c r="B11" s="5">
        <v>0.68161661473956647</v>
      </c>
      <c r="C11" s="5">
        <v>0.59930931563510248</v>
      </c>
      <c r="D11" s="5">
        <v>0.61026199204485798</v>
      </c>
      <c r="E11" s="5">
        <v>0.14970549398858063</v>
      </c>
      <c r="F11" s="5">
        <v>0.15309088438747856</v>
      </c>
    </row>
    <row r="12" spans="1:6">
      <c r="A12" s="3">
        <v>2032</v>
      </c>
      <c r="B12" s="5">
        <v>0.70083343993648817</v>
      </c>
      <c r="C12" s="5">
        <v>0.59815295265664414</v>
      </c>
      <c r="D12" s="5">
        <v>0.61021886805527514</v>
      </c>
      <c r="E12" s="5">
        <v>0.14990635410450118</v>
      </c>
      <c r="F12" s="5">
        <v>0.15376365572309272</v>
      </c>
    </row>
    <row r="13" spans="1:6">
      <c r="A13" s="3">
        <v>2033</v>
      </c>
      <c r="B13" s="5">
        <v>0.72089692689511231</v>
      </c>
      <c r="C13" s="5">
        <v>0.6000488240876628</v>
      </c>
      <c r="D13" s="5">
        <v>0.61066551650586953</v>
      </c>
      <c r="E13" s="5">
        <v>0.15087848267747148</v>
      </c>
      <c r="F13" s="5">
        <v>0.15467656042226907</v>
      </c>
    </row>
    <row r="14" spans="1:6">
      <c r="A14" s="3">
        <v>2034</v>
      </c>
      <c r="B14" s="5">
        <v>0.74042035474219847</v>
      </c>
      <c r="C14" s="5">
        <v>0.60370774464104149</v>
      </c>
      <c r="D14" s="5">
        <v>0.61071733207034318</v>
      </c>
      <c r="E14" s="5">
        <v>0.15227990027848209</v>
      </c>
      <c r="F14" s="5">
        <v>0.1554797457919532</v>
      </c>
    </row>
    <row r="15" spans="1:6">
      <c r="A15" s="3">
        <v>2035</v>
      </c>
      <c r="B15" s="5">
        <v>0.76046896901800498</v>
      </c>
      <c r="C15" s="5">
        <v>0.61093127147521176</v>
      </c>
      <c r="D15" s="5">
        <v>0.61040734695196663</v>
      </c>
      <c r="E15" s="5">
        <v>0.15448674382297062</v>
      </c>
      <c r="F15" s="5">
        <v>0.15668380257724079</v>
      </c>
    </row>
    <row r="16" spans="1:6">
      <c r="A16" s="3">
        <v>2036</v>
      </c>
      <c r="B16" s="5">
        <v>0.78031306584380877</v>
      </c>
      <c r="C16" s="5">
        <v>0.62035755464674491</v>
      </c>
      <c r="D16" s="5">
        <v>0.61012179354529739</v>
      </c>
      <c r="E16" s="5">
        <v>0.15733162774930207</v>
      </c>
      <c r="F16" s="5">
        <v>0.15799996459442364</v>
      </c>
    </row>
    <row r="17" spans="1:8">
      <c r="A17" s="3">
        <v>2037</v>
      </c>
      <c r="B17" s="5">
        <v>0.80022731208599096</v>
      </c>
      <c r="C17" s="5">
        <v>0.63220914055596056</v>
      </c>
      <c r="D17" s="5">
        <v>0.61070110798370369</v>
      </c>
      <c r="E17" s="5">
        <v>0.16066454816234235</v>
      </c>
      <c r="F17" s="5">
        <v>0.1595143594385483</v>
      </c>
    </row>
    <row r="18" spans="1:8">
      <c r="A18" s="3">
        <v>2038</v>
      </c>
      <c r="B18" s="5">
        <v>0.8199753833678427</v>
      </c>
      <c r="C18" s="5">
        <v>0.64608176418133179</v>
      </c>
      <c r="D18" s="5">
        <v>0.61235906267449303</v>
      </c>
      <c r="E18" s="5">
        <v>0.16434129782162255</v>
      </c>
      <c r="F18" s="5">
        <v>0.16122687156305496</v>
      </c>
    </row>
    <row r="19" spans="1:8">
      <c r="A19" s="3">
        <v>2039</v>
      </c>
      <c r="B19" s="5">
        <v>0.83968606397021206</v>
      </c>
      <c r="C19" s="5">
        <v>0.66111827161803005</v>
      </c>
      <c r="D19" s="5">
        <v>0.61582681476334</v>
      </c>
      <c r="E19" s="5">
        <v>0.16814054032675113</v>
      </c>
      <c r="F19" s="5">
        <v>0.16313792870620875</v>
      </c>
    </row>
    <row r="20" spans="1:8">
      <c r="A20" s="3">
        <v>2040</v>
      </c>
      <c r="B20" s="5">
        <v>0.85843805124243089</v>
      </c>
      <c r="C20" s="5">
        <v>0.67615940365893545</v>
      </c>
      <c r="D20" s="5">
        <v>0.62009089521463034</v>
      </c>
      <c r="E20" s="5">
        <v>0.17177502147544713</v>
      </c>
      <c r="F20" s="5">
        <v>0.16522236555163083</v>
      </c>
    </row>
    <row r="21" spans="1:8">
      <c r="A21" s="3">
        <v>2041</v>
      </c>
      <c r="B21" s="5">
        <v>0.87646054290691711</v>
      </c>
      <c r="C21" s="5">
        <v>0.69045493249750689</v>
      </c>
      <c r="D21" s="5">
        <v>0.62520586476964057</v>
      </c>
      <c r="E21" s="5">
        <v>0.17508814656480284</v>
      </c>
      <c r="F21" s="5">
        <v>0.16707584105519949</v>
      </c>
    </row>
    <row r="22" spans="1:8">
      <c r="A22" s="3">
        <v>2042</v>
      </c>
      <c r="B22" s="5">
        <v>0.89371640615665948</v>
      </c>
      <c r="C22" s="5">
        <v>0.7033725482766815</v>
      </c>
      <c r="D22" s="5">
        <v>0.62940564254512743</v>
      </c>
      <c r="E22" s="5">
        <v>0.17796751190599436</v>
      </c>
      <c r="F22" s="5">
        <v>0.1689475072942839</v>
      </c>
    </row>
    <row r="23" spans="1:8">
      <c r="A23" s="3">
        <v>2043</v>
      </c>
      <c r="B23" s="5">
        <v>0.90897078139959386</v>
      </c>
      <c r="C23" s="5">
        <v>0.71382146166225768</v>
      </c>
      <c r="D23" s="5">
        <v>0.63427477134962718</v>
      </c>
      <c r="E23" s="5">
        <v>0.180220360908041</v>
      </c>
      <c r="F23" s="5">
        <v>0.17052915196753415</v>
      </c>
    </row>
    <row r="24" spans="1:8">
      <c r="A24" s="3">
        <v>2044</v>
      </c>
      <c r="B24" s="5">
        <v>0.92495019766641007</v>
      </c>
      <c r="C24" s="5">
        <v>0.72388497848808397</v>
      </c>
      <c r="D24" s="5">
        <v>0.64019420744954847</v>
      </c>
      <c r="E24" s="5">
        <v>0.18242178925467595</v>
      </c>
      <c r="F24" s="5">
        <v>0.17232292108943023</v>
      </c>
    </row>
    <row r="25" spans="1:8">
      <c r="A25" s="3">
        <v>2045</v>
      </c>
      <c r="B25" s="5">
        <v>0.93897024706254928</v>
      </c>
      <c r="C25" s="5">
        <v>0.73116768397905407</v>
      </c>
      <c r="D25" s="5">
        <v>0.64497047222059256</v>
      </c>
      <c r="E25" s="5">
        <v>0.1839835666393102</v>
      </c>
      <c r="F25" s="5">
        <v>0.17369997919836011</v>
      </c>
      <c r="H25" s="99" t="s">
        <v>123</v>
      </c>
    </row>
    <row r="26" spans="1:8">
      <c r="A26" s="3">
        <v>2046</v>
      </c>
      <c r="B26" s="5">
        <v>0.95218906645039603</v>
      </c>
      <c r="C26" s="5">
        <v>0.73686297646947152</v>
      </c>
      <c r="D26" s="5">
        <v>0.64958801328346683</v>
      </c>
      <c r="E26" s="5">
        <v>0.1852023012765307</v>
      </c>
      <c r="F26" s="5">
        <v>0.17484135829509198</v>
      </c>
    </row>
    <row r="27" spans="1:8">
      <c r="A27" s="3">
        <v>2047</v>
      </c>
      <c r="B27" s="5">
        <v>0.96571811139502406</v>
      </c>
      <c r="C27" s="5">
        <v>0.74157434208685225</v>
      </c>
      <c r="D27" s="5">
        <v>0.65455321133957212</v>
      </c>
      <c r="E27" s="5">
        <v>0.18619549835464327</v>
      </c>
      <c r="F27" s="5">
        <v>0.17589875588941134</v>
      </c>
    </row>
    <row r="28" spans="1:8">
      <c r="A28" s="3">
        <v>2048</v>
      </c>
      <c r="B28" s="5">
        <v>0.98008041707027516</v>
      </c>
      <c r="C28" s="5">
        <v>0.74547886816597964</v>
      </c>
      <c r="D28" s="5">
        <v>0.65991043834242546</v>
      </c>
      <c r="E28" s="5">
        <v>0.18699879253254065</v>
      </c>
      <c r="F28" s="5">
        <v>0.17693934407633122</v>
      </c>
    </row>
    <row r="29" spans="1:8">
      <c r="A29" s="3">
        <v>2049</v>
      </c>
      <c r="B29" s="5">
        <v>0.99560641732473565</v>
      </c>
      <c r="C29" s="5">
        <v>0.7486205638414799</v>
      </c>
      <c r="D29" s="5">
        <v>0.66488739488600512</v>
      </c>
      <c r="E29" s="5">
        <v>0.18759142357940128</v>
      </c>
      <c r="F29" s="5">
        <v>0.17797574206442868</v>
      </c>
    </row>
    <row r="30" spans="1:8">
      <c r="A30" s="3">
        <v>2050</v>
      </c>
      <c r="B30" s="5">
        <v>1.0123173398900205</v>
      </c>
      <c r="C30" s="5">
        <v>0.7508870416711263</v>
      </c>
      <c r="D30" s="5">
        <v>0.67092990569300892</v>
      </c>
      <c r="E30" s="5">
        <v>0.18793850884471414</v>
      </c>
      <c r="F30" s="5">
        <v>0.17901408195703564</v>
      </c>
    </row>
    <row r="31" spans="1:8">
      <c r="A31" s="3">
        <v>2051</v>
      </c>
      <c r="B31" s="5">
        <v>1.0304366012524449</v>
      </c>
      <c r="C31" s="5">
        <v>0.75214382915534284</v>
      </c>
      <c r="D31" s="5">
        <v>0.67699946922797227</v>
      </c>
      <c r="E31" s="5">
        <v>0.18802920399049003</v>
      </c>
      <c r="F31" s="5">
        <v>0.18003820046852906</v>
      </c>
    </row>
    <row r="32" spans="1:8">
      <c r="A32" s="3">
        <v>2052</v>
      </c>
      <c r="B32" s="5">
        <v>1.0502249271320798</v>
      </c>
      <c r="C32" s="5">
        <v>0.75224955615881528</v>
      </c>
      <c r="D32" s="5">
        <v>0.68300906208908485</v>
      </c>
      <c r="E32" s="5">
        <v>0.18777256699451331</v>
      </c>
      <c r="F32" s="5">
        <v>0.18104535015733875</v>
      </c>
    </row>
    <row r="33" spans="1:6">
      <c r="A33" s="3">
        <v>2053</v>
      </c>
      <c r="B33" s="5">
        <v>1.0716344577264743</v>
      </c>
      <c r="C33" s="5">
        <v>0.75135421164775951</v>
      </c>
      <c r="D33" s="5">
        <v>0.68888313907793775</v>
      </c>
      <c r="E33" s="5">
        <v>0.18733326474874951</v>
      </c>
      <c r="F33" s="5">
        <v>0.18204418100913763</v>
      </c>
    </row>
    <row r="34" spans="1:6">
      <c r="A34" s="3">
        <v>2054</v>
      </c>
      <c r="B34" s="5">
        <v>1.0942762343709755</v>
      </c>
      <c r="C34" s="5">
        <v>0.74949457489506854</v>
      </c>
      <c r="D34" s="5">
        <v>0.69436629811549722</v>
      </c>
      <c r="E34" s="5">
        <v>0.18672988992480863</v>
      </c>
      <c r="F34" s="5">
        <v>0.18301772345203046</v>
      </c>
    </row>
    <row r="35" spans="1:6">
      <c r="A35" s="3">
        <v>2055</v>
      </c>
      <c r="B35" s="5">
        <v>1.1179975135812581</v>
      </c>
      <c r="C35" s="5">
        <v>0.74709301276112716</v>
      </c>
      <c r="D35" s="5">
        <v>0.69945405477932188</v>
      </c>
      <c r="E35" s="5">
        <v>0.186061463768709</v>
      </c>
      <c r="F35" s="5">
        <v>0.18395316452624336</v>
      </c>
    </row>
    <row r="36" spans="1:6">
      <c r="A36" s="3">
        <v>2056</v>
      </c>
      <c r="B36" s="5">
        <v>1.1424085528239507</v>
      </c>
      <c r="C36" s="5">
        <v>0.74421909235087635</v>
      </c>
      <c r="D36" s="5">
        <v>0.70386205997172524</v>
      </c>
      <c r="E36" s="5">
        <v>0.18533841233200132</v>
      </c>
      <c r="F36" s="5">
        <v>0.18483220398415984</v>
      </c>
    </row>
    <row r="37" spans="1:6">
      <c r="A37" s="3">
        <v>2057</v>
      </c>
      <c r="B37" s="5">
        <v>1.1665837117980682</v>
      </c>
      <c r="C37" s="5">
        <v>0.74075054303218402</v>
      </c>
      <c r="D37" s="5">
        <v>0.70714253339591782</v>
      </c>
      <c r="E37" s="5">
        <v>0.18453454617749168</v>
      </c>
      <c r="F37" s="5">
        <v>0.18553317434660563</v>
      </c>
    </row>
    <row r="38" spans="1:6">
      <c r="A38" s="3">
        <v>2058</v>
      </c>
      <c r="B38" s="5">
        <v>1.190429999173654</v>
      </c>
      <c r="C38" s="5">
        <v>0.73687211721332291</v>
      </c>
      <c r="D38" s="5">
        <v>0.70922411095751281</v>
      </c>
      <c r="E38" s="5">
        <v>0.18366865898847159</v>
      </c>
      <c r="F38" s="5">
        <v>0.1860013791258788</v>
      </c>
    </row>
    <row r="39" spans="1:6">
      <c r="A39" s="3">
        <v>2059</v>
      </c>
      <c r="B39" s="5">
        <v>1.2128661899630211</v>
      </c>
      <c r="C39" s="5">
        <v>0.7323558941177718</v>
      </c>
      <c r="D39" s="5">
        <v>0.70967679346743706</v>
      </c>
      <c r="E39" s="5">
        <v>0.18268849727132072</v>
      </c>
      <c r="F39" s="5">
        <v>0.1861552825176794</v>
      </c>
    </row>
    <row r="40" spans="1:6">
      <c r="A40" s="3">
        <v>2060</v>
      </c>
      <c r="B40" s="5">
        <v>1.2331995489414462</v>
      </c>
      <c r="C40" s="5">
        <v>0.72752162316920799</v>
      </c>
      <c r="D40" s="5">
        <v>0.70864093347001345</v>
      </c>
      <c r="E40" s="5">
        <v>0.18167759267769398</v>
      </c>
      <c r="F40" s="5">
        <v>0.18594475491462661</v>
      </c>
    </row>
    <row r="41" spans="1:6">
      <c r="A41" s="3">
        <v>2061</v>
      </c>
      <c r="B41" s="5">
        <v>1.2515034490460848</v>
      </c>
      <c r="C41" s="5">
        <v>0.72293431170005273</v>
      </c>
      <c r="D41" s="5">
        <v>0.70656124691297151</v>
      </c>
      <c r="E41" s="5">
        <v>0.18075876650633643</v>
      </c>
      <c r="F41" s="5">
        <v>0.18548404921257541</v>
      </c>
    </row>
    <row r="42" spans="1:6">
      <c r="A42" s="3">
        <v>2062</v>
      </c>
      <c r="B42" s="5">
        <v>1.2683018799384138</v>
      </c>
      <c r="C42" s="5">
        <v>0.71906676513745449</v>
      </c>
      <c r="D42" s="5">
        <v>0.70386752936397023</v>
      </c>
      <c r="E42" s="5">
        <v>0.18003509467455237</v>
      </c>
      <c r="F42" s="5">
        <v>0.18489443231824096</v>
      </c>
    </row>
    <row r="43" spans="1:6">
      <c r="A43" s="3">
        <v>2063</v>
      </c>
      <c r="B43" s="5">
        <v>1.2833416796022306</v>
      </c>
      <c r="C43" s="5">
        <v>0.71614343372156275</v>
      </c>
      <c r="D43" s="5">
        <v>0.70080167116650616</v>
      </c>
      <c r="E43" s="5">
        <v>0.17955550461407052</v>
      </c>
      <c r="F43" s="5">
        <v>0.18425161357811001</v>
      </c>
    </row>
    <row r="44" spans="1:6">
      <c r="A44" s="3">
        <v>2064</v>
      </c>
      <c r="B44" s="5">
        <v>1.2962056419361456</v>
      </c>
      <c r="C44" s="5">
        <v>0.71422037702122998</v>
      </c>
      <c r="D44" s="5">
        <v>0.69746623638712346</v>
      </c>
      <c r="E44" s="5">
        <v>0.17933115966169957</v>
      </c>
      <c r="F44" s="5">
        <v>0.18356537673359816</v>
      </c>
    </row>
    <row r="45" spans="1:6">
      <c r="A45" s="3">
        <v>2065</v>
      </c>
      <c r="B45" s="5">
        <v>1.3069929386827817</v>
      </c>
      <c r="C45" s="5">
        <v>0.71347092124793632</v>
      </c>
      <c r="D45" s="5">
        <v>0.69413860032584696</v>
      </c>
      <c r="E45" s="5">
        <v>0.17938363943664051</v>
      </c>
      <c r="F45" s="5">
        <v>0.18288656698599973</v>
      </c>
    </row>
    <row r="46" spans="1:6">
      <c r="A46" s="3">
        <v>2066</v>
      </c>
      <c r="B46" s="5">
        <v>1.3154205303206845</v>
      </c>
      <c r="C46" s="5">
        <v>0.7138232608390106</v>
      </c>
      <c r="D46" s="5">
        <v>0.69089896957140595</v>
      </c>
      <c r="E46" s="5">
        <v>0.17968596915492419</v>
      </c>
      <c r="F46" s="5">
        <v>0.18224658089286888</v>
      </c>
    </row>
    <row r="47" spans="1:6">
      <c r="A47" s="3">
        <v>2067</v>
      </c>
      <c r="B47" s="5">
        <v>1.321472599333315</v>
      </c>
      <c r="C47" s="5">
        <v>0.71524194395005936</v>
      </c>
      <c r="D47" s="5">
        <v>0.6879075834706474</v>
      </c>
      <c r="E47" s="5">
        <v>0.18022248328765533</v>
      </c>
      <c r="F47" s="5">
        <v>0.18165840236485201</v>
      </c>
    </row>
    <row r="48" spans="1:6">
      <c r="A48" s="3">
        <v>2068</v>
      </c>
      <c r="B48" s="5">
        <v>1.3253004199462648</v>
      </c>
      <c r="C48" s="5">
        <v>0.71759750813824286</v>
      </c>
      <c r="D48" s="5">
        <v>0.68525636630507425</v>
      </c>
      <c r="E48" s="5">
        <v>0.18095343350428147</v>
      </c>
      <c r="F48" s="5">
        <v>0.18114556250006103</v>
      </c>
    </row>
    <row r="49" spans="1:6">
      <c r="A49" s="3">
        <v>2069</v>
      </c>
      <c r="B49" s="5">
        <v>1.3272361238387083</v>
      </c>
      <c r="C49" s="5">
        <v>0.72085718511073238</v>
      </c>
      <c r="D49" s="5">
        <v>0.68314443488294929</v>
      </c>
      <c r="E49" s="5">
        <v>0.18186685545916534</v>
      </c>
      <c r="F49" s="5">
        <v>0.1807401082243982</v>
      </c>
    </row>
    <row r="50" spans="1:6">
      <c r="A50" s="3">
        <v>2070</v>
      </c>
      <c r="B50" s="5">
        <v>1.3273125996820678</v>
      </c>
      <c r="C50" s="5">
        <v>0.72484842074386757</v>
      </c>
      <c r="D50" s="5">
        <v>0.68164099389074739</v>
      </c>
      <c r="E50" s="5">
        <v>0.18291610004115164</v>
      </c>
      <c r="F50" s="5">
        <v>0.18046441452854525</v>
      </c>
    </row>
    <row r="51" spans="1:6">
      <c r="A51" s="3">
        <v>2071</v>
      </c>
      <c r="B51" s="5">
        <v>1.3261791416766655</v>
      </c>
      <c r="C51" s="5">
        <v>0.72946090837853972</v>
      </c>
      <c r="D51" s="5">
        <v>0.68086363148706786</v>
      </c>
      <c r="E51" s="5">
        <v>0.18407329994514393</v>
      </c>
      <c r="F51" s="5">
        <v>0.18033828184647102</v>
      </c>
    </row>
    <row r="52" spans="1:6">
      <c r="A52" s="3">
        <v>2072</v>
      </c>
      <c r="B52" s="5">
        <v>1.3245949298012734</v>
      </c>
      <c r="C52" s="5">
        <v>0.73464914970245387</v>
      </c>
      <c r="D52" s="5">
        <v>0.6809827102313043</v>
      </c>
      <c r="E52" s="5">
        <v>0.1853289397013691</v>
      </c>
      <c r="F52" s="5">
        <v>0.18040502029946959</v>
      </c>
    </row>
    <row r="53" spans="1:6">
      <c r="A53" s="3">
        <v>2073</v>
      </c>
      <c r="B53" s="5">
        <v>1.3226311546764327</v>
      </c>
      <c r="C53" s="5">
        <v>0.74001589834235848</v>
      </c>
      <c r="D53" s="5">
        <v>0.68179697691143859</v>
      </c>
      <c r="E53" s="5">
        <v>0.1865907452580064</v>
      </c>
      <c r="F53" s="5">
        <v>0.18064632212690732</v>
      </c>
    </row>
  </sheetData>
  <hyperlinks>
    <hyperlink ref="H25" location="OBSAH!A1" display="Zpět na obsah" xr:uid="{6419344F-4A19-4180-AFBD-4477369A1475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4D912-EBAB-4E33-9428-9E74CB211F7B}">
  <sheetPr>
    <tabColor theme="0" tint="-0.34998626667073579"/>
  </sheetPr>
  <dimension ref="A1:EA27"/>
  <sheetViews>
    <sheetView zoomScaleNormal="100" workbookViewId="0">
      <selection activeCell="G3" sqref="G3"/>
    </sheetView>
  </sheetViews>
  <sheetFormatPr defaultColWidth="13.42578125" defaultRowHeight="11.45"/>
  <cols>
    <col min="1" max="1" width="13.42578125" style="4"/>
    <col min="2" max="52" width="8.7109375" style="4" customWidth="1"/>
    <col min="53" max="16384" width="13.42578125" style="4"/>
  </cols>
  <sheetData>
    <row r="1" spans="1:131">
      <c r="A1" s="4" t="s">
        <v>410</v>
      </c>
    </row>
    <row r="2" spans="1:131">
      <c r="A2" s="2"/>
      <c r="B2" s="3">
        <v>2023</v>
      </c>
      <c r="C2" s="3">
        <v>2024</v>
      </c>
      <c r="D2" s="3">
        <v>2025</v>
      </c>
      <c r="E2" s="3">
        <v>2026</v>
      </c>
      <c r="F2" s="3">
        <v>2027</v>
      </c>
      <c r="G2" s="3">
        <v>2028</v>
      </c>
      <c r="H2" s="3">
        <v>2029</v>
      </c>
      <c r="I2" s="3">
        <v>2030</v>
      </c>
      <c r="J2" s="3">
        <v>2031</v>
      </c>
      <c r="K2" s="3">
        <v>2032</v>
      </c>
      <c r="L2" s="3">
        <v>2033</v>
      </c>
      <c r="M2" s="3">
        <v>2034</v>
      </c>
      <c r="N2" s="3">
        <v>2035</v>
      </c>
      <c r="O2" s="3">
        <v>2036</v>
      </c>
      <c r="P2" s="3">
        <v>2037</v>
      </c>
      <c r="Q2" s="3">
        <v>2038</v>
      </c>
      <c r="R2" s="3">
        <v>2039</v>
      </c>
      <c r="S2" s="3">
        <v>2040</v>
      </c>
      <c r="T2" s="3">
        <v>2041</v>
      </c>
      <c r="U2" s="3">
        <v>2042</v>
      </c>
      <c r="V2" s="3">
        <v>2043</v>
      </c>
      <c r="W2" s="3">
        <v>2044</v>
      </c>
      <c r="X2" s="3">
        <v>2045</v>
      </c>
      <c r="Y2" s="3">
        <v>2046</v>
      </c>
      <c r="Z2" s="3">
        <v>2047</v>
      </c>
      <c r="AA2" s="3">
        <v>2048</v>
      </c>
      <c r="AB2" s="3">
        <v>2049</v>
      </c>
      <c r="AC2" s="3">
        <v>2050</v>
      </c>
      <c r="AD2" s="3">
        <v>2051</v>
      </c>
      <c r="AE2" s="3">
        <v>2052</v>
      </c>
      <c r="AF2" s="3">
        <v>2053</v>
      </c>
      <c r="AG2" s="3">
        <v>2054</v>
      </c>
      <c r="AH2" s="3">
        <v>2055</v>
      </c>
      <c r="AI2" s="3">
        <v>2056</v>
      </c>
      <c r="AJ2" s="3">
        <v>2057</v>
      </c>
      <c r="AK2" s="3">
        <v>2058</v>
      </c>
      <c r="AL2" s="3">
        <v>2059</v>
      </c>
      <c r="AM2" s="3">
        <v>2060</v>
      </c>
      <c r="AN2" s="3">
        <v>2061</v>
      </c>
      <c r="AO2" s="3">
        <v>2062</v>
      </c>
      <c r="AP2" s="3">
        <v>2063</v>
      </c>
      <c r="AQ2" s="3">
        <v>2064</v>
      </c>
      <c r="AR2" s="3">
        <v>2065</v>
      </c>
      <c r="AS2" s="3">
        <v>2066</v>
      </c>
      <c r="AT2" s="3">
        <v>2067</v>
      </c>
      <c r="AU2" s="3">
        <v>2068</v>
      </c>
      <c r="AV2" s="3">
        <v>2069</v>
      </c>
      <c r="AW2" s="3">
        <v>2070</v>
      </c>
      <c r="AX2" s="3">
        <v>2071</v>
      </c>
      <c r="AY2" s="3">
        <v>2072</v>
      </c>
      <c r="AZ2" s="3">
        <v>2073</v>
      </c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</row>
    <row r="3" spans="1:131">
      <c r="A3" s="2" t="s">
        <v>411</v>
      </c>
      <c r="B3" s="5">
        <v>4.944077783277721</v>
      </c>
      <c r="C3" s="5">
        <v>4.968782156519695</v>
      </c>
      <c r="D3" s="5">
        <v>4.9800314176271874</v>
      </c>
      <c r="E3" s="5">
        <v>4.9848809884441456</v>
      </c>
      <c r="F3" s="5">
        <v>4.9776459314542665</v>
      </c>
      <c r="G3" s="5">
        <v>4.9668322454560041</v>
      </c>
      <c r="H3" s="5">
        <v>4.953236362872687</v>
      </c>
      <c r="I3" s="5">
        <v>4.9330461214170089</v>
      </c>
      <c r="J3" s="5">
        <v>4.9189059224417058</v>
      </c>
      <c r="K3" s="5">
        <v>4.9056049300582991</v>
      </c>
      <c r="L3" s="5">
        <v>4.8962197671993613</v>
      </c>
      <c r="M3" s="5">
        <v>4.8846647433703803</v>
      </c>
      <c r="N3" s="5">
        <v>4.8805586937947805</v>
      </c>
      <c r="O3" s="5">
        <v>4.8773487415094836</v>
      </c>
      <c r="P3" s="5">
        <v>4.8763608846738791</v>
      </c>
      <c r="Q3" s="5">
        <v>4.8845349207443673</v>
      </c>
      <c r="R3" s="5">
        <v>4.8914910819627346</v>
      </c>
      <c r="S3" s="5">
        <v>4.9039420514786185</v>
      </c>
      <c r="T3" s="5">
        <v>4.9185752788772046</v>
      </c>
      <c r="U3" s="5">
        <v>4.9391302309502363</v>
      </c>
      <c r="V3" s="5">
        <v>4.9604038209654702</v>
      </c>
      <c r="W3" s="5">
        <v>4.9889667067086654</v>
      </c>
      <c r="X3" s="5">
        <v>5.0140985681922476</v>
      </c>
      <c r="Y3" s="5">
        <v>5.0400218450341621</v>
      </c>
      <c r="Z3" s="5">
        <v>5.0674687478999321</v>
      </c>
      <c r="AA3" s="5">
        <v>5.0991667368539311</v>
      </c>
      <c r="AB3" s="5">
        <v>5.1319150075693809</v>
      </c>
      <c r="AC3" s="5">
        <v>5.1661246436375503</v>
      </c>
      <c r="AD3" s="5">
        <v>5.2008066812790794</v>
      </c>
      <c r="AE3" s="5">
        <v>5.2350200909885887</v>
      </c>
      <c r="AF3" s="5">
        <v>5.2695209991263594</v>
      </c>
      <c r="AG3" s="5">
        <v>5.3015542045797819</v>
      </c>
      <c r="AH3" s="5">
        <v>5.3311646152801693</v>
      </c>
      <c r="AI3" s="5">
        <v>5.356754788387839</v>
      </c>
      <c r="AJ3" s="5">
        <v>5.375745396994648</v>
      </c>
      <c r="AK3" s="5">
        <v>5.3879187577005165</v>
      </c>
      <c r="AL3" s="5">
        <v>5.3908807500811866</v>
      </c>
      <c r="AM3" s="5">
        <v>5.385387590352769</v>
      </c>
      <c r="AN3" s="5">
        <v>5.3738036942100855</v>
      </c>
      <c r="AO3" s="5">
        <v>5.3583353672567515</v>
      </c>
      <c r="AP3" s="5">
        <v>5.3405241159539996</v>
      </c>
      <c r="AQ3" s="5">
        <v>5.3208429662196828</v>
      </c>
      <c r="AR3" s="5">
        <v>5.3009060788321527</v>
      </c>
      <c r="AS3" s="5">
        <v>5.2812432365984208</v>
      </c>
      <c r="AT3" s="5">
        <v>5.262751097525455</v>
      </c>
      <c r="AU3" s="5">
        <v>5.2459521371444895</v>
      </c>
      <c r="AV3" s="5">
        <v>5.23191248326411</v>
      </c>
      <c r="AW3" s="5">
        <v>5.221079335359553</v>
      </c>
      <c r="AX3" s="5">
        <v>5.2141746356641763</v>
      </c>
      <c r="AY3" s="5">
        <v>5.2121581335390683</v>
      </c>
      <c r="AZ3" s="5">
        <v>5.2141444514511779</v>
      </c>
    </row>
    <row r="6" spans="1:131">
      <c r="T6" s="243"/>
      <c r="U6" s="243"/>
      <c r="V6" s="243"/>
      <c r="W6" s="243"/>
      <c r="X6" s="243"/>
      <c r="Y6" s="243"/>
      <c r="Z6" s="243"/>
      <c r="AA6" s="243"/>
      <c r="AB6" s="243"/>
    </row>
    <row r="27" spans="1:2">
      <c r="A27" s="99" t="s">
        <v>123</v>
      </c>
      <c r="B27" s="99"/>
    </row>
  </sheetData>
  <mergeCells count="1">
    <mergeCell ref="T6:AB6"/>
  </mergeCells>
  <hyperlinks>
    <hyperlink ref="A27" location="OBSAH!A1" display="Zpět na obsah" xr:uid="{05343B82-EDA4-4CA4-A11D-D8D8813E87BA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86106-8265-42A7-9155-E719C7F8F0CD}">
  <sheetPr>
    <tabColor theme="0" tint="-0.34998626667073579"/>
  </sheetPr>
  <dimension ref="A1:G11"/>
  <sheetViews>
    <sheetView zoomScaleNormal="100" workbookViewId="0">
      <selection activeCell="B7" sqref="B7"/>
    </sheetView>
  </sheetViews>
  <sheetFormatPr defaultColWidth="8.85546875" defaultRowHeight="11.45"/>
  <cols>
    <col min="1" max="1" width="40.5703125" style="4" customWidth="1"/>
    <col min="2" max="7" width="8.7109375" style="4" customWidth="1"/>
    <col min="8" max="16384" width="8.85546875" style="4"/>
  </cols>
  <sheetData>
    <row r="1" spans="1:7">
      <c r="A1" s="10" t="s">
        <v>412</v>
      </c>
    </row>
    <row r="2" spans="1:7" s="125" customFormat="1" ht="14.45" thickBot="1">
      <c r="A2" s="11"/>
      <c r="B2" s="12">
        <v>2023</v>
      </c>
      <c r="C2" s="12">
        <v>2033</v>
      </c>
      <c r="D2" s="12">
        <v>2043</v>
      </c>
      <c r="E2" s="12">
        <v>2053</v>
      </c>
      <c r="F2" s="12">
        <v>2063</v>
      </c>
      <c r="G2" s="12">
        <v>2073</v>
      </c>
    </row>
    <row r="3" spans="1:7" s="125" customFormat="1" ht="14.45" thickTop="1">
      <c r="A3" s="13" t="s">
        <v>413</v>
      </c>
      <c r="B3" s="14">
        <v>17.100000000000001</v>
      </c>
      <c r="C3" s="14">
        <v>17.100000000000001</v>
      </c>
      <c r="D3" s="14">
        <v>17.100000000000001</v>
      </c>
      <c r="E3" s="14">
        <v>17.100000000000001</v>
      </c>
      <c r="F3" s="14">
        <v>17.100000000000001</v>
      </c>
      <c r="G3" s="14">
        <v>17.100000000000001</v>
      </c>
    </row>
    <row r="4" spans="1:7" s="125" customFormat="1" ht="13.9">
      <c r="A4" s="13" t="s">
        <v>414</v>
      </c>
      <c r="B4" s="14">
        <f>SUM(B5:B8)</f>
        <v>0</v>
      </c>
      <c r="C4" s="14">
        <f t="shared" ref="C4:G4" si="0">SUM(C5:C8)</f>
        <v>0.6</v>
      </c>
      <c r="D4" s="14">
        <f t="shared" si="0"/>
        <v>0.6</v>
      </c>
      <c r="E4" s="14">
        <f t="shared" si="0"/>
        <v>0.6</v>
      </c>
      <c r="F4" s="14">
        <f t="shared" si="0"/>
        <v>0.6</v>
      </c>
      <c r="G4" s="14">
        <f t="shared" si="0"/>
        <v>0.70000000000000007</v>
      </c>
    </row>
    <row r="5" spans="1:7" s="125" customFormat="1" ht="13.9">
      <c r="A5" s="22" t="s">
        <v>415</v>
      </c>
      <c r="B5" s="23">
        <v>0</v>
      </c>
      <c r="C5" s="23">
        <v>-0.1</v>
      </c>
      <c r="D5" s="23">
        <v>-0.2</v>
      </c>
      <c r="E5" s="23">
        <v>-0.3</v>
      </c>
      <c r="F5" s="23">
        <v>-0.3</v>
      </c>
      <c r="G5" s="23">
        <v>-0.3</v>
      </c>
    </row>
    <row r="6" spans="1:7" s="125" customFormat="1" ht="13.9">
      <c r="A6" s="22" t="s">
        <v>416</v>
      </c>
      <c r="B6" s="23">
        <v>0</v>
      </c>
      <c r="C6" s="23">
        <v>0.5</v>
      </c>
      <c r="D6" s="23">
        <v>0.5</v>
      </c>
      <c r="E6" s="23">
        <v>0.5</v>
      </c>
      <c r="F6" s="23">
        <v>0.5</v>
      </c>
      <c r="G6" s="23">
        <v>0.5</v>
      </c>
    </row>
    <row r="7" spans="1:7" s="125" customFormat="1" ht="13.9">
      <c r="A7" s="22" t="s">
        <v>417</v>
      </c>
      <c r="B7" s="23">
        <v>0</v>
      </c>
      <c r="C7" s="23">
        <v>0.1</v>
      </c>
      <c r="D7" s="23">
        <v>0.2</v>
      </c>
      <c r="E7" s="23">
        <v>0.3</v>
      </c>
      <c r="F7" s="23">
        <v>0.3</v>
      </c>
      <c r="G7" s="23">
        <v>0.4</v>
      </c>
    </row>
    <row r="8" spans="1:7" s="125" customFormat="1" ht="14.45" thickBot="1">
      <c r="A8" s="24" t="s">
        <v>418</v>
      </c>
      <c r="B8" s="25">
        <v>0</v>
      </c>
      <c r="C8" s="25">
        <v>0.1</v>
      </c>
      <c r="D8" s="25">
        <v>0.1</v>
      </c>
      <c r="E8" s="25">
        <v>0.1</v>
      </c>
      <c r="F8" s="25">
        <v>0.1</v>
      </c>
      <c r="G8" s="25">
        <v>0.1</v>
      </c>
    </row>
    <row r="9" spans="1:7" s="125" customFormat="1" ht="13.9">
      <c r="A9" s="28" t="s">
        <v>419</v>
      </c>
      <c r="B9" s="14">
        <v>17</v>
      </c>
      <c r="C9" s="14">
        <v>17.7</v>
      </c>
      <c r="D9" s="14">
        <v>17.7</v>
      </c>
      <c r="E9" s="14">
        <v>17.7</v>
      </c>
      <c r="F9" s="14">
        <v>17.7</v>
      </c>
      <c r="G9" s="14">
        <v>17.8</v>
      </c>
    </row>
    <row r="10" spans="1:7">
      <c r="B10" s="8"/>
      <c r="C10" s="8"/>
      <c r="D10" s="8"/>
      <c r="E10" s="8"/>
      <c r="F10" s="8"/>
      <c r="G10" s="8"/>
    </row>
    <row r="11" spans="1:7">
      <c r="A11" s="99" t="s">
        <v>123</v>
      </c>
    </row>
  </sheetData>
  <hyperlinks>
    <hyperlink ref="A11" location="OBSAH!A1" display="Zpět na obsah" xr:uid="{78529DDF-F2CD-47EF-97F0-CA82DF31C185}"/>
  </hyperlinks>
  <pageMargins left="0.7" right="0.7" top="0.78740157499999996" bottom="0.78740157499999996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35E14-3768-4CC1-B494-A993D15FA120}">
  <sheetPr>
    <tabColor theme="0" tint="-0.34998626667073579"/>
  </sheetPr>
  <dimension ref="A1:N16"/>
  <sheetViews>
    <sheetView zoomScaleNormal="100" workbookViewId="0">
      <selection activeCell="A12" sqref="A12"/>
    </sheetView>
  </sheetViews>
  <sheetFormatPr defaultColWidth="8.85546875" defaultRowHeight="11.45"/>
  <cols>
    <col min="1" max="1" width="31.28515625" style="4" customWidth="1"/>
    <col min="2" max="7" width="8.28515625" style="4" customWidth="1"/>
    <col min="8" max="16384" width="8.85546875" style="4"/>
  </cols>
  <sheetData>
    <row r="1" spans="1:14">
      <c r="A1" s="4" t="s">
        <v>420</v>
      </c>
    </row>
    <row r="2" spans="1:14" customFormat="1" ht="15" thickBot="1">
      <c r="A2" s="11"/>
      <c r="B2" s="12">
        <v>2023</v>
      </c>
      <c r="C2" s="12">
        <v>2033</v>
      </c>
      <c r="D2" s="12">
        <v>2043</v>
      </c>
      <c r="E2" s="12">
        <v>2053</v>
      </c>
      <c r="F2" s="12">
        <v>2063</v>
      </c>
      <c r="G2" s="12">
        <v>2073</v>
      </c>
    </row>
    <row r="3" spans="1:14" customFormat="1" ht="15" thickTop="1">
      <c r="A3" s="13" t="s">
        <v>421</v>
      </c>
      <c r="B3" s="14">
        <v>3.5</v>
      </c>
      <c r="C3" s="14">
        <v>3.6</v>
      </c>
      <c r="D3" s="14">
        <v>3.7</v>
      </c>
      <c r="E3" s="15">
        <v>3.7</v>
      </c>
      <c r="F3" s="15">
        <v>3.8</v>
      </c>
      <c r="G3" s="15">
        <v>3.8</v>
      </c>
      <c r="I3" s="79"/>
      <c r="J3" s="79"/>
      <c r="K3" s="79"/>
      <c r="L3" s="79"/>
      <c r="M3" s="79"/>
      <c r="N3" s="79"/>
    </row>
    <row r="4" spans="1:14" customFormat="1" ht="14.45">
      <c r="A4" s="13" t="s">
        <v>422</v>
      </c>
      <c r="B4" s="14">
        <v>3.7</v>
      </c>
      <c r="C4" s="14">
        <v>3.4</v>
      </c>
      <c r="D4" s="14">
        <v>3.2</v>
      </c>
      <c r="E4" s="15">
        <v>3</v>
      </c>
      <c r="F4" s="15">
        <v>2.9</v>
      </c>
      <c r="G4" s="15">
        <v>2.8</v>
      </c>
      <c r="I4" s="79"/>
      <c r="J4" s="79"/>
      <c r="K4" s="79"/>
      <c r="L4" s="79"/>
      <c r="M4" s="79"/>
      <c r="N4" s="79"/>
    </row>
    <row r="5" spans="1:14" customFormat="1" ht="14.45">
      <c r="A5" s="13" t="s">
        <v>423</v>
      </c>
      <c r="B5" s="14">
        <v>0.2</v>
      </c>
      <c r="C5" s="14">
        <v>0.2</v>
      </c>
      <c r="D5" s="14">
        <v>0.2</v>
      </c>
      <c r="E5" s="14">
        <v>0.2</v>
      </c>
      <c r="F5" s="14">
        <v>0.2</v>
      </c>
      <c r="G5" s="14">
        <v>0.2</v>
      </c>
      <c r="I5" s="79"/>
      <c r="J5" s="79"/>
      <c r="K5" s="79"/>
      <c r="L5" s="79"/>
      <c r="M5" s="79"/>
      <c r="N5" s="79"/>
    </row>
    <row r="6" spans="1:14" customFormat="1" ht="14.45">
      <c r="A6" s="13" t="s">
        <v>424</v>
      </c>
      <c r="B6" s="14">
        <f>B7+B8+B9+B10</f>
        <v>15.842634665455829</v>
      </c>
      <c r="C6" s="14">
        <f t="shared" ref="C6:G6" si="0">C7+C8+C9+C10</f>
        <v>16.068574897446236</v>
      </c>
      <c r="D6" s="14">
        <f t="shared" si="0"/>
        <v>16.344490210914589</v>
      </c>
      <c r="E6" s="14">
        <f t="shared" si="0"/>
        <v>16.535390114332731</v>
      </c>
      <c r="F6" s="14">
        <f t="shared" si="0"/>
        <v>16.538591733255103</v>
      </c>
      <c r="G6" s="14">
        <f t="shared" si="0"/>
        <v>16.470076416294475</v>
      </c>
      <c r="I6" s="79"/>
      <c r="J6" s="79"/>
      <c r="K6" s="79"/>
      <c r="L6" s="79"/>
      <c r="M6" s="79"/>
      <c r="N6" s="79"/>
    </row>
    <row r="7" spans="1:14" customFormat="1" ht="14.45">
      <c r="A7" s="22" t="s">
        <v>425</v>
      </c>
      <c r="B7" s="23">
        <v>8.3000000000000007</v>
      </c>
      <c r="C7" s="23">
        <v>8.5240257432307516</v>
      </c>
      <c r="D7" s="23">
        <v>8.6800565707852346</v>
      </c>
      <c r="E7" s="30">
        <v>8.8011879239825213</v>
      </c>
      <c r="F7" s="30">
        <v>8.8952257814839975</v>
      </c>
      <c r="G7" s="30">
        <v>8.9682301557442692</v>
      </c>
      <c r="I7" s="79"/>
      <c r="J7" s="79"/>
      <c r="K7" s="79"/>
      <c r="L7" s="79"/>
      <c r="M7" s="79"/>
      <c r="N7" s="79"/>
    </row>
    <row r="8" spans="1:14" customFormat="1" ht="14.45">
      <c r="A8" s="22" t="s">
        <v>426</v>
      </c>
      <c r="B8" s="23">
        <v>4.4000000000000004</v>
      </c>
      <c r="C8" s="23">
        <v>4.5187606349656999</v>
      </c>
      <c r="D8" s="23">
        <v>4.6014757724644619</v>
      </c>
      <c r="E8" s="30">
        <v>4.6656899837979635</v>
      </c>
      <c r="F8" s="30">
        <v>4.7155413781360958</v>
      </c>
      <c r="G8" s="30">
        <v>4.7542424922017812</v>
      </c>
      <c r="I8" s="79"/>
      <c r="J8" s="79"/>
      <c r="K8" s="79"/>
      <c r="L8" s="79"/>
      <c r="M8" s="79"/>
      <c r="N8" s="79"/>
    </row>
    <row r="9" spans="1:14" customFormat="1" ht="14.45">
      <c r="A9" s="22" t="s">
        <v>427</v>
      </c>
      <c r="B9" s="23">
        <v>1.9426346654558297</v>
      </c>
      <c r="C9" s="23">
        <v>1.7933992551682301</v>
      </c>
      <c r="D9" s="23">
        <v>1.8080099297200396</v>
      </c>
      <c r="E9" s="30">
        <v>1.7960513018800723</v>
      </c>
      <c r="F9" s="30">
        <v>1.6417678341433497</v>
      </c>
      <c r="G9" s="30">
        <v>1.4509921795661211</v>
      </c>
      <c r="I9" s="79"/>
      <c r="J9" s="79"/>
      <c r="K9" s="79"/>
      <c r="L9" s="79"/>
      <c r="M9" s="79"/>
      <c r="N9" s="79"/>
    </row>
    <row r="10" spans="1:14" customFormat="1" ht="14.45">
      <c r="A10" s="22" t="s">
        <v>428</v>
      </c>
      <c r="B10" s="23">
        <v>1.2</v>
      </c>
      <c r="C10" s="23">
        <v>1.2323892640815544</v>
      </c>
      <c r="D10" s="23">
        <v>1.2549479379448532</v>
      </c>
      <c r="E10" s="30">
        <v>1.2724609046721718</v>
      </c>
      <c r="F10" s="30">
        <v>1.2860567394916622</v>
      </c>
      <c r="G10" s="30">
        <v>1.296611588782304</v>
      </c>
      <c r="I10" s="79"/>
      <c r="J10" s="79"/>
      <c r="K10" s="79"/>
      <c r="L10" s="79"/>
      <c r="M10" s="79"/>
      <c r="N10" s="79"/>
    </row>
    <row r="11" spans="1:14" customFormat="1" ht="14.45">
      <c r="A11" s="13" t="s">
        <v>429</v>
      </c>
      <c r="B11" s="14">
        <v>11.2</v>
      </c>
      <c r="C11" s="14">
        <v>11.2</v>
      </c>
      <c r="D11" s="14">
        <v>11.2</v>
      </c>
      <c r="E11" s="14">
        <v>11.2</v>
      </c>
      <c r="F11" s="14">
        <v>11.2</v>
      </c>
      <c r="G11" s="14">
        <v>11.2</v>
      </c>
      <c r="I11" s="79"/>
      <c r="J11" s="79"/>
      <c r="K11" s="79"/>
      <c r="L11" s="79"/>
      <c r="M11" s="79"/>
      <c r="N11" s="79"/>
    </row>
    <row r="12" spans="1:14" customFormat="1" ht="14.45">
      <c r="A12" s="13" t="s">
        <v>430</v>
      </c>
      <c r="B12" s="14">
        <v>0.6</v>
      </c>
      <c r="C12" s="14">
        <v>0.6</v>
      </c>
      <c r="D12" s="14">
        <v>0.6</v>
      </c>
      <c r="E12" s="14">
        <v>0.6</v>
      </c>
      <c r="F12" s="14">
        <v>0.6</v>
      </c>
      <c r="G12" s="14">
        <v>0.6</v>
      </c>
      <c r="I12" s="79"/>
      <c r="J12" s="79"/>
      <c r="K12" s="79"/>
      <c r="L12" s="79"/>
      <c r="M12" s="79"/>
      <c r="N12" s="79"/>
    </row>
    <row r="13" spans="1:14" customFormat="1" ht="15" thickBot="1">
      <c r="A13" s="26" t="s">
        <v>152</v>
      </c>
      <c r="B13" s="27">
        <v>4.8</v>
      </c>
      <c r="C13" s="27">
        <v>4.8</v>
      </c>
      <c r="D13" s="27">
        <v>4.8</v>
      </c>
      <c r="E13" s="27">
        <v>4.8</v>
      </c>
      <c r="F13" s="27">
        <v>4.8</v>
      </c>
      <c r="G13" s="27">
        <v>4.8</v>
      </c>
      <c r="I13" s="79"/>
      <c r="J13" s="79"/>
      <c r="K13" s="79"/>
      <c r="L13" s="79"/>
      <c r="M13" s="79"/>
      <c r="N13" s="79"/>
    </row>
    <row r="14" spans="1:14" customFormat="1" ht="14.45">
      <c r="A14" s="28" t="s">
        <v>431</v>
      </c>
      <c r="B14" s="14">
        <f>SUM(B3:B6)+SUM(B11:B13)</f>
        <v>39.842634665455833</v>
      </c>
      <c r="C14" s="14">
        <v>39.9</v>
      </c>
      <c r="D14" s="14">
        <v>40</v>
      </c>
      <c r="E14" s="14">
        <v>40.1</v>
      </c>
      <c r="F14" s="14">
        <v>40</v>
      </c>
      <c r="G14" s="14">
        <v>39.9</v>
      </c>
    </row>
    <row r="16" spans="1:14">
      <c r="A16" s="99" t="s">
        <v>123</v>
      </c>
    </row>
  </sheetData>
  <hyperlinks>
    <hyperlink ref="A16" location="OBSAH!A1" display="Zpět na obsah" xr:uid="{17CBC83F-ED4A-4614-BE52-371439F97F29}"/>
  </hyperlinks>
  <pageMargins left="0.7" right="0.7" top="0.78740157499999996" bottom="0.78740157499999996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5DFAF-AA73-496B-BCBF-2F3A34E00097}">
  <sheetPr>
    <tabColor rgb="FF0070C0"/>
  </sheetPr>
  <dimension ref="A1"/>
  <sheetViews>
    <sheetView workbookViewId="0">
      <selection activeCell="J14" sqref="J14"/>
    </sheetView>
  </sheetViews>
  <sheetFormatPr defaultRowHeight="14.45"/>
  <sheetData/>
  <pageMargins left="0.7" right="0.7" top="0.78740157499999996" bottom="0.78740157499999996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3C384-7C61-4A66-BF0C-0F7D9D879F0D}">
  <sheetPr>
    <tabColor theme="0" tint="-0.34998626667073579"/>
  </sheetPr>
  <dimension ref="A1:AZ27"/>
  <sheetViews>
    <sheetView zoomScaleNormal="100" workbookViewId="0">
      <selection activeCell="C3" sqref="C3"/>
    </sheetView>
  </sheetViews>
  <sheetFormatPr defaultColWidth="8.85546875" defaultRowHeight="11.45"/>
  <cols>
    <col min="1" max="1" width="14.85546875" style="4" customWidth="1"/>
    <col min="2" max="52" width="8.5703125" style="4" customWidth="1"/>
    <col min="53" max="16384" width="8.85546875" style="4"/>
  </cols>
  <sheetData>
    <row r="1" spans="1:52">
      <c r="A1" s="4" t="s">
        <v>432</v>
      </c>
    </row>
    <row r="2" spans="1:52" s="77" customFormat="1">
      <c r="A2" s="71"/>
      <c r="B2" s="71">
        <v>2023</v>
      </c>
      <c r="C2" s="71">
        <v>2024</v>
      </c>
      <c r="D2" s="71">
        <v>2025</v>
      </c>
      <c r="E2" s="71">
        <v>2026</v>
      </c>
      <c r="F2" s="71">
        <v>2027</v>
      </c>
      <c r="G2" s="71">
        <v>2028</v>
      </c>
      <c r="H2" s="71">
        <v>2029</v>
      </c>
      <c r="I2" s="71">
        <v>2030</v>
      </c>
      <c r="J2" s="71">
        <v>2031</v>
      </c>
      <c r="K2" s="71">
        <v>2032</v>
      </c>
      <c r="L2" s="71">
        <v>2033</v>
      </c>
      <c r="M2" s="71">
        <v>2034</v>
      </c>
      <c r="N2" s="71">
        <v>2035</v>
      </c>
      <c r="O2" s="71">
        <v>2036</v>
      </c>
      <c r="P2" s="71">
        <v>2037</v>
      </c>
      <c r="Q2" s="71">
        <v>2038</v>
      </c>
      <c r="R2" s="71">
        <v>2039</v>
      </c>
      <c r="S2" s="71">
        <v>2040</v>
      </c>
      <c r="T2" s="71">
        <v>2041</v>
      </c>
      <c r="U2" s="71">
        <v>2042</v>
      </c>
      <c r="V2" s="71">
        <v>2043</v>
      </c>
      <c r="W2" s="71">
        <v>2044</v>
      </c>
      <c r="X2" s="71">
        <v>2045</v>
      </c>
      <c r="Y2" s="71">
        <v>2046</v>
      </c>
      <c r="Z2" s="71">
        <v>2047</v>
      </c>
      <c r="AA2" s="71">
        <v>2048</v>
      </c>
      <c r="AB2" s="71">
        <v>2049</v>
      </c>
      <c r="AC2" s="71">
        <v>2050</v>
      </c>
      <c r="AD2" s="71">
        <v>2051</v>
      </c>
      <c r="AE2" s="71">
        <v>2052</v>
      </c>
      <c r="AF2" s="71">
        <v>2053</v>
      </c>
      <c r="AG2" s="71">
        <v>2054</v>
      </c>
      <c r="AH2" s="71">
        <v>2055</v>
      </c>
      <c r="AI2" s="71">
        <v>2056</v>
      </c>
      <c r="AJ2" s="71">
        <v>2057</v>
      </c>
      <c r="AK2" s="71">
        <v>2058</v>
      </c>
      <c r="AL2" s="71">
        <v>2059</v>
      </c>
      <c r="AM2" s="71">
        <v>2060</v>
      </c>
      <c r="AN2" s="71">
        <v>2061</v>
      </c>
      <c r="AO2" s="71">
        <v>2062</v>
      </c>
      <c r="AP2" s="71">
        <v>2063</v>
      </c>
      <c r="AQ2" s="71">
        <v>2064</v>
      </c>
      <c r="AR2" s="71">
        <v>2065</v>
      </c>
      <c r="AS2" s="71">
        <v>2066</v>
      </c>
      <c r="AT2" s="71">
        <v>2067</v>
      </c>
      <c r="AU2" s="71">
        <v>2068</v>
      </c>
      <c r="AV2" s="71">
        <v>2069</v>
      </c>
      <c r="AW2" s="71">
        <v>2070</v>
      </c>
      <c r="AX2" s="71">
        <v>2071</v>
      </c>
      <c r="AY2" s="71">
        <v>2072</v>
      </c>
      <c r="AZ2" s="71">
        <v>2073</v>
      </c>
    </row>
    <row r="3" spans="1:52">
      <c r="A3" s="2" t="s">
        <v>75</v>
      </c>
      <c r="B3" s="5">
        <v>-2.6813462770843586</v>
      </c>
      <c r="C3" s="5">
        <v>-3.2069926860156954</v>
      </c>
      <c r="D3" s="5">
        <v>-3.0639737261976592</v>
      </c>
      <c r="E3" s="5">
        <v>-2.9896561743056722</v>
      </c>
      <c r="F3" s="5">
        <v>-2.9010745192164364</v>
      </c>
      <c r="G3" s="5">
        <v>-2.8949514007970976</v>
      </c>
      <c r="H3" s="5">
        <v>-2.867428934158788</v>
      </c>
      <c r="I3" s="5">
        <v>-2.9415682667921459</v>
      </c>
      <c r="J3" s="5">
        <v>-3.0496389922595242</v>
      </c>
      <c r="K3" s="5">
        <v>-3.1895015951151109</v>
      </c>
      <c r="L3" s="5">
        <v>-3.3584790633768478</v>
      </c>
      <c r="M3" s="5">
        <v>-3.5261012646910075</v>
      </c>
      <c r="N3" s="5">
        <v>-3.7323587913250904</v>
      </c>
      <c r="O3" s="5">
        <v>-3.9596452202630417</v>
      </c>
      <c r="P3" s="5">
        <v>-4.2222073160581743</v>
      </c>
      <c r="Q3" s="5">
        <v>-4.5337892306324648</v>
      </c>
      <c r="R3" s="5">
        <v>-4.8894477242090559</v>
      </c>
      <c r="S3" s="5">
        <v>-5.2705394726403156</v>
      </c>
      <c r="T3" s="5">
        <v>-5.6497058831216194</v>
      </c>
      <c r="U3" s="5">
        <v>-6.0208544083470983</v>
      </c>
      <c r="V3" s="5">
        <v>-6.3595977227473881</v>
      </c>
      <c r="W3" s="5">
        <v>-6.7136924152345685</v>
      </c>
      <c r="X3" s="5">
        <v>-7.0123570859502777</v>
      </c>
      <c r="Y3" s="5">
        <v>-7.2686218696039049</v>
      </c>
      <c r="Z3" s="5">
        <v>-7.505708708622393</v>
      </c>
      <c r="AA3" s="5">
        <v>-7.7401575931177504</v>
      </c>
      <c r="AB3" s="5">
        <v>-7.9764073764078702</v>
      </c>
      <c r="AC3" s="5">
        <v>-8.2098989127997513</v>
      </c>
      <c r="AD3" s="5">
        <v>-8.4326254406003684</v>
      </c>
      <c r="AE3" s="5">
        <v>-8.6437804613077134</v>
      </c>
      <c r="AF3" s="5">
        <v>-8.8487898879988478</v>
      </c>
      <c r="AG3" s="5">
        <v>-9.0433715377058377</v>
      </c>
      <c r="AH3" s="5">
        <v>-9.2242262849833949</v>
      </c>
      <c r="AI3" s="5">
        <v>-9.3898945130440339</v>
      </c>
      <c r="AJ3" s="5">
        <v>-9.5219092241927186</v>
      </c>
      <c r="AK3" s="5">
        <v>-9.6125111660587095</v>
      </c>
      <c r="AL3" s="5">
        <v>-9.6505078607109169</v>
      </c>
      <c r="AM3" s="5">
        <v>-9.6223242785504013</v>
      </c>
      <c r="AN3" s="5">
        <v>-9.5442641824529559</v>
      </c>
      <c r="AO3" s="5">
        <v>-9.4364022859130685</v>
      </c>
      <c r="AP3" s="5">
        <v>-9.312324554169777</v>
      </c>
      <c r="AQ3" s="5">
        <v>-9.176798622499355</v>
      </c>
      <c r="AR3" s="5">
        <v>-9.0315461039820377</v>
      </c>
      <c r="AS3" s="5">
        <v>-8.8849014472384766</v>
      </c>
      <c r="AT3" s="5">
        <v>-8.7419813633367411</v>
      </c>
      <c r="AU3" s="5">
        <v>-8.6117986736584058</v>
      </c>
      <c r="AV3" s="5">
        <v>-8.5004127816343029</v>
      </c>
      <c r="AW3" s="5">
        <v>-8.4106308543160253</v>
      </c>
      <c r="AX3" s="5">
        <v>-8.3465944185356307</v>
      </c>
      <c r="AY3" s="5">
        <v>-8.3183273756835376</v>
      </c>
      <c r="AZ3" s="5">
        <v>-8.326702313470868</v>
      </c>
    </row>
    <row r="4" spans="1:52">
      <c r="A4" s="2" t="s">
        <v>433</v>
      </c>
      <c r="B4" s="5">
        <v>-3.9078057570843612</v>
      </c>
      <c r="C4" s="5">
        <v>-4.4771667960156947</v>
      </c>
      <c r="D4" s="5">
        <v>-4.3294564761976559</v>
      </c>
      <c r="E4" s="5">
        <v>-4.3890020043056737</v>
      </c>
      <c r="F4" s="5">
        <v>-4.301074519216435</v>
      </c>
      <c r="G4" s="5">
        <v>-4.3525747696072443</v>
      </c>
      <c r="H4" s="5">
        <v>-4.4480751840056598</v>
      </c>
      <c r="I4" s="5">
        <v>-4.6636736558103635</v>
      </c>
      <c r="J4" s="5">
        <v>-4.8535484902459629</v>
      </c>
      <c r="K4" s="5">
        <v>-4.9633047551433478</v>
      </c>
      <c r="L4" s="5">
        <v>-5.1094374307750243</v>
      </c>
      <c r="M4" s="5">
        <v>-5.3485124449911368</v>
      </c>
      <c r="N4" s="5">
        <v>-5.6330396619126617</v>
      </c>
      <c r="O4" s="5">
        <v>-5.9451559678704413</v>
      </c>
      <c r="P4" s="5">
        <v>-6.3012337521095603</v>
      </c>
      <c r="Q4" s="5">
        <v>-6.7163545974453029</v>
      </c>
      <c r="R4" s="5">
        <v>-7.186369279964218</v>
      </c>
      <c r="S4" s="5">
        <v>-7.692014260488186</v>
      </c>
      <c r="T4" s="5">
        <v>-8.2057659744708573</v>
      </c>
      <c r="U4" s="5">
        <v>-8.7207792138502214</v>
      </c>
      <c r="V4" s="5">
        <v>-9.2085961555691611</v>
      </c>
      <c r="W4" s="5">
        <v>-9.7247129110624329</v>
      </c>
      <c r="X4" s="5">
        <v>-10.187138733494201</v>
      </c>
      <c r="Y4" s="5">
        <v>-10.611338422546353</v>
      </c>
      <c r="Z4" s="5">
        <v>-11.021585585776904</v>
      </c>
      <c r="AA4" s="5">
        <v>-11.434476525318118</v>
      </c>
      <c r="AB4" s="5">
        <v>-11.854762709878521</v>
      </c>
      <c r="AC4" s="5">
        <v>-12.27766073999598</v>
      </c>
      <c r="AD4" s="5">
        <v>-12.694492195369115</v>
      </c>
      <c r="AE4" s="5">
        <v>-13.104260139484488</v>
      </c>
      <c r="AF4" s="5">
        <v>-13.512257106866556</v>
      </c>
      <c r="AG4" s="5">
        <v>-13.912879657713844</v>
      </c>
      <c r="AH4" s="5">
        <v>-14.303031614315287</v>
      </c>
      <c r="AI4" s="5">
        <v>-14.679311701588965</v>
      </c>
      <c r="AJ4" s="5">
        <v>-15.019493715877665</v>
      </c>
      <c r="AK4" s="5">
        <v>-15.314204208896349</v>
      </c>
      <c r="AL4" s="5">
        <v>-15.547201219772532</v>
      </c>
      <c r="AM4" s="5">
        <v>-15.703765782583616</v>
      </c>
      <c r="AN4" s="5">
        <v>-15.801651488921109</v>
      </c>
      <c r="AO4" s="5">
        <v>-15.862929403755878</v>
      </c>
      <c r="AP4" s="5">
        <v>-15.902169669911871</v>
      </c>
      <c r="AQ4" s="5">
        <v>-15.924176739088466</v>
      </c>
      <c r="AR4" s="5">
        <v>-15.932537127298403</v>
      </c>
      <c r="AS4" s="5">
        <v>-15.935746384964169</v>
      </c>
      <c r="AT4" s="5">
        <v>-15.940053774440877</v>
      </c>
      <c r="AU4" s="5">
        <v>-15.955150310776276</v>
      </c>
      <c r="AV4" s="5">
        <v>-15.989157049217596</v>
      </c>
      <c r="AW4" s="5">
        <v>-16.045800588115952</v>
      </c>
      <c r="AX4" s="5">
        <v>-16.130921611055918</v>
      </c>
      <c r="AY4" s="5">
        <v>-16.257096667662786</v>
      </c>
      <c r="AZ4" s="5">
        <v>-16.423879112195891</v>
      </c>
    </row>
    <row r="5" spans="1:52"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27" spans="1:1">
      <c r="A27" s="99" t="s">
        <v>123</v>
      </c>
    </row>
  </sheetData>
  <hyperlinks>
    <hyperlink ref="A27" location="OBSAH!A1" display="Zpět na obsah" xr:uid="{8378AE32-E88A-4011-BCA6-8614B3C9AF9D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341D5-95DE-4166-9A6B-9CDECD28A8F4}">
  <sheetPr>
    <tabColor theme="0" tint="-0.34998626667073579"/>
  </sheetPr>
  <dimension ref="A1:AZ27"/>
  <sheetViews>
    <sheetView zoomScaleNormal="100" workbookViewId="0">
      <selection activeCell="B3" sqref="B3"/>
    </sheetView>
  </sheetViews>
  <sheetFormatPr defaultColWidth="8.85546875" defaultRowHeight="11.45"/>
  <cols>
    <col min="1" max="1" width="37.28515625" style="4" customWidth="1"/>
    <col min="2" max="16384" width="8.85546875" style="4"/>
  </cols>
  <sheetData>
    <row r="1" spans="1:52">
      <c r="A1" s="2"/>
      <c r="B1" s="3">
        <v>2023</v>
      </c>
      <c r="C1" s="3">
        <v>2024</v>
      </c>
      <c r="D1" s="3">
        <v>2025</v>
      </c>
      <c r="E1" s="3">
        <v>2026</v>
      </c>
      <c r="F1" s="3">
        <v>2027</v>
      </c>
      <c r="G1" s="3">
        <v>2028</v>
      </c>
      <c r="H1" s="3">
        <v>2029</v>
      </c>
      <c r="I1" s="3">
        <v>2030</v>
      </c>
      <c r="J1" s="3">
        <v>2031</v>
      </c>
      <c r="K1" s="3">
        <v>2032</v>
      </c>
      <c r="L1" s="3">
        <v>2033</v>
      </c>
      <c r="M1" s="3">
        <v>2034</v>
      </c>
      <c r="N1" s="3">
        <v>2035</v>
      </c>
      <c r="O1" s="3">
        <v>2036</v>
      </c>
      <c r="P1" s="3">
        <v>2037</v>
      </c>
      <c r="Q1" s="3">
        <v>2038</v>
      </c>
      <c r="R1" s="3">
        <v>2039</v>
      </c>
      <c r="S1" s="3">
        <v>2040</v>
      </c>
      <c r="T1" s="3">
        <v>2041</v>
      </c>
      <c r="U1" s="3">
        <v>2042</v>
      </c>
      <c r="V1" s="3">
        <v>2043</v>
      </c>
      <c r="W1" s="3">
        <v>2044</v>
      </c>
      <c r="X1" s="3">
        <v>2045</v>
      </c>
      <c r="Y1" s="3">
        <v>2046</v>
      </c>
      <c r="Z1" s="3">
        <v>2047</v>
      </c>
      <c r="AA1" s="3">
        <v>2048</v>
      </c>
      <c r="AB1" s="3">
        <v>2049</v>
      </c>
      <c r="AC1" s="3">
        <v>2050</v>
      </c>
      <c r="AD1" s="3">
        <v>2051</v>
      </c>
      <c r="AE1" s="3">
        <v>2052</v>
      </c>
      <c r="AF1" s="3">
        <v>2053</v>
      </c>
      <c r="AG1" s="3">
        <v>2054</v>
      </c>
      <c r="AH1" s="3">
        <v>2055</v>
      </c>
      <c r="AI1" s="3">
        <v>2056</v>
      </c>
      <c r="AJ1" s="3">
        <v>2057</v>
      </c>
      <c r="AK1" s="3">
        <v>2058</v>
      </c>
      <c r="AL1" s="3">
        <v>2059</v>
      </c>
      <c r="AM1" s="3">
        <v>2060</v>
      </c>
      <c r="AN1" s="3">
        <v>2061</v>
      </c>
      <c r="AO1" s="3">
        <v>2062</v>
      </c>
      <c r="AP1" s="3">
        <v>2063</v>
      </c>
      <c r="AQ1" s="3">
        <v>2064</v>
      </c>
      <c r="AR1" s="3">
        <v>2065</v>
      </c>
      <c r="AS1" s="3">
        <v>2066</v>
      </c>
      <c r="AT1" s="3">
        <v>2067</v>
      </c>
      <c r="AU1" s="3">
        <v>2068</v>
      </c>
      <c r="AV1" s="3">
        <v>2069</v>
      </c>
      <c r="AW1" s="3">
        <v>2070</v>
      </c>
      <c r="AX1" s="3">
        <v>2071</v>
      </c>
      <c r="AY1" s="3">
        <v>2072</v>
      </c>
      <c r="AZ1" s="3">
        <v>2073</v>
      </c>
    </row>
    <row r="2" spans="1:52">
      <c r="A2" s="2" t="s">
        <v>124</v>
      </c>
      <c r="B2" s="5">
        <v>43.998714847993448</v>
      </c>
      <c r="C2" s="5">
        <v>46.579076228828917</v>
      </c>
      <c r="D2" s="5">
        <v>48.997671737471492</v>
      </c>
      <c r="E2" s="5">
        <v>51.408037754858341</v>
      </c>
      <c r="F2" s="5">
        <v>53.505779395385602</v>
      </c>
      <c r="G2" s="5">
        <v>55.702236450045561</v>
      </c>
      <c r="H2" s="5">
        <v>57.929563571588062</v>
      </c>
      <c r="I2" s="5">
        <v>60.246851880308817</v>
      </c>
      <c r="J2" s="5">
        <v>62.745646471156469</v>
      </c>
      <c r="K2" s="5">
        <v>65.269304946161853</v>
      </c>
      <c r="L2" s="5">
        <v>67.945981517295138</v>
      </c>
      <c r="M2" s="5">
        <v>70.733994616629758</v>
      </c>
      <c r="N2" s="5">
        <v>73.799316809639095</v>
      </c>
      <c r="O2" s="5">
        <v>77.12343017451856</v>
      </c>
      <c r="P2" s="5">
        <v>80.793904451169155</v>
      </c>
      <c r="Q2" s="5">
        <v>84.868228103456943</v>
      </c>
      <c r="R2" s="5">
        <v>89.373979822987366</v>
      </c>
      <c r="S2" s="5">
        <v>94.278365299697683</v>
      </c>
      <c r="T2" s="5">
        <v>99.561461719322878</v>
      </c>
      <c r="U2" s="5">
        <v>105.19173762143514</v>
      </c>
      <c r="V2" s="5">
        <v>111.00294736132069</v>
      </c>
      <c r="W2" s="5">
        <v>117.31187907735342</v>
      </c>
      <c r="X2" s="5">
        <v>123.65891330562326</v>
      </c>
      <c r="Y2" s="5">
        <v>130.14270740456291</v>
      </c>
      <c r="Z2" s="5">
        <v>136.81467364688643</v>
      </c>
      <c r="AA2" s="5">
        <v>143.68521321145539</v>
      </c>
      <c r="AB2" s="5">
        <v>150.76837676193449</v>
      </c>
      <c r="AC2" s="5">
        <v>158.05339762096665</v>
      </c>
      <c r="AD2" s="5">
        <v>165.51085282690215</v>
      </c>
      <c r="AE2" s="5">
        <v>173.13313181659703</v>
      </c>
      <c r="AF2" s="5">
        <v>180.91789970405046</v>
      </c>
      <c r="AG2" s="5">
        <v>188.8130111330766</v>
      </c>
      <c r="AH2" s="5">
        <v>196.82449729761203</v>
      </c>
      <c r="AI2" s="5">
        <v>204.87814442093051</v>
      </c>
      <c r="AJ2" s="5">
        <v>212.82244815628511</v>
      </c>
      <c r="AK2" s="5">
        <v>220.59243804508756</v>
      </c>
      <c r="AL2" s="5">
        <v>227.99141519883588</v>
      </c>
      <c r="AM2" s="5">
        <v>234.96929870717074</v>
      </c>
      <c r="AN2" s="5">
        <v>241.5891106456003</v>
      </c>
      <c r="AO2" s="5">
        <v>247.93644225648168</v>
      </c>
      <c r="AP2" s="5">
        <v>254.05533369135696</v>
      </c>
      <c r="AQ2" s="5">
        <v>259.94956212161605</v>
      </c>
      <c r="AR2" s="5">
        <v>265.69056743994906</v>
      </c>
      <c r="AS2" s="5">
        <v>271.2886139268461</v>
      </c>
      <c r="AT2" s="5">
        <v>276.78912245548963</v>
      </c>
      <c r="AU2" s="5">
        <v>282.22226634306554</v>
      </c>
      <c r="AV2" s="5">
        <v>287.66910053250893</v>
      </c>
      <c r="AW2" s="5">
        <v>293.16582538940054</v>
      </c>
      <c r="AX2" s="5">
        <v>298.77881793606576</v>
      </c>
      <c r="AY2" s="5">
        <v>304.60969760691228</v>
      </c>
      <c r="AZ2" s="5">
        <v>310.60897300796728</v>
      </c>
    </row>
    <row r="3" spans="1:52">
      <c r="A3" s="2" t="s">
        <v>125</v>
      </c>
      <c r="B3" s="5">
        <v>43.911917325192448</v>
      </c>
      <c r="C3" s="5">
        <v>45.536817985629469</v>
      </c>
      <c r="D3" s="5">
        <v>47.029502371495369</v>
      </c>
      <c r="E3" s="5">
        <v>48.548081951995123</v>
      </c>
      <c r="F3" s="5">
        <v>49.803036886695061</v>
      </c>
      <c r="G3" s="5">
        <v>51.046814107198166</v>
      </c>
      <c r="H3" s="5">
        <v>52.26258540647725</v>
      </c>
      <c r="I3" s="5">
        <v>53.462543684999652</v>
      </c>
      <c r="J3" s="5">
        <v>54.878511112597451</v>
      </c>
      <c r="K3" s="5">
        <v>56.246208252434094</v>
      </c>
      <c r="L3" s="5">
        <v>57.636361214212741</v>
      </c>
      <c r="M3" s="5">
        <v>58.941733019599262</v>
      </c>
      <c r="N3" s="5">
        <v>60.427234471877362</v>
      </c>
      <c r="O3" s="5">
        <v>62.068798870859737</v>
      </c>
      <c r="P3" s="5">
        <v>63.926957746321996</v>
      </c>
      <c r="Q3" s="5">
        <v>66.046169934049487</v>
      </c>
      <c r="R3" s="5">
        <v>68.51259834832689</v>
      </c>
      <c r="S3" s="5">
        <v>71.293539597882159</v>
      </c>
      <c r="T3" s="5">
        <v>74.328714403652313</v>
      </c>
      <c r="U3" s="5">
        <v>77.630820367078883</v>
      </c>
      <c r="V3" s="5">
        <v>81.077314875566714</v>
      </c>
      <c r="W3" s="5">
        <v>84.921167787036467</v>
      </c>
      <c r="X3" s="5">
        <v>88.866252092744887</v>
      </c>
      <c r="Y3" s="5">
        <v>92.909824670127392</v>
      </c>
      <c r="Z3" s="5">
        <v>97.041702655874886</v>
      </c>
      <c r="AA3" s="5">
        <v>101.27389467563744</v>
      </c>
      <c r="AB3" s="5">
        <v>105.61282324569798</v>
      </c>
      <c r="AC3" s="5">
        <v>110.05788004271406</v>
      </c>
      <c r="AD3" s="5">
        <v>114.62583582729475</v>
      </c>
      <c r="AE3" s="5">
        <v>119.24304958250622</v>
      </c>
      <c r="AF3" s="5">
        <v>123.90844048573648</v>
      </c>
      <c r="AG3" s="5">
        <v>128.61573946896331</v>
      </c>
      <c r="AH3" s="5">
        <v>133.3572789450003</v>
      </c>
      <c r="AI3" s="5">
        <v>138.0882917172861</v>
      </c>
      <c r="AJ3" s="5">
        <v>142.81055545970662</v>
      </c>
      <c r="AK3" s="5">
        <v>147.47158507814532</v>
      </c>
      <c r="AL3" s="5">
        <v>151.98906413314813</v>
      </c>
      <c r="AM3" s="5">
        <v>156.32163818252795</v>
      </c>
      <c r="AN3" s="5">
        <v>160.35364977890279</v>
      </c>
      <c r="AO3" s="5">
        <v>164.03053047571251</v>
      </c>
      <c r="AP3" s="5">
        <v>167.35859777907018</v>
      </c>
      <c r="AQ3" s="5">
        <v>170.36800257744383</v>
      </c>
      <c r="AR3" s="5">
        <v>173.09201426851172</v>
      </c>
      <c r="AS3" s="5">
        <v>175.56129046403555</v>
      </c>
      <c r="AT3" s="5">
        <v>177.76765405883617</v>
      </c>
      <c r="AU3" s="5">
        <v>179.75301694026649</v>
      </c>
      <c r="AV3" s="5">
        <v>181.52368474129992</v>
      </c>
      <c r="AW3" s="5">
        <v>183.12864727559585</v>
      </c>
      <c r="AX3" s="5">
        <v>184.58062270329998</v>
      </c>
      <c r="AY3" s="5">
        <v>185.93937630302136</v>
      </c>
      <c r="AZ3" s="5">
        <v>187.23509863813214</v>
      </c>
    </row>
    <row r="4" spans="1:52">
      <c r="A4" s="2" t="s">
        <v>126</v>
      </c>
      <c r="B4" s="5">
        <v>55</v>
      </c>
      <c r="C4" s="5">
        <v>55</v>
      </c>
      <c r="D4" s="5">
        <v>55</v>
      </c>
      <c r="E4" s="5">
        <v>55</v>
      </c>
      <c r="F4" s="5">
        <v>55</v>
      </c>
      <c r="G4" s="5">
        <v>55</v>
      </c>
      <c r="H4" s="5">
        <v>55</v>
      </c>
      <c r="I4" s="5">
        <v>55</v>
      </c>
      <c r="J4" s="5">
        <v>55</v>
      </c>
      <c r="K4" s="5">
        <v>55</v>
      </c>
      <c r="L4" s="5">
        <v>55</v>
      </c>
      <c r="M4" s="5">
        <v>55</v>
      </c>
      <c r="N4" s="5">
        <v>55</v>
      </c>
      <c r="O4" s="5">
        <v>55</v>
      </c>
      <c r="P4" s="5">
        <v>55</v>
      </c>
      <c r="Q4" s="5">
        <v>55</v>
      </c>
      <c r="R4" s="5">
        <v>55</v>
      </c>
      <c r="S4" s="5">
        <v>55</v>
      </c>
      <c r="T4" s="5">
        <v>55</v>
      </c>
      <c r="U4" s="5">
        <v>55</v>
      </c>
      <c r="V4" s="5">
        <v>55</v>
      </c>
      <c r="W4" s="5">
        <v>55</v>
      </c>
      <c r="X4" s="5">
        <v>55</v>
      </c>
      <c r="Y4" s="5">
        <v>55</v>
      </c>
      <c r="Z4" s="5">
        <v>55</v>
      </c>
      <c r="AA4" s="5">
        <v>55</v>
      </c>
      <c r="AB4" s="5">
        <v>55</v>
      </c>
      <c r="AC4" s="5">
        <v>55</v>
      </c>
      <c r="AD4" s="5">
        <v>55</v>
      </c>
      <c r="AE4" s="5">
        <v>55</v>
      </c>
      <c r="AF4" s="5">
        <v>55</v>
      </c>
      <c r="AG4" s="5">
        <v>55</v>
      </c>
      <c r="AH4" s="5">
        <v>55</v>
      </c>
      <c r="AI4" s="5">
        <v>55</v>
      </c>
      <c r="AJ4" s="5">
        <v>55</v>
      </c>
      <c r="AK4" s="5">
        <v>55</v>
      </c>
      <c r="AL4" s="5">
        <v>55</v>
      </c>
      <c r="AM4" s="5">
        <v>55</v>
      </c>
      <c r="AN4" s="5">
        <v>55</v>
      </c>
      <c r="AO4" s="5">
        <v>55</v>
      </c>
      <c r="AP4" s="5">
        <v>55</v>
      </c>
      <c r="AQ4" s="5">
        <v>55</v>
      </c>
      <c r="AR4" s="5">
        <v>55</v>
      </c>
      <c r="AS4" s="5">
        <v>55</v>
      </c>
      <c r="AT4" s="5">
        <v>55</v>
      </c>
      <c r="AU4" s="5">
        <v>55</v>
      </c>
      <c r="AV4" s="5">
        <v>55</v>
      </c>
      <c r="AW4" s="5">
        <v>55</v>
      </c>
      <c r="AX4" s="5">
        <v>55</v>
      </c>
      <c r="AY4" s="5">
        <v>55</v>
      </c>
      <c r="AZ4" s="5">
        <v>55</v>
      </c>
    </row>
    <row r="26" spans="1:2">
      <c r="A26" s="98"/>
    </row>
    <row r="27" spans="1:2">
      <c r="A27" s="230" t="s">
        <v>123</v>
      </c>
      <c r="B27" s="230"/>
    </row>
  </sheetData>
  <mergeCells count="1">
    <mergeCell ref="A27:B27"/>
  </mergeCells>
  <hyperlinks>
    <hyperlink ref="A27" location="OBSAH!A1" display="Zpět na Obsah" xr:uid="{4875BEAD-B31B-4DBD-B7B8-98C557D5B7E5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72DB5-5402-416A-AD9E-50E6CFE2B355}">
  <sheetPr>
    <tabColor theme="0" tint="-0.34998626667073579"/>
  </sheetPr>
  <dimension ref="A1:G6"/>
  <sheetViews>
    <sheetView zoomScaleNormal="100" workbookViewId="0"/>
  </sheetViews>
  <sheetFormatPr defaultColWidth="8.85546875" defaultRowHeight="11.45"/>
  <cols>
    <col min="1" max="1" width="34.7109375" style="4" customWidth="1"/>
    <col min="2" max="16384" width="8.85546875" style="4"/>
  </cols>
  <sheetData>
    <row r="1" spans="1:7">
      <c r="A1" s="4" t="s">
        <v>434</v>
      </c>
    </row>
    <row r="2" spans="1:7" ht="12.6" thickBot="1">
      <c r="A2" s="31"/>
      <c r="B2" s="12">
        <v>2023</v>
      </c>
      <c r="C2" s="12">
        <v>2033</v>
      </c>
      <c r="D2" s="12">
        <v>2043</v>
      </c>
      <c r="E2" s="12">
        <v>2053</v>
      </c>
      <c r="F2" s="12">
        <v>2063</v>
      </c>
      <c r="G2" s="12">
        <v>2073</v>
      </c>
    </row>
    <row r="3" spans="1:7" ht="12" thickTop="1">
      <c r="A3" s="13" t="s">
        <v>435</v>
      </c>
      <c r="B3" s="14">
        <v>1.2264594799999999</v>
      </c>
      <c r="C3" s="14">
        <v>1.7509583673981777</v>
      </c>
      <c r="D3" s="14">
        <v>2.8489984328217748</v>
      </c>
      <c r="E3" s="14">
        <v>4.6634672188677087</v>
      </c>
      <c r="F3" s="14">
        <v>6.5898451157420954</v>
      </c>
      <c r="G3" s="14">
        <v>8.0971767987250249</v>
      </c>
    </row>
    <row r="4" spans="1:7">
      <c r="A4" s="13" t="s">
        <v>436</v>
      </c>
      <c r="B4" s="14">
        <v>-3.9078057570843612</v>
      </c>
      <c r="C4" s="14">
        <v>-5.1094374307750243</v>
      </c>
      <c r="D4" s="14">
        <v>-9.2085961555691611</v>
      </c>
      <c r="E4" s="14">
        <v>-13.512257106866556</v>
      </c>
      <c r="F4" s="14">
        <v>-15.902169669911871</v>
      </c>
      <c r="G4" s="14">
        <v>-16.423879112195891</v>
      </c>
    </row>
    <row r="6" spans="1:7">
      <c r="A6" s="99" t="s">
        <v>123</v>
      </c>
    </row>
  </sheetData>
  <hyperlinks>
    <hyperlink ref="A6" location="OBSAH!A1" display="Zpět na obsah" xr:uid="{7D3B162A-3433-46A8-BA94-FED2F9637224}"/>
  </hyperlinks>
  <pageMargins left="0.7" right="0.7" top="0.78740157499999996" bottom="0.78740157499999996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C4E52-FB41-47F8-9BF3-B8034BC4E8B6}">
  <sheetPr>
    <tabColor theme="0" tint="-0.34998626667073579"/>
  </sheetPr>
  <dimension ref="A1:AZ28"/>
  <sheetViews>
    <sheetView zoomScaleNormal="100" workbookViewId="0">
      <selection activeCell="K18" sqref="K18"/>
    </sheetView>
  </sheetViews>
  <sheetFormatPr defaultColWidth="8.85546875" defaultRowHeight="11.45"/>
  <cols>
    <col min="1" max="1" width="40.7109375" style="4" bestFit="1" customWidth="1"/>
    <col min="2" max="16384" width="8.85546875" style="4"/>
  </cols>
  <sheetData>
    <row r="1" spans="1:52">
      <c r="A1" s="4" t="s">
        <v>437</v>
      </c>
    </row>
    <row r="2" spans="1:52">
      <c r="A2" s="2"/>
      <c r="B2" s="3">
        <v>2023</v>
      </c>
      <c r="C2" s="3">
        <v>2024</v>
      </c>
      <c r="D2" s="3">
        <v>2025</v>
      </c>
      <c r="E2" s="3">
        <v>2026</v>
      </c>
      <c r="F2" s="3">
        <v>2027</v>
      </c>
      <c r="G2" s="3">
        <v>2028</v>
      </c>
      <c r="H2" s="3">
        <v>2029</v>
      </c>
      <c r="I2" s="3">
        <v>2030</v>
      </c>
      <c r="J2" s="3">
        <v>2031</v>
      </c>
      <c r="K2" s="3">
        <v>2032</v>
      </c>
      <c r="L2" s="3">
        <v>2033</v>
      </c>
      <c r="M2" s="3">
        <v>2034</v>
      </c>
      <c r="N2" s="3">
        <v>2035</v>
      </c>
      <c r="O2" s="3">
        <v>2036</v>
      </c>
      <c r="P2" s="3">
        <v>2037</v>
      </c>
      <c r="Q2" s="3">
        <v>2038</v>
      </c>
      <c r="R2" s="3">
        <v>2039</v>
      </c>
      <c r="S2" s="3">
        <v>2040</v>
      </c>
      <c r="T2" s="3">
        <v>2041</v>
      </c>
      <c r="U2" s="3">
        <v>2042</v>
      </c>
      <c r="V2" s="3">
        <v>2043</v>
      </c>
      <c r="W2" s="3">
        <v>2044</v>
      </c>
      <c r="X2" s="3">
        <v>2045</v>
      </c>
      <c r="Y2" s="3">
        <v>2046</v>
      </c>
      <c r="Z2" s="3">
        <v>2047</v>
      </c>
      <c r="AA2" s="3">
        <v>2048</v>
      </c>
      <c r="AB2" s="3">
        <v>2049</v>
      </c>
      <c r="AC2" s="3">
        <v>2050</v>
      </c>
      <c r="AD2" s="3">
        <v>2051</v>
      </c>
      <c r="AE2" s="3">
        <v>2052</v>
      </c>
      <c r="AF2" s="3">
        <v>2053</v>
      </c>
      <c r="AG2" s="3">
        <v>2054</v>
      </c>
      <c r="AH2" s="3">
        <v>2055</v>
      </c>
      <c r="AI2" s="3">
        <v>2056</v>
      </c>
      <c r="AJ2" s="3">
        <v>2057</v>
      </c>
      <c r="AK2" s="3">
        <v>2058</v>
      </c>
      <c r="AL2" s="3">
        <v>2059</v>
      </c>
      <c r="AM2" s="3">
        <v>2060</v>
      </c>
      <c r="AN2" s="3">
        <v>2061</v>
      </c>
      <c r="AO2" s="3">
        <v>2062</v>
      </c>
      <c r="AP2" s="3">
        <v>2063</v>
      </c>
      <c r="AQ2" s="3">
        <v>2064</v>
      </c>
      <c r="AR2" s="3">
        <v>2065</v>
      </c>
      <c r="AS2" s="3">
        <v>2066</v>
      </c>
      <c r="AT2" s="3">
        <v>2067</v>
      </c>
      <c r="AU2" s="3">
        <v>2068</v>
      </c>
      <c r="AV2" s="3">
        <v>2069</v>
      </c>
      <c r="AW2" s="3">
        <v>2070</v>
      </c>
      <c r="AX2" s="3">
        <v>2071</v>
      </c>
      <c r="AY2" s="3">
        <v>2072</v>
      </c>
      <c r="AZ2" s="3">
        <v>2073</v>
      </c>
    </row>
    <row r="3" spans="1:52">
      <c r="A3" s="2" t="s">
        <v>438</v>
      </c>
      <c r="B3" s="142">
        <v>43.998714847993448</v>
      </c>
      <c r="C3" s="142">
        <v>46.579076228828917</v>
      </c>
      <c r="D3" s="142">
        <v>48.997671737471492</v>
      </c>
      <c r="E3" s="142">
        <v>51.408037754858341</v>
      </c>
      <c r="F3" s="142">
        <v>53.505779395385602</v>
      </c>
      <c r="G3" s="142">
        <v>55.702236450045561</v>
      </c>
      <c r="H3" s="142">
        <v>57.929563571588062</v>
      </c>
      <c r="I3" s="142">
        <v>60.246851880308817</v>
      </c>
      <c r="J3" s="142">
        <v>62.745646471156469</v>
      </c>
      <c r="K3" s="142">
        <v>65.269304946161853</v>
      </c>
      <c r="L3" s="142">
        <v>67.945981517295138</v>
      </c>
      <c r="M3" s="142">
        <v>70.733994616629758</v>
      </c>
      <c r="N3" s="142">
        <v>73.799316809639095</v>
      </c>
      <c r="O3" s="142">
        <v>77.12343017451856</v>
      </c>
      <c r="P3" s="142">
        <v>80.793904451169155</v>
      </c>
      <c r="Q3" s="142">
        <v>84.868228103456943</v>
      </c>
      <c r="R3" s="142">
        <v>89.373979822987366</v>
      </c>
      <c r="S3" s="142">
        <v>94.278365299697683</v>
      </c>
      <c r="T3" s="142">
        <v>99.561461719322878</v>
      </c>
      <c r="U3" s="142">
        <v>105.19173762143514</v>
      </c>
      <c r="V3" s="142">
        <v>111.00294736132069</v>
      </c>
      <c r="W3" s="142">
        <v>117.31187907735342</v>
      </c>
      <c r="X3" s="142">
        <v>123.65891330562326</v>
      </c>
      <c r="Y3" s="142">
        <v>130.14270740456291</v>
      </c>
      <c r="Z3" s="142">
        <v>136.81467364688643</v>
      </c>
      <c r="AA3" s="142">
        <v>143.68521321145539</v>
      </c>
      <c r="AB3" s="142">
        <v>150.76837676193449</v>
      </c>
      <c r="AC3" s="142">
        <v>158.05339762096665</v>
      </c>
      <c r="AD3" s="142">
        <v>165.51085282690215</v>
      </c>
      <c r="AE3" s="142">
        <v>173.13313181659703</v>
      </c>
      <c r="AF3" s="142">
        <v>180.91789970405046</v>
      </c>
      <c r="AG3" s="142">
        <v>188.8130111330766</v>
      </c>
      <c r="AH3" s="142">
        <v>196.82449729761203</v>
      </c>
      <c r="AI3" s="142">
        <v>204.87814442093051</v>
      </c>
      <c r="AJ3" s="142">
        <v>212.82244815628511</v>
      </c>
      <c r="AK3" s="142">
        <v>220.59243804508756</v>
      </c>
      <c r="AL3" s="142">
        <v>227.99141519883588</v>
      </c>
      <c r="AM3" s="142">
        <v>234.96929870717074</v>
      </c>
      <c r="AN3" s="142">
        <v>241.5891106456003</v>
      </c>
      <c r="AO3" s="142">
        <v>247.93644225648168</v>
      </c>
      <c r="AP3" s="142">
        <v>254.05533369135696</v>
      </c>
      <c r="AQ3" s="142">
        <v>259.94956212161605</v>
      </c>
      <c r="AR3" s="142">
        <v>265.69056743994906</v>
      </c>
      <c r="AS3" s="142">
        <v>271.2886139268461</v>
      </c>
      <c r="AT3" s="142">
        <v>276.78912245548963</v>
      </c>
      <c r="AU3" s="142">
        <v>282.22226634306554</v>
      </c>
      <c r="AV3" s="142">
        <v>287.66910053250893</v>
      </c>
      <c r="AW3" s="142">
        <v>293.16582538940054</v>
      </c>
      <c r="AX3" s="142">
        <v>298.77881793606576</v>
      </c>
      <c r="AY3" s="142">
        <v>304.60969760691228</v>
      </c>
      <c r="AZ3" s="142">
        <v>310.60897300796728</v>
      </c>
    </row>
    <row r="4" spans="1:52">
      <c r="A4" s="2" t="s">
        <v>439</v>
      </c>
      <c r="B4" s="142">
        <v>43.79093459668271</v>
      </c>
      <c r="C4" s="142">
        <v>46.133580582236554</v>
      </c>
      <c r="D4" s="142">
        <v>48.319744942101117</v>
      </c>
      <c r="E4" s="142">
        <v>50.374997425424063</v>
      </c>
      <c r="F4" s="142">
        <v>52.194529092152109</v>
      </c>
      <c r="G4" s="142">
        <v>54.103870937911985</v>
      </c>
      <c r="H4" s="142">
        <v>55.995427450039067</v>
      </c>
      <c r="I4" s="142">
        <v>57.927082643199888</v>
      </c>
      <c r="J4" s="142">
        <v>59.984207238910194</v>
      </c>
      <c r="K4" s="142">
        <v>62.014278807698638</v>
      </c>
      <c r="L4" s="142">
        <v>64.27644018132348</v>
      </c>
      <c r="M4" s="142">
        <v>66.639693926888398</v>
      </c>
      <c r="N4" s="142">
        <v>69.261216577331481</v>
      </c>
      <c r="O4" s="142">
        <v>72.122585564739552</v>
      </c>
      <c r="P4" s="142">
        <v>75.305445832302354</v>
      </c>
      <c r="Q4" s="142">
        <v>78.863554829074815</v>
      </c>
      <c r="R4" s="142">
        <v>82.822314177756937</v>
      </c>
      <c r="S4" s="142">
        <v>87.150155055500875</v>
      </c>
      <c r="T4" s="142">
        <v>91.825831506670227</v>
      </c>
      <c r="U4" s="142">
        <v>96.817257989772457</v>
      </c>
      <c r="V4" s="142">
        <v>101.96758189660426</v>
      </c>
      <c r="W4" s="142">
        <v>107.56641683841639</v>
      </c>
      <c r="X4" s="142">
        <v>113.18676832983979</v>
      </c>
      <c r="Y4" s="142">
        <v>118.91519076022372</v>
      </c>
      <c r="Z4" s="142">
        <v>124.7961852148308</v>
      </c>
      <c r="AA4" s="142">
        <v>130.83799126570582</v>
      </c>
      <c r="AB4" s="142">
        <v>137.0524455585859</v>
      </c>
      <c r="AC4" s="142">
        <v>143.42841145390972</v>
      </c>
      <c r="AD4" s="142">
        <v>149.93728863468343</v>
      </c>
      <c r="AE4" s="142">
        <v>156.57031361691202</v>
      </c>
      <c r="AF4" s="142">
        <v>163.32405229826458</v>
      </c>
      <c r="AG4" s="142">
        <v>170.15000104066573</v>
      </c>
      <c r="AH4" s="142">
        <v>177.05191675180708</v>
      </c>
      <c r="AI4" s="142">
        <v>183.96162269213983</v>
      </c>
      <c r="AJ4" s="142">
        <v>190.74085656283833</v>
      </c>
      <c r="AK4" s="142">
        <v>197.3291112243466</v>
      </c>
      <c r="AL4" s="142">
        <v>203.54824998457389</v>
      </c>
      <c r="AM4" s="142">
        <v>209.35066640311013</v>
      </c>
      <c r="AN4" s="142">
        <v>214.79101311742855</v>
      </c>
      <c r="AO4" s="142">
        <v>219.94525694332492</v>
      </c>
      <c r="AP4" s="142">
        <v>224.85320684982449</v>
      </c>
      <c r="AQ4" s="142">
        <v>229.51923480047756</v>
      </c>
      <c r="AR4" s="142">
        <v>234.0071175506047</v>
      </c>
      <c r="AS4" s="142">
        <v>238.32719032514578</v>
      </c>
      <c r="AT4" s="142">
        <v>242.52092687256632</v>
      </c>
      <c r="AU4" s="142">
        <v>246.61708647340714</v>
      </c>
      <c r="AV4" s="142">
        <v>250.68899873271826</v>
      </c>
      <c r="AW4" s="142">
        <v>254.77054984870722</v>
      </c>
      <c r="AX4" s="142">
        <v>258.9218336143918</v>
      </c>
      <c r="AY4" s="142">
        <v>263.23388486936949</v>
      </c>
      <c r="AZ4" s="142">
        <v>267.66704188820881</v>
      </c>
    </row>
    <row r="5" spans="1:52">
      <c r="A5" s="2" t="s">
        <v>440</v>
      </c>
      <c r="B5" s="142">
        <v>55</v>
      </c>
      <c r="C5" s="142">
        <v>55</v>
      </c>
      <c r="D5" s="142">
        <v>55</v>
      </c>
      <c r="E5" s="142">
        <v>55</v>
      </c>
      <c r="F5" s="142">
        <v>55</v>
      </c>
      <c r="G5" s="142">
        <v>55</v>
      </c>
      <c r="H5" s="142">
        <v>55</v>
      </c>
      <c r="I5" s="142">
        <v>55</v>
      </c>
      <c r="J5" s="142">
        <v>55</v>
      </c>
      <c r="K5" s="142">
        <v>55</v>
      </c>
      <c r="L5" s="142">
        <v>55</v>
      </c>
      <c r="M5" s="142">
        <v>55</v>
      </c>
      <c r="N5" s="142">
        <v>55</v>
      </c>
      <c r="O5" s="142">
        <v>55</v>
      </c>
      <c r="P5" s="142">
        <v>55</v>
      </c>
      <c r="Q5" s="142">
        <v>55</v>
      </c>
      <c r="R5" s="142">
        <v>55</v>
      </c>
      <c r="S5" s="142">
        <v>55</v>
      </c>
      <c r="T5" s="142">
        <v>55</v>
      </c>
      <c r="U5" s="142">
        <v>55</v>
      </c>
      <c r="V5" s="142">
        <v>55</v>
      </c>
      <c r="W5" s="142">
        <v>55</v>
      </c>
      <c r="X5" s="142">
        <v>55</v>
      </c>
      <c r="Y5" s="142">
        <v>55</v>
      </c>
      <c r="Z5" s="142">
        <v>55</v>
      </c>
      <c r="AA5" s="142">
        <v>55</v>
      </c>
      <c r="AB5" s="142">
        <v>55</v>
      </c>
      <c r="AC5" s="142">
        <v>55</v>
      </c>
      <c r="AD5" s="142">
        <v>55</v>
      </c>
      <c r="AE5" s="142">
        <v>55</v>
      </c>
      <c r="AF5" s="142">
        <v>55</v>
      </c>
      <c r="AG5" s="142">
        <v>55</v>
      </c>
      <c r="AH5" s="142">
        <v>55</v>
      </c>
      <c r="AI5" s="142">
        <v>55</v>
      </c>
      <c r="AJ5" s="142">
        <v>55</v>
      </c>
      <c r="AK5" s="142">
        <v>55</v>
      </c>
      <c r="AL5" s="142">
        <v>55</v>
      </c>
      <c r="AM5" s="142">
        <v>55</v>
      </c>
      <c r="AN5" s="142">
        <v>55</v>
      </c>
      <c r="AO5" s="142">
        <v>55</v>
      </c>
      <c r="AP5" s="142">
        <v>55</v>
      </c>
      <c r="AQ5" s="142">
        <v>55</v>
      </c>
      <c r="AR5" s="142">
        <v>55</v>
      </c>
      <c r="AS5" s="142">
        <v>55</v>
      </c>
      <c r="AT5" s="142">
        <v>55</v>
      </c>
      <c r="AU5" s="142">
        <v>55</v>
      </c>
      <c r="AV5" s="142">
        <v>55</v>
      </c>
      <c r="AW5" s="142">
        <v>55</v>
      </c>
      <c r="AX5" s="142">
        <v>55</v>
      </c>
      <c r="AY5" s="142">
        <v>55</v>
      </c>
      <c r="AZ5" s="142">
        <v>55</v>
      </c>
    </row>
    <row r="28" spans="1:1">
      <c r="A28" s="99" t="s">
        <v>123</v>
      </c>
    </row>
  </sheetData>
  <hyperlinks>
    <hyperlink ref="A28" location="OBSAH!A1" display="Zpět na obsah" xr:uid="{6C5E8CD8-621E-4197-B180-FB7C1F47B3F1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8795C-C862-4AD1-8786-9776794A564F}">
  <sheetPr>
    <tabColor rgb="FF0070C0"/>
  </sheetPr>
  <dimension ref="A1"/>
  <sheetViews>
    <sheetView workbookViewId="0">
      <selection activeCell="N21" sqref="N21"/>
    </sheetView>
  </sheetViews>
  <sheetFormatPr defaultRowHeight="14.45"/>
  <sheetData/>
  <pageMargins left="0.7" right="0.7" top="0.78740157499999996" bottom="0.78740157499999996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CD2DF-E499-44A9-B90C-6F754597F333}">
  <sheetPr>
    <tabColor theme="0" tint="-0.34998626667073579"/>
  </sheetPr>
  <dimension ref="A1:AZ28"/>
  <sheetViews>
    <sheetView zoomScaleNormal="100" workbookViewId="0">
      <selection activeCell="A26" sqref="A26"/>
    </sheetView>
  </sheetViews>
  <sheetFormatPr defaultColWidth="8.85546875" defaultRowHeight="11.45"/>
  <cols>
    <col min="1" max="1" width="32.85546875" style="4" bestFit="1" customWidth="1"/>
    <col min="2" max="16384" width="8.85546875" style="4"/>
  </cols>
  <sheetData>
    <row r="1" spans="1:52">
      <c r="A1" s="4" t="s">
        <v>441</v>
      </c>
    </row>
    <row r="2" spans="1:52" s="77" customFormat="1">
      <c r="A2" s="71"/>
      <c r="B2" s="71">
        <v>2023</v>
      </c>
      <c r="C2" s="71">
        <v>2024</v>
      </c>
      <c r="D2" s="71">
        <v>2025</v>
      </c>
      <c r="E2" s="71">
        <v>2026</v>
      </c>
      <c r="F2" s="71">
        <v>2027</v>
      </c>
      <c r="G2" s="71">
        <v>2028</v>
      </c>
      <c r="H2" s="71">
        <v>2029</v>
      </c>
      <c r="I2" s="71">
        <v>2030</v>
      </c>
      <c r="J2" s="71">
        <v>2031</v>
      </c>
      <c r="K2" s="71">
        <v>2032</v>
      </c>
      <c r="L2" s="71">
        <v>2033</v>
      </c>
      <c r="M2" s="71">
        <v>2034</v>
      </c>
      <c r="N2" s="71">
        <v>2035</v>
      </c>
      <c r="O2" s="71">
        <v>2036</v>
      </c>
      <c r="P2" s="71">
        <v>2037</v>
      </c>
      <c r="Q2" s="71">
        <v>2038</v>
      </c>
      <c r="R2" s="71">
        <v>2039</v>
      </c>
      <c r="S2" s="71">
        <v>2040</v>
      </c>
      <c r="T2" s="71">
        <v>2041</v>
      </c>
      <c r="U2" s="71">
        <v>2042</v>
      </c>
      <c r="V2" s="71">
        <v>2043</v>
      </c>
      <c r="W2" s="71">
        <v>2044</v>
      </c>
      <c r="X2" s="71">
        <v>2045</v>
      </c>
      <c r="Y2" s="71">
        <v>2046</v>
      </c>
      <c r="Z2" s="71">
        <v>2047</v>
      </c>
      <c r="AA2" s="71">
        <v>2048</v>
      </c>
      <c r="AB2" s="71">
        <v>2049</v>
      </c>
      <c r="AC2" s="71">
        <v>2050</v>
      </c>
      <c r="AD2" s="71">
        <v>2051</v>
      </c>
      <c r="AE2" s="71">
        <v>2052</v>
      </c>
      <c r="AF2" s="71">
        <v>2053</v>
      </c>
      <c r="AG2" s="71">
        <v>2054</v>
      </c>
      <c r="AH2" s="71">
        <v>2055</v>
      </c>
      <c r="AI2" s="71">
        <v>2056</v>
      </c>
      <c r="AJ2" s="71">
        <v>2057</v>
      </c>
      <c r="AK2" s="71">
        <v>2058</v>
      </c>
      <c r="AL2" s="71">
        <v>2059</v>
      </c>
      <c r="AM2" s="71">
        <v>2060</v>
      </c>
      <c r="AN2" s="71">
        <v>2061</v>
      </c>
      <c r="AO2" s="71">
        <v>2062</v>
      </c>
      <c r="AP2" s="71">
        <v>2063</v>
      </c>
      <c r="AQ2" s="71">
        <v>2064</v>
      </c>
      <c r="AR2" s="71">
        <v>2065</v>
      </c>
      <c r="AS2" s="71">
        <v>2066</v>
      </c>
      <c r="AT2" s="71">
        <v>2067</v>
      </c>
      <c r="AU2" s="71">
        <v>2068</v>
      </c>
      <c r="AV2" s="71">
        <v>2069</v>
      </c>
      <c r="AW2" s="71">
        <v>2070</v>
      </c>
      <c r="AX2" s="71">
        <v>2071</v>
      </c>
      <c r="AY2" s="71">
        <v>2072</v>
      </c>
      <c r="AZ2" s="71">
        <v>2073</v>
      </c>
    </row>
    <row r="3" spans="1:52">
      <c r="A3" s="2" t="s">
        <v>88</v>
      </c>
      <c r="B3" s="149">
        <v>-2.6770963263795409</v>
      </c>
      <c r="C3" s="149">
        <v>-2.1017256113346008</v>
      </c>
      <c r="D3" s="149">
        <v>-1.9634684528615907</v>
      </c>
      <c r="E3" s="149">
        <v>-1.9016815580687521</v>
      </c>
      <c r="F3" s="149">
        <v>-1.8259669260382552</v>
      </c>
      <c r="G3" s="149">
        <v>-1.8318063980370738</v>
      </c>
      <c r="H3" s="149">
        <v>-1.8160333092023677</v>
      </c>
      <c r="I3" s="149">
        <v>-1.9001795744831043</v>
      </c>
      <c r="J3" s="149">
        <v>-2.01896513847894</v>
      </c>
      <c r="K3" s="149">
        <v>-2.1772854873638536</v>
      </c>
      <c r="L3" s="149">
        <v>-2.3550650251257537</v>
      </c>
      <c r="M3" s="149">
        <v>-2.5314468428966848</v>
      </c>
      <c r="N3" s="149">
        <v>-2.7462650426641773</v>
      </c>
      <c r="O3" s="149">
        <v>-2.9820127374186427</v>
      </c>
      <c r="P3" s="149">
        <v>-3.252973910235589</v>
      </c>
      <c r="Q3" s="149">
        <v>-3.5727898370864324</v>
      </c>
      <c r="R3" s="149">
        <v>-3.9365924176090985</v>
      </c>
      <c r="S3" s="149">
        <v>-4.3257913677507958</v>
      </c>
      <c r="T3" s="149">
        <v>-4.7130729767952246</v>
      </c>
      <c r="U3" s="149">
        <v>-5.0921646328540504</v>
      </c>
      <c r="V3" s="149">
        <v>-5.43859202634588</v>
      </c>
      <c r="W3" s="149">
        <v>-5.7999928273900068</v>
      </c>
      <c r="X3" s="149">
        <v>-6.1058112084148846</v>
      </c>
      <c r="Y3" s="149">
        <v>-6.3689864443811857</v>
      </c>
      <c r="Z3" s="149">
        <v>-6.6125899070421426</v>
      </c>
      <c r="AA3" s="149">
        <v>-6.8530596363397152</v>
      </c>
      <c r="AB3" s="149">
        <v>-7.0949093381741264</v>
      </c>
      <c r="AC3" s="149">
        <v>-7.3335873984647009</v>
      </c>
      <c r="AD3" s="149">
        <v>-7.5610784294995952</v>
      </c>
      <c r="AE3" s="149">
        <v>-7.7764936142555428</v>
      </c>
      <c r="AF3" s="149">
        <v>-7.9851332982826548</v>
      </c>
      <c r="AG3" s="149">
        <v>-8.1827742061776618</v>
      </c>
      <c r="AH3" s="149">
        <v>-8.3662370462549305</v>
      </c>
      <c r="AI3" s="149">
        <v>-8.5340706953727263</v>
      </c>
      <c r="AJ3" s="149">
        <v>-8.6678219658160387</v>
      </c>
      <c r="AK3" s="149">
        <v>-8.7597383353173583</v>
      </c>
      <c r="AL3" s="149">
        <v>-8.7986246116092275</v>
      </c>
      <c r="AM3" s="149">
        <v>-8.7710489267214768</v>
      </c>
      <c r="AN3" s="149">
        <v>-8.6934048143721796</v>
      </c>
      <c r="AO3" s="149">
        <v>-8.585731969216198</v>
      </c>
      <c r="AP3" s="149">
        <v>-8.4616792362402506</v>
      </c>
      <c r="AQ3" s="149">
        <v>-8.3260306875276484</v>
      </c>
      <c r="AR3" s="149">
        <v>-8.1805421397348184</v>
      </c>
      <c r="AS3" s="149">
        <v>-8.0336109112384619</v>
      </c>
      <c r="AT3" s="149">
        <v>-7.8903393258613264</v>
      </c>
      <c r="AU3" s="149">
        <v>-7.7596748812303034</v>
      </c>
      <c r="AV3" s="149">
        <v>-7.6478622653043118</v>
      </c>
      <c r="AW3" s="149">
        <v>-7.5577805302320584</v>
      </c>
      <c r="AX3" s="149">
        <v>-7.4935641578328145</v>
      </c>
      <c r="AY3" s="149">
        <v>-7.4696450403499881</v>
      </c>
      <c r="AZ3" s="149">
        <v>-7.4779587720792833</v>
      </c>
    </row>
    <row r="4" spans="1:52">
      <c r="A4" s="2" t="s">
        <v>124</v>
      </c>
      <c r="B4" s="149">
        <v>-2.6770963263795409</v>
      </c>
      <c r="C4" s="149">
        <v>-2.9712430811741228</v>
      </c>
      <c r="D4" s="149">
        <v>-2.839983613965984</v>
      </c>
      <c r="E4" s="149">
        <v>-2.7770926967503229</v>
      </c>
      <c r="F4" s="149">
        <v>-2.7003016428575819</v>
      </c>
      <c r="G4" s="149">
        <v>-2.7050916035407084</v>
      </c>
      <c r="H4" s="149">
        <v>-2.6882952411732006</v>
      </c>
      <c r="I4" s="149">
        <v>-2.7714438147594649</v>
      </c>
      <c r="J4" s="149">
        <v>-2.8892566293531772</v>
      </c>
      <c r="K4" s="149">
        <v>-3.0466285475710251</v>
      </c>
      <c r="L4" s="149">
        <v>-3.2234833654325428</v>
      </c>
      <c r="M4" s="149">
        <v>-3.3989635813005918</v>
      </c>
      <c r="N4" s="149">
        <v>-3.6129027192127765</v>
      </c>
      <c r="O4" s="149">
        <v>-3.8477933286583266</v>
      </c>
      <c r="P4" s="149">
        <v>-4.1179188432990728</v>
      </c>
      <c r="Q4" s="149">
        <v>-4.4369200034281135</v>
      </c>
      <c r="R4" s="149">
        <v>-4.7999281863970324</v>
      </c>
      <c r="S4" s="149">
        <v>-5.1883525989238208</v>
      </c>
      <c r="T4" s="149">
        <v>-5.5748790337937209</v>
      </c>
      <c r="U4" s="149">
        <v>-5.9532343950323678</v>
      </c>
      <c r="V4" s="149">
        <v>-6.2989439010745301</v>
      </c>
      <c r="W4" s="149">
        <v>-6.6596447618552261</v>
      </c>
      <c r="X4" s="149">
        <v>-6.9647807011232672</v>
      </c>
      <c r="Y4" s="149">
        <v>-7.2272905563766585</v>
      </c>
      <c r="Z4" s="149">
        <v>-7.4702452728425257</v>
      </c>
      <c r="AA4" s="149">
        <v>-7.7100824745998651</v>
      </c>
      <c r="AB4" s="149">
        <v>-7.9513154620825759</v>
      </c>
      <c r="AC4" s="149">
        <v>-8.1893922258802263</v>
      </c>
      <c r="AD4" s="149">
        <v>-8.4162969928345248</v>
      </c>
      <c r="AE4" s="149">
        <v>-8.6311405701118886</v>
      </c>
      <c r="AF4" s="149">
        <v>-8.8392229368473778</v>
      </c>
      <c r="AG4" s="149">
        <v>-9.0363204603830596</v>
      </c>
      <c r="AH4" s="149">
        <v>-9.2192535007099892</v>
      </c>
      <c r="AI4" s="149">
        <v>-9.3865705950711984</v>
      </c>
      <c r="AJ4" s="149">
        <v>-9.5198182246268388</v>
      </c>
      <c r="AK4" s="149">
        <v>-9.6112435442626847</v>
      </c>
      <c r="AL4" s="149">
        <v>-9.6496510469357162</v>
      </c>
      <c r="AM4" s="149">
        <v>-9.6216085577695907</v>
      </c>
      <c r="AN4" s="149">
        <v>-9.5435093112488758</v>
      </c>
      <c r="AO4" s="149">
        <v>-9.4353927102757709</v>
      </c>
      <c r="AP4" s="149">
        <v>-9.3109073153781381</v>
      </c>
      <c r="AQ4" s="149">
        <v>-9.1748369212918774</v>
      </c>
      <c r="AR4" s="149">
        <v>-9.0289370742597299</v>
      </c>
      <c r="AS4" s="149">
        <v>-8.8816048290050418</v>
      </c>
      <c r="AT4" s="149">
        <v>-8.7379422522885264</v>
      </c>
      <c r="AU4" s="149">
        <v>-8.6068965911016235</v>
      </c>
      <c r="AV4" s="149">
        <v>-8.494712289033636</v>
      </c>
      <c r="AW4" s="149">
        <v>-8.4042681599729363</v>
      </c>
      <c r="AX4" s="149">
        <v>-8.3396984534349698</v>
      </c>
      <c r="AY4" s="149">
        <v>-8.315434835166883</v>
      </c>
      <c r="AZ4" s="149">
        <v>-8.3234126786305396</v>
      </c>
    </row>
    <row r="26" spans="1:52">
      <c r="A26" s="99" t="s">
        <v>123</v>
      </c>
    </row>
    <row r="28" spans="1:52"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</row>
  </sheetData>
  <hyperlinks>
    <hyperlink ref="A26" location="OBSAH!A1" display="Zpět na obsah" xr:uid="{72E66436-CE50-408A-A9D0-C934EF1E3300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51A3C-D85E-4CA2-8C07-3F71EA355114}">
  <sheetPr>
    <tabColor theme="0" tint="-0.34998626667073579"/>
  </sheetPr>
  <dimension ref="A1:BC32"/>
  <sheetViews>
    <sheetView zoomScaleNormal="100" workbookViewId="0">
      <selection activeCell="A5" sqref="A5"/>
    </sheetView>
  </sheetViews>
  <sheetFormatPr defaultColWidth="39.42578125" defaultRowHeight="11.45"/>
  <cols>
    <col min="1" max="1" width="39.42578125" style="126"/>
    <col min="2" max="52" width="8.42578125" style="126" customWidth="1"/>
    <col min="53" max="55" width="12.28515625" style="126" customWidth="1"/>
    <col min="56" max="16384" width="39.42578125" style="126"/>
  </cols>
  <sheetData>
    <row r="1" spans="1:55">
      <c r="A1" s="126" t="s">
        <v>442</v>
      </c>
    </row>
    <row r="2" spans="1:55" s="202" customFormat="1">
      <c r="A2" s="201"/>
      <c r="B2" s="201">
        <v>2023</v>
      </c>
      <c r="C2" s="201">
        <v>2024</v>
      </c>
      <c r="D2" s="201">
        <v>2025</v>
      </c>
      <c r="E2" s="201">
        <v>2026</v>
      </c>
      <c r="F2" s="201">
        <v>2027</v>
      </c>
      <c r="G2" s="201">
        <v>2028</v>
      </c>
      <c r="H2" s="201">
        <v>2029</v>
      </c>
      <c r="I2" s="201">
        <v>2030</v>
      </c>
      <c r="J2" s="201">
        <v>2031</v>
      </c>
      <c r="K2" s="201">
        <v>2032</v>
      </c>
      <c r="L2" s="201">
        <v>2033</v>
      </c>
      <c r="M2" s="201">
        <v>2034</v>
      </c>
      <c r="N2" s="201">
        <v>2035</v>
      </c>
      <c r="O2" s="201">
        <v>2036</v>
      </c>
      <c r="P2" s="201">
        <v>2037</v>
      </c>
      <c r="Q2" s="201">
        <v>2038</v>
      </c>
      <c r="R2" s="201">
        <v>2039</v>
      </c>
      <c r="S2" s="201">
        <v>2040</v>
      </c>
      <c r="T2" s="201">
        <v>2041</v>
      </c>
      <c r="U2" s="201">
        <v>2042</v>
      </c>
      <c r="V2" s="201">
        <v>2043</v>
      </c>
      <c r="W2" s="201">
        <v>2044</v>
      </c>
      <c r="X2" s="201">
        <v>2045</v>
      </c>
      <c r="Y2" s="201">
        <v>2046</v>
      </c>
      <c r="Z2" s="201">
        <v>2047</v>
      </c>
      <c r="AA2" s="201">
        <v>2048</v>
      </c>
      <c r="AB2" s="201">
        <v>2049</v>
      </c>
      <c r="AC2" s="201">
        <v>2050</v>
      </c>
      <c r="AD2" s="201">
        <v>2051</v>
      </c>
      <c r="AE2" s="201">
        <v>2052</v>
      </c>
      <c r="AF2" s="201">
        <v>2053</v>
      </c>
      <c r="AG2" s="201">
        <v>2054</v>
      </c>
      <c r="AH2" s="201">
        <v>2055</v>
      </c>
      <c r="AI2" s="201">
        <v>2056</v>
      </c>
      <c r="AJ2" s="201">
        <v>2057</v>
      </c>
      <c r="AK2" s="201">
        <v>2058</v>
      </c>
      <c r="AL2" s="201">
        <v>2059</v>
      </c>
      <c r="AM2" s="201">
        <v>2060</v>
      </c>
      <c r="AN2" s="201">
        <v>2061</v>
      </c>
      <c r="AO2" s="201">
        <v>2062</v>
      </c>
      <c r="AP2" s="201">
        <v>2063</v>
      </c>
      <c r="AQ2" s="201">
        <v>2064</v>
      </c>
      <c r="AR2" s="201">
        <v>2065</v>
      </c>
      <c r="AS2" s="201">
        <v>2066</v>
      </c>
      <c r="AT2" s="201">
        <v>2067</v>
      </c>
      <c r="AU2" s="201">
        <v>2068</v>
      </c>
      <c r="AV2" s="201">
        <v>2069</v>
      </c>
      <c r="AW2" s="201">
        <v>2070</v>
      </c>
      <c r="AX2" s="201">
        <v>2071</v>
      </c>
      <c r="AY2" s="201">
        <v>2072</v>
      </c>
      <c r="AZ2" s="201">
        <v>2073</v>
      </c>
    </row>
    <row r="3" spans="1:55">
      <c r="A3" s="203" t="s">
        <v>443</v>
      </c>
      <c r="B3" s="204">
        <v>-1.0184202460190779</v>
      </c>
      <c r="C3" s="204">
        <v>-0.92924978643306133</v>
      </c>
      <c r="D3" s="204">
        <v>-0.71220120585894442</v>
      </c>
      <c r="E3" s="204">
        <v>-0.56405281852815925</v>
      </c>
      <c r="F3" s="204">
        <v>-0.42398984322547406</v>
      </c>
      <c r="G3" s="204">
        <v>-0.26458933621528402</v>
      </c>
      <c r="H3" s="204">
        <v>-0.18430642824699639</v>
      </c>
      <c r="I3" s="204">
        <v>-8.7705966583827788E-2</v>
      </c>
      <c r="J3" s="204">
        <v>-0.12249578967699293</v>
      </c>
      <c r="K3" s="204">
        <v>-0.14371619135186187</v>
      </c>
      <c r="L3" s="204">
        <v>-0.20198318273605764</v>
      </c>
      <c r="M3" s="204">
        <v>-0.19085175992762515</v>
      </c>
      <c r="N3" s="204">
        <v>-0.2818609360165496</v>
      </c>
      <c r="O3" s="204">
        <v>-0.38659561566309542</v>
      </c>
      <c r="P3" s="204">
        <v>-0.51768143403857181</v>
      </c>
      <c r="Q3" s="204">
        <v>-0.68009800453815394</v>
      </c>
      <c r="R3" s="204">
        <v>-0.88193358430654634</v>
      </c>
      <c r="S3" s="204">
        <v>-1.0887452836691178</v>
      </c>
      <c r="T3" s="204">
        <v>-1.2619077572986388</v>
      </c>
      <c r="U3" s="204">
        <v>-1.4582111410612875</v>
      </c>
      <c r="V3" s="204">
        <v>-1.6370854888634145</v>
      </c>
      <c r="W3" s="204">
        <v>-1.8250545799611935</v>
      </c>
      <c r="X3" s="204">
        <v>-1.9849842233428401</v>
      </c>
      <c r="Y3" s="204">
        <v>-2.1173011607437076</v>
      </c>
      <c r="Z3" s="204">
        <v>-2.2223046979927563</v>
      </c>
      <c r="AA3" s="204">
        <v>-2.3078922566747089</v>
      </c>
      <c r="AB3" s="204">
        <v>-2.388986453651583</v>
      </c>
      <c r="AC3" s="204">
        <v>-2.4615677928509871</v>
      </c>
      <c r="AD3" s="204">
        <v>-2.5287193864031376</v>
      </c>
      <c r="AE3" s="204">
        <v>-2.5616482596705605</v>
      </c>
      <c r="AF3" s="204">
        <v>-2.6031308170487506</v>
      </c>
      <c r="AG3" s="204">
        <v>-2.6344219267896705</v>
      </c>
      <c r="AH3" s="204">
        <v>-2.6575544051301492</v>
      </c>
      <c r="AI3" s="204">
        <v>-2.6746475736836715</v>
      </c>
      <c r="AJ3" s="204">
        <v>-2.67971684698961</v>
      </c>
      <c r="AK3" s="204">
        <v>-2.6736356164463864</v>
      </c>
      <c r="AL3" s="204">
        <v>-2.6511963258095932</v>
      </c>
      <c r="AM3" s="204">
        <v>-2.6038997515541737</v>
      </c>
      <c r="AN3" s="204">
        <v>-2.5264283884082204</v>
      </c>
      <c r="AO3" s="204">
        <v>-2.4136885955854321</v>
      </c>
      <c r="AP3" s="204">
        <v>-2.2705515993595089</v>
      </c>
      <c r="AQ3" s="204">
        <v>-2.1084696215523735</v>
      </c>
      <c r="AR3" s="204">
        <v>-1.9336742957506381</v>
      </c>
      <c r="AS3" s="204">
        <v>-1.7519072389803512</v>
      </c>
      <c r="AT3" s="204">
        <v>-1.568563023312004</v>
      </c>
      <c r="AU3" s="204">
        <v>-1.3874180032177463</v>
      </c>
      <c r="AV3" s="204">
        <v>-1.2082645952745512</v>
      </c>
      <c r="AW3" s="204">
        <v>-1.0395230860143663</v>
      </c>
      <c r="AX3" s="204">
        <v>-0.88433002982465325</v>
      </c>
      <c r="AY3" s="204">
        <v>-0.74323118039442093</v>
      </c>
      <c r="AZ3" s="204">
        <v>-0.6201023252649982</v>
      </c>
    </row>
    <row r="4" spans="1:55">
      <c r="A4" s="203" t="s">
        <v>444</v>
      </c>
      <c r="B4" s="204">
        <v>-1.0184202460190779</v>
      </c>
      <c r="C4" s="204">
        <v>-0.92924978643306133</v>
      </c>
      <c r="D4" s="204">
        <v>-0.71220120585894442</v>
      </c>
      <c r="E4" s="204">
        <v>-0.56405281852815925</v>
      </c>
      <c r="F4" s="204">
        <v>-0.42398984322547406</v>
      </c>
      <c r="G4" s="204">
        <v>-0.26458933621528402</v>
      </c>
      <c r="H4" s="204">
        <v>-0.18430642824699639</v>
      </c>
      <c r="I4" s="204">
        <v>-0.18612797157794425</v>
      </c>
      <c r="J4" s="204">
        <v>-0.20866386124920311</v>
      </c>
      <c r="K4" s="204">
        <v>-0.26048666293831246</v>
      </c>
      <c r="L4" s="204">
        <v>-0.33409839877555036</v>
      </c>
      <c r="M4" s="204">
        <v>-0.40744580215113757</v>
      </c>
      <c r="N4" s="204">
        <v>-0.51064124921670029</v>
      </c>
      <c r="O4" s="204">
        <v>-0.63651509790124372</v>
      </c>
      <c r="P4" s="204">
        <v>-0.7956241444221881</v>
      </c>
      <c r="Q4" s="204">
        <v>-0.99381807126476396</v>
      </c>
      <c r="R4" s="204">
        <v>-1.2333132631934038</v>
      </c>
      <c r="S4" s="204">
        <v>-1.4942636270074789</v>
      </c>
      <c r="T4" s="204">
        <v>-1.7566458935034142</v>
      </c>
      <c r="U4" s="204">
        <v>-2.0119809371950144</v>
      </c>
      <c r="V4" s="204">
        <v>-2.2412760168388566</v>
      </c>
      <c r="W4" s="204">
        <v>-2.4741454322578154</v>
      </c>
      <c r="X4" s="204">
        <v>-2.6639377881034303</v>
      </c>
      <c r="Y4" s="204">
        <v>-2.8174983135895015</v>
      </c>
      <c r="Z4" s="204">
        <v>-2.9528575373254604</v>
      </c>
      <c r="AA4" s="204">
        <v>-3.0822614578353296</v>
      </c>
      <c r="AB4" s="204">
        <v>-3.2098389469641138</v>
      </c>
      <c r="AC4" s="204">
        <v>-3.3329968325082415</v>
      </c>
      <c r="AD4" s="204">
        <v>-3.4481932705521814</v>
      </c>
      <c r="AE4" s="204">
        <v>-3.5545268028169712</v>
      </c>
      <c r="AF4" s="204">
        <v>-3.6549774547682574</v>
      </c>
      <c r="AG4" s="204">
        <v>-3.7470348741549735</v>
      </c>
      <c r="AH4" s="204">
        <v>-3.8297272402761084</v>
      </c>
      <c r="AI4" s="204">
        <v>-3.9048249345276886</v>
      </c>
      <c r="AJ4" s="204">
        <v>-3.9589793430236853</v>
      </c>
      <c r="AK4" s="204">
        <v>-3.9827588010993704</v>
      </c>
      <c r="AL4" s="204">
        <v>-3.9689103055248491</v>
      </c>
      <c r="AM4" s="204">
        <v>-3.9069574067045245</v>
      </c>
      <c r="AN4" s="204">
        <v>-3.8088507032583419</v>
      </c>
      <c r="AO4" s="204">
        <v>-3.6907346296252435</v>
      </c>
      <c r="AP4" s="204">
        <v>-3.5633258654927484</v>
      </c>
      <c r="AQ4" s="204">
        <v>-3.4302075212373566</v>
      </c>
      <c r="AR4" s="204">
        <v>-3.2939566393140858</v>
      </c>
      <c r="AS4" s="204">
        <v>-3.1617313525080633</v>
      </c>
      <c r="AT4" s="204">
        <v>-3.0369967925460557</v>
      </c>
      <c r="AU4" s="204">
        <v>-2.9261750579630021</v>
      </c>
      <c r="AV4" s="204">
        <v>-2.8322748420694026</v>
      </c>
      <c r="AW4" s="204">
        <v>-2.7598726728427039</v>
      </c>
      <c r="AX4" s="204">
        <v>-2.7097020643344756</v>
      </c>
      <c r="AY4" s="204">
        <v>-2.6874541839167208</v>
      </c>
      <c r="AZ4" s="204">
        <v>-2.6964193797532445</v>
      </c>
      <c r="BA4" s="205"/>
    </row>
    <row r="5" spans="1:55">
      <c r="A5" s="203" t="s">
        <v>215</v>
      </c>
      <c r="B5" s="204">
        <v>-1.0184202460190779</v>
      </c>
      <c r="C5" s="204">
        <v>-0.92924978643306133</v>
      </c>
      <c r="D5" s="204">
        <v>-0.71220120585894442</v>
      </c>
      <c r="E5" s="204">
        <v>-0.56405281852815925</v>
      </c>
      <c r="F5" s="204">
        <v>-0.42398984322547406</v>
      </c>
      <c r="G5" s="204">
        <v>-0.26458933621528402</v>
      </c>
      <c r="H5" s="204">
        <v>-0.18430642824699639</v>
      </c>
      <c r="I5" s="204">
        <v>-0.2126715625741511</v>
      </c>
      <c r="J5" s="204">
        <v>-0.26541356145860817</v>
      </c>
      <c r="K5" s="204">
        <v>-0.34569617887134108</v>
      </c>
      <c r="L5" s="204">
        <v>-0.44644113989617473</v>
      </c>
      <c r="M5" s="204">
        <v>-0.54535717325026134</v>
      </c>
      <c r="N5" s="204">
        <v>-0.67287394482092111</v>
      </c>
      <c r="O5" s="204">
        <v>-0.82176425369195449</v>
      </c>
      <c r="P5" s="204">
        <v>-1.0028215089323513</v>
      </c>
      <c r="Q5" s="204">
        <v>-1.2220242781569191</v>
      </c>
      <c r="R5" s="204">
        <v>-1.4816508510043391</v>
      </c>
      <c r="S5" s="204">
        <v>-1.7618507008789681</v>
      </c>
      <c r="T5" s="204">
        <v>-2.0428386914314913</v>
      </c>
      <c r="U5" s="204">
        <v>-2.316244337333691</v>
      </c>
      <c r="V5" s="204">
        <v>-2.5627053449884318</v>
      </c>
      <c r="W5" s="204">
        <v>-2.8127465683301942</v>
      </c>
      <c r="X5" s="204">
        <v>-3.0185528197528892</v>
      </c>
      <c r="Y5" s="204">
        <v>-3.1874427131826852</v>
      </c>
      <c r="Z5" s="204">
        <v>-3.3375919024394545</v>
      </c>
      <c r="AA5" s="204">
        <v>-3.4811273534061709</v>
      </c>
      <c r="AB5" s="204">
        <v>-3.622181387761735</v>
      </c>
      <c r="AC5" s="204">
        <v>-3.7581242063806517</v>
      </c>
      <c r="AD5" s="204">
        <v>-3.8853598816543702</v>
      </c>
      <c r="AE5" s="204">
        <v>-4.0030152531806813</v>
      </c>
      <c r="AF5" s="204">
        <v>-4.1140882689551788</v>
      </c>
      <c r="AG5" s="204">
        <v>-4.2158959778579383</v>
      </c>
      <c r="AH5" s="204">
        <v>-4.3075580063845393</v>
      </c>
      <c r="AI5" s="204">
        <v>-4.3906454871597678</v>
      </c>
      <c r="AJ5" s="204">
        <v>-4.4515157386550381</v>
      </c>
      <c r="AK5" s="204">
        <v>-4.4807833106521269</v>
      </c>
      <c r="AL5" s="204">
        <v>-4.4708318026809319</v>
      </c>
      <c r="AM5" s="204">
        <v>-4.4113136012745002</v>
      </c>
      <c r="AN5" s="204">
        <v>-4.3144649767820678</v>
      </c>
      <c r="AO5" s="204">
        <v>-4.1965613009440954</v>
      </c>
      <c r="AP5" s="204">
        <v>-4.0683520840907175</v>
      </c>
      <c r="AQ5" s="204">
        <v>-3.9333584436761502</v>
      </c>
      <c r="AR5" s="204">
        <v>-3.7943563328756742</v>
      </c>
      <c r="AS5" s="204">
        <v>-3.658584974000183</v>
      </c>
      <c r="AT5" s="204">
        <v>-3.5296206315267398</v>
      </c>
      <c r="AU5" s="204">
        <v>-3.4140531024055889</v>
      </c>
      <c r="AV5" s="204">
        <v>-3.3151011375376829</v>
      </c>
      <c r="AW5" s="204">
        <v>-3.2374897795784285</v>
      </c>
      <c r="AX5" s="204">
        <v>-3.182074713133634</v>
      </c>
      <c r="AY5" s="204">
        <v>-3.1548229300652366</v>
      </c>
      <c r="AZ5" s="204">
        <v>-3.1591042020792841</v>
      </c>
      <c r="BA5" s="205"/>
    </row>
    <row r="6" spans="1:55">
      <c r="A6" s="203" t="s">
        <v>445</v>
      </c>
      <c r="B6" s="204">
        <v>-1.0184202460190779</v>
      </c>
      <c r="C6" s="204">
        <v>-0.92924978643306133</v>
      </c>
      <c r="D6" s="204">
        <v>-0.71220120585894442</v>
      </c>
      <c r="E6" s="204">
        <v>-0.56405281852815925</v>
      </c>
      <c r="F6" s="204">
        <v>-0.42398984322547406</v>
      </c>
      <c r="G6" s="204">
        <v>-0.26458933621528402</v>
      </c>
      <c r="H6" s="204">
        <v>-0.18430642824699639</v>
      </c>
      <c r="I6" s="204">
        <v>-6.1538915747593848E-2</v>
      </c>
      <c r="J6" s="204">
        <v>-6.6676365131462134E-2</v>
      </c>
      <c r="K6" s="204">
        <v>-6.0536558055401812E-2</v>
      </c>
      <c r="L6" s="204">
        <v>-9.2902981722444267E-2</v>
      </c>
      <c r="M6" s="204">
        <v>-5.8502027825205971E-2</v>
      </c>
      <c r="N6" s="204">
        <v>-0.126813291051322</v>
      </c>
      <c r="O6" s="204">
        <v>-0.21035077967575511</v>
      </c>
      <c r="P6" s="204">
        <v>-0.31934477494610469</v>
      </c>
      <c r="Q6" s="204">
        <v>-0.45823375211191575</v>
      </c>
      <c r="R6" s="204">
        <v>-0.66462705388414456</v>
      </c>
      <c r="S6" s="204">
        <v>-0.84911421862370595</v>
      </c>
      <c r="T6" s="204">
        <v>-0.99957117554404817</v>
      </c>
      <c r="U6" s="204">
        <v>-1.1804185728762242</v>
      </c>
      <c r="V6" s="204">
        <v>-1.3460774700799565</v>
      </c>
      <c r="W6" s="204">
        <v>-1.5213646928081879</v>
      </c>
      <c r="X6" s="204">
        <v>-1.6683052205406881</v>
      </c>
      <c r="Y6" s="204">
        <v>-1.7877813116837906</v>
      </c>
      <c r="Z6" s="204">
        <v>-1.8838839174471698</v>
      </c>
      <c r="AA6" s="204">
        <v>-1.9621067489015847</v>
      </c>
      <c r="AB6" s="204">
        <v>-2.0299144476378803</v>
      </c>
      <c r="AC6" s="204">
        <v>-2.0898057649241828</v>
      </c>
      <c r="AD6" s="204">
        <v>-2.1693837628661896</v>
      </c>
      <c r="AE6" s="204">
        <v>-2.1911062553256748</v>
      </c>
      <c r="AF6" s="204">
        <v>-2.2218177873645928</v>
      </c>
      <c r="AG6" s="204">
        <v>-2.2484654076896788</v>
      </c>
      <c r="AH6" s="204">
        <v>-2.2673693246941973</v>
      </c>
      <c r="AI6" s="204">
        <v>-2.2810809731410977</v>
      </c>
      <c r="AJ6" s="204">
        <v>-2.2832007877646614</v>
      </c>
      <c r="AK6" s="204">
        <v>-2.2738655432941037</v>
      </c>
      <c r="AL6" s="204">
        <v>-2.2495741053041627</v>
      </c>
      <c r="AM6" s="204">
        <v>-2.200600762019036</v>
      </c>
      <c r="AN6" s="204">
        <v>-2.1228493695056159</v>
      </c>
      <c r="AO6" s="204">
        <v>-2.0127671805845431</v>
      </c>
      <c r="AP6" s="204">
        <v>-1.8740950629597464</v>
      </c>
      <c r="AQ6" s="204">
        <v>-1.7127472977345413</v>
      </c>
      <c r="AR6" s="204">
        <v>-1.5389136174038853</v>
      </c>
      <c r="AS6" s="204">
        <v>-1.3773789483865997</v>
      </c>
      <c r="AT6" s="204">
        <v>-1.1963283746671003</v>
      </c>
      <c r="AU6" s="204">
        <v>-1.0183493182185703</v>
      </c>
      <c r="AV6" s="204">
        <v>-0.8463410793056152</v>
      </c>
      <c r="AW6" s="204">
        <v>-0.68537437034252768</v>
      </c>
      <c r="AX6" s="204">
        <v>-0.53743440116434726</v>
      </c>
      <c r="AY6" s="204">
        <v>-0.40416241582351908</v>
      </c>
      <c r="AZ6" s="204">
        <v>-0.2891184596320695</v>
      </c>
      <c r="BA6" s="205"/>
    </row>
    <row r="7" spans="1:55"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</row>
    <row r="8" spans="1:55"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</row>
    <row r="9" spans="1:55"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</row>
    <row r="10" spans="1:55"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</row>
    <row r="11" spans="1:55">
      <c r="X11" s="205"/>
    </row>
    <row r="31" spans="1:2">
      <c r="A31" s="99" t="s">
        <v>123</v>
      </c>
      <c r="B31" s="4"/>
    </row>
    <row r="32" spans="1:2">
      <c r="A32" s="206"/>
    </row>
  </sheetData>
  <hyperlinks>
    <hyperlink ref="A31" location="OBSAH!A1" display="Zpět na obsah" xr:uid="{93A433F1-11A4-48C0-94BB-6BF22B3C88E0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A0669-BE66-4808-BEBD-44DFC4987ABF}">
  <sheetPr>
    <tabColor theme="0" tint="-0.34998626667073579"/>
  </sheetPr>
  <dimension ref="A1:BC32"/>
  <sheetViews>
    <sheetView zoomScaleNormal="100" workbookViewId="0">
      <selection activeCell="A3" sqref="A3"/>
    </sheetView>
  </sheetViews>
  <sheetFormatPr defaultColWidth="39.42578125" defaultRowHeight="11.45"/>
  <cols>
    <col min="1" max="1" width="39.42578125" style="126"/>
    <col min="2" max="52" width="8.42578125" style="126" customWidth="1"/>
    <col min="53" max="55" width="12.28515625" style="126" customWidth="1"/>
    <col min="56" max="16384" width="39.42578125" style="126"/>
  </cols>
  <sheetData>
    <row r="1" spans="1:55">
      <c r="A1" s="126" t="s">
        <v>446</v>
      </c>
    </row>
    <row r="2" spans="1:55" s="202" customFormat="1">
      <c r="A2" s="201"/>
      <c r="B2" s="201">
        <v>2023</v>
      </c>
      <c r="C2" s="201">
        <v>2024</v>
      </c>
      <c r="D2" s="201">
        <v>2025</v>
      </c>
      <c r="E2" s="201">
        <v>2026</v>
      </c>
      <c r="F2" s="201">
        <v>2027</v>
      </c>
      <c r="G2" s="201">
        <v>2028</v>
      </c>
      <c r="H2" s="201">
        <v>2029</v>
      </c>
      <c r="I2" s="201">
        <v>2030</v>
      </c>
      <c r="J2" s="201">
        <v>2031</v>
      </c>
      <c r="K2" s="201">
        <v>2032</v>
      </c>
      <c r="L2" s="201">
        <v>2033</v>
      </c>
      <c r="M2" s="201">
        <v>2034</v>
      </c>
      <c r="N2" s="201">
        <v>2035</v>
      </c>
      <c r="O2" s="201">
        <v>2036</v>
      </c>
      <c r="P2" s="201">
        <v>2037</v>
      </c>
      <c r="Q2" s="201">
        <v>2038</v>
      </c>
      <c r="R2" s="201">
        <v>2039</v>
      </c>
      <c r="S2" s="201">
        <v>2040</v>
      </c>
      <c r="T2" s="201">
        <v>2041</v>
      </c>
      <c r="U2" s="201">
        <v>2042</v>
      </c>
      <c r="V2" s="201">
        <v>2043</v>
      </c>
      <c r="W2" s="201">
        <v>2044</v>
      </c>
      <c r="X2" s="201">
        <v>2045</v>
      </c>
      <c r="Y2" s="201">
        <v>2046</v>
      </c>
      <c r="Z2" s="201">
        <v>2047</v>
      </c>
      <c r="AA2" s="201">
        <v>2048</v>
      </c>
      <c r="AB2" s="201">
        <v>2049</v>
      </c>
      <c r="AC2" s="201">
        <v>2050</v>
      </c>
      <c r="AD2" s="201">
        <v>2051</v>
      </c>
      <c r="AE2" s="201">
        <v>2052</v>
      </c>
      <c r="AF2" s="201">
        <v>2053</v>
      </c>
      <c r="AG2" s="201">
        <v>2054</v>
      </c>
      <c r="AH2" s="201">
        <v>2055</v>
      </c>
      <c r="AI2" s="201">
        <v>2056</v>
      </c>
      <c r="AJ2" s="201">
        <v>2057</v>
      </c>
      <c r="AK2" s="201">
        <v>2058</v>
      </c>
      <c r="AL2" s="201">
        <v>2059</v>
      </c>
      <c r="AM2" s="201">
        <v>2060</v>
      </c>
      <c r="AN2" s="201">
        <v>2061</v>
      </c>
      <c r="AO2" s="201">
        <v>2062</v>
      </c>
      <c r="AP2" s="201">
        <v>2063</v>
      </c>
      <c r="AQ2" s="201">
        <v>2064</v>
      </c>
      <c r="AR2" s="201">
        <v>2065</v>
      </c>
      <c r="AS2" s="201">
        <v>2066</v>
      </c>
      <c r="AT2" s="201">
        <v>2067</v>
      </c>
      <c r="AU2" s="201">
        <v>2068</v>
      </c>
      <c r="AV2" s="201">
        <v>2069</v>
      </c>
      <c r="AW2" s="201">
        <v>2070</v>
      </c>
      <c r="AX2" s="201">
        <v>2071</v>
      </c>
      <c r="AY2" s="201">
        <v>2072</v>
      </c>
      <c r="AZ2" s="201">
        <v>2073</v>
      </c>
    </row>
    <row r="3" spans="1:55">
      <c r="A3" s="203" t="s">
        <v>443</v>
      </c>
      <c r="B3" s="204">
        <v>43.911917325192448</v>
      </c>
      <c r="C3" s="204">
        <v>46.406335455468991</v>
      </c>
      <c r="D3" s="204">
        <v>48.739789068599094</v>
      </c>
      <c r="E3" s="204">
        <v>51.064519541678841</v>
      </c>
      <c r="F3" s="204">
        <v>53.08572857204269</v>
      </c>
      <c r="G3" s="204">
        <v>55.109276791211116</v>
      </c>
      <c r="H3" s="204">
        <v>57.154530968562895</v>
      </c>
      <c r="I3" s="204">
        <v>59.200941502467337</v>
      </c>
      <c r="J3" s="204">
        <v>61.49963733765054</v>
      </c>
      <c r="K3" s="204">
        <v>63.756843316449078</v>
      </c>
      <c r="L3" s="204">
        <v>66.043504310037534</v>
      </c>
      <c r="M3" s="204">
        <v>68.243966017287264</v>
      </c>
      <c r="N3" s="204">
        <v>70.644434222062955</v>
      </c>
      <c r="O3" s="204">
        <v>73.214710277000492</v>
      </c>
      <c r="P3" s="204">
        <v>76.023211231656759</v>
      </c>
      <c r="Q3" s="204">
        <v>79.118446102722089</v>
      </c>
      <c r="R3" s="204">
        <v>82.562358336657041</v>
      </c>
      <c r="S3" s="204">
        <v>86.347686469763516</v>
      </c>
      <c r="T3" s="204">
        <v>90.410439352393482</v>
      </c>
      <c r="U3" s="204">
        <v>94.752480716807838</v>
      </c>
      <c r="V3" s="204">
        <v>99.226797048565075</v>
      </c>
      <c r="W3" s="204">
        <v>104.13705892765412</v>
      </c>
      <c r="X3" s="204">
        <v>109.12961414412034</v>
      </c>
      <c r="Y3" s="204">
        <v>114.20867575401769</v>
      </c>
      <c r="Z3" s="204">
        <v>119.36414547701582</v>
      </c>
      <c r="AA3" s="204">
        <v>124.61317861641872</v>
      </c>
      <c r="AB3" s="204">
        <v>129.97173262111122</v>
      </c>
      <c r="AC3" s="204">
        <v>135.44016488335828</v>
      </c>
      <c r="AD3" s="204">
        <v>141.00974805888609</v>
      </c>
      <c r="AE3" s="204">
        <v>146.62847146400969</v>
      </c>
      <c r="AF3" s="204">
        <v>152.29285788424798</v>
      </c>
      <c r="AG3" s="204">
        <v>157.99032126638875</v>
      </c>
      <c r="AH3" s="204">
        <v>163.71393320116641</v>
      </c>
      <c r="AI3" s="204">
        <v>169.41074500683681</v>
      </c>
      <c r="AJ3" s="204">
        <v>175.08678387367507</v>
      </c>
      <c r="AK3" s="204">
        <v>180.68207397526339</v>
      </c>
      <c r="AL3" s="204">
        <v>186.09959562330567</v>
      </c>
      <c r="AM3" s="204">
        <v>191.29699133870088</v>
      </c>
      <c r="AN3" s="204">
        <v>196.14122499279463</v>
      </c>
      <c r="AO3" s="204">
        <v>200.57322123504989</v>
      </c>
      <c r="AP3" s="204">
        <v>204.60776652535219</v>
      </c>
      <c r="AQ3" s="204">
        <v>208.29204415929354</v>
      </c>
      <c r="AR3" s="204">
        <v>211.6707363530769</v>
      </c>
      <c r="AS3" s="204">
        <v>214.75992700406709</v>
      </c>
      <c r="AT3" s="204">
        <v>217.57319826727255</v>
      </c>
      <c r="AU3" s="204">
        <v>220.16007482418135</v>
      </c>
      <c r="AV3" s="204">
        <v>222.5224958323353</v>
      </c>
      <c r="AW3" s="204">
        <v>224.71724041310341</v>
      </c>
      <c r="AX3" s="204">
        <v>226.75698483228481</v>
      </c>
      <c r="AY3" s="204">
        <v>228.70987532208665</v>
      </c>
      <c r="AZ3" s="204">
        <v>230.60748572554488</v>
      </c>
    </row>
    <row r="4" spans="1:55">
      <c r="A4" s="203" t="s">
        <v>444</v>
      </c>
      <c r="B4" s="204">
        <v>43.998714847993462</v>
      </c>
      <c r="C4" s="204">
        <v>46.578758499097624</v>
      </c>
      <c r="D4" s="204">
        <v>48.997367042291131</v>
      </c>
      <c r="E4" s="204">
        <v>51.407745363953417</v>
      </c>
      <c r="F4" s="204">
        <v>53.505499536266022</v>
      </c>
      <c r="G4" s="204">
        <v>55.701960453381957</v>
      </c>
      <c r="H4" s="204">
        <v>57.929290951010948</v>
      </c>
      <c r="I4" s="204">
        <v>60.219638222340265</v>
      </c>
      <c r="J4" s="204">
        <v>62.661091375727196</v>
      </c>
      <c r="K4" s="204">
        <v>65.099278332805383</v>
      </c>
      <c r="L4" s="204">
        <v>67.663982489868815</v>
      </c>
      <c r="M4" s="204">
        <v>70.315474669244779</v>
      </c>
      <c r="N4" s="204">
        <v>73.220609076479249</v>
      </c>
      <c r="O4" s="204">
        <v>76.362364417113199</v>
      </c>
      <c r="P4" s="204">
        <v>79.828839645971371</v>
      </c>
      <c r="Q4" s="204">
        <v>83.67808342937407</v>
      </c>
      <c r="R4" s="204">
        <v>87.938438811343048</v>
      </c>
      <c r="S4" s="204">
        <v>92.578636075995433</v>
      </c>
      <c r="T4" s="204">
        <v>97.579647811408236</v>
      </c>
      <c r="U4" s="204">
        <v>102.91093242634484</v>
      </c>
      <c r="V4" s="204">
        <v>108.41011257024442</v>
      </c>
      <c r="W4" s="204">
        <v>114.38743088410189</v>
      </c>
      <c r="X4" s="204">
        <v>120.39399584688852</v>
      </c>
      <c r="Y4" s="204">
        <v>126.5261511246609</v>
      </c>
      <c r="Z4" s="204">
        <v>132.83416155211921</v>
      </c>
      <c r="AA4" s="204">
        <v>139.32877932032113</v>
      </c>
      <c r="AB4" s="204">
        <v>146.02436921871822</v>
      </c>
      <c r="AC4" s="204">
        <v>152.9111010302008</v>
      </c>
      <c r="AD4" s="204">
        <v>159.96090764340155</v>
      </c>
      <c r="AE4" s="204">
        <v>167.16679859731269</v>
      </c>
      <c r="AF4" s="204">
        <v>174.52703075743813</v>
      </c>
      <c r="AG4" s="204">
        <v>181.99181556633539</v>
      </c>
      <c r="AH4" s="204">
        <v>189.56732121048154</v>
      </c>
      <c r="AI4" s="204">
        <v>197.18252255515557</v>
      </c>
      <c r="AJ4" s="204">
        <v>204.69171757448353</v>
      </c>
      <c r="AK4" s="204">
        <v>212.03230041430442</v>
      </c>
      <c r="AL4" s="204">
        <v>219.01499796604961</v>
      </c>
      <c r="AM4" s="204">
        <v>225.59093834519155</v>
      </c>
      <c r="AN4" s="204">
        <v>231.82016824512877</v>
      </c>
      <c r="AO4" s="204">
        <v>237.78489728927346</v>
      </c>
      <c r="AP4" s="204">
        <v>243.52783571912011</v>
      </c>
      <c r="AQ4" s="204">
        <v>249.05326822219331</v>
      </c>
      <c r="AR4" s="204">
        <v>254.43015013210791</v>
      </c>
      <c r="AS4" s="204">
        <v>259.66901306844397</v>
      </c>
      <c r="AT4" s="204">
        <v>264.81412983446307</v>
      </c>
      <c r="AU4" s="204">
        <v>269.89535227288695</v>
      </c>
      <c r="AV4" s="204">
        <v>274.99122081474832</v>
      </c>
      <c r="AW4" s="204">
        <v>280.13729613050151</v>
      </c>
      <c r="AX4" s="204">
        <v>285.39802294952699</v>
      </c>
      <c r="AY4" s="204">
        <v>290.87164721817089</v>
      </c>
      <c r="AZ4" s="204">
        <v>296.51202334370674</v>
      </c>
      <c r="BA4" s="205"/>
    </row>
    <row r="5" spans="1:55">
      <c r="A5" s="203" t="s">
        <v>215</v>
      </c>
      <c r="B5" s="204">
        <v>43.998714847993448</v>
      </c>
      <c r="C5" s="204">
        <v>46.579076228828917</v>
      </c>
      <c r="D5" s="204">
        <v>48.997671737471492</v>
      </c>
      <c r="E5" s="204">
        <v>51.408037754858341</v>
      </c>
      <c r="F5" s="204">
        <v>53.505779395385602</v>
      </c>
      <c r="G5" s="204">
        <v>55.702236450045561</v>
      </c>
      <c r="H5" s="204">
        <v>57.929563571588062</v>
      </c>
      <c r="I5" s="204">
        <v>60.246851880308817</v>
      </c>
      <c r="J5" s="204">
        <v>62.745646471156469</v>
      </c>
      <c r="K5" s="204">
        <v>65.269304946161853</v>
      </c>
      <c r="L5" s="204">
        <v>67.945981517295138</v>
      </c>
      <c r="M5" s="204">
        <v>70.733994616629758</v>
      </c>
      <c r="N5" s="204">
        <v>73.799316809639095</v>
      </c>
      <c r="O5" s="204">
        <v>77.12343017451856</v>
      </c>
      <c r="P5" s="204">
        <v>80.793904451169155</v>
      </c>
      <c r="Q5" s="204">
        <v>84.868228103456943</v>
      </c>
      <c r="R5" s="204">
        <v>89.373979822987366</v>
      </c>
      <c r="S5" s="204">
        <v>94.278365299697683</v>
      </c>
      <c r="T5" s="204">
        <v>99.561461719322878</v>
      </c>
      <c r="U5" s="204">
        <v>105.19173762143514</v>
      </c>
      <c r="V5" s="204">
        <v>111.00294736132069</v>
      </c>
      <c r="W5" s="204">
        <v>117.31187907735342</v>
      </c>
      <c r="X5" s="204">
        <v>123.65891330562326</v>
      </c>
      <c r="Y5" s="204">
        <v>130.14270740456291</v>
      </c>
      <c r="Z5" s="204">
        <v>136.81467364688643</v>
      </c>
      <c r="AA5" s="204">
        <v>143.68521321145539</v>
      </c>
      <c r="AB5" s="204">
        <v>150.76837676193449</v>
      </c>
      <c r="AC5" s="204">
        <v>158.05339762096665</v>
      </c>
      <c r="AD5" s="204">
        <v>165.51085282690215</v>
      </c>
      <c r="AE5" s="204">
        <v>173.13313181659703</v>
      </c>
      <c r="AF5" s="204">
        <v>180.91789970405046</v>
      </c>
      <c r="AG5" s="204">
        <v>188.8130111330766</v>
      </c>
      <c r="AH5" s="204">
        <v>196.82449729761203</v>
      </c>
      <c r="AI5" s="204">
        <v>204.87814442093051</v>
      </c>
      <c r="AJ5" s="204">
        <v>212.82244815628511</v>
      </c>
      <c r="AK5" s="204">
        <v>220.59243804508756</v>
      </c>
      <c r="AL5" s="204">
        <v>227.99141519883588</v>
      </c>
      <c r="AM5" s="204">
        <v>234.96929870717074</v>
      </c>
      <c r="AN5" s="204">
        <v>241.5891106456003</v>
      </c>
      <c r="AO5" s="204">
        <v>247.93644225648168</v>
      </c>
      <c r="AP5" s="204">
        <v>254.05533369135696</v>
      </c>
      <c r="AQ5" s="204">
        <v>259.94956212161605</v>
      </c>
      <c r="AR5" s="204">
        <v>265.69056743994906</v>
      </c>
      <c r="AS5" s="204">
        <v>271.2886139268461</v>
      </c>
      <c r="AT5" s="204">
        <v>276.78912245548963</v>
      </c>
      <c r="AU5" s="204">
        <v>282.22226634306554</v>
      </c>
      <c r="AV5" s="204">
        <v>287.66910053250893</v>
      </c>
      <c r="AW5" s="204">
        <v>293.16582538940054</v>
      </c>
      <c r="AX5" s="204">
        <v>298.77881793606576</v>
      </c>
      <c r="AY5" s="204">
        <v>304.60969760691228</v>
      </c>
      <c r="AZ5" s="204">
        <v>310.60897300796728</v>
      </c>
      <c r="BA5" s="205"/>
    </row>
    <row r="6" spans="1:55">
      <c r="A6" s="203" t="s">
        <v>445</v>
      </c>
      <c r="B6" s="204">
        <v>43.911917325192448</v>
      </c>
      <c r="C6" s="204">
        <v>46.406335455468991</v>
      </c>
      <c r="D6" s="204">
        <v>48.739789068599094</v>
      </c>
      <c r="E6" s="204">
        <v>51.064519541678841</v>
      </c>
      <c r="F6" s="204">
        <v>53.08572857204269</v>
      </c>
      <c r="G6" s="204">
        <v>55.109276791211116</v>
      </c>
      <c r="H6" s="204">
        <v>57.154530968562895</v>
      </c>
      <c r="I6" s="204">
        <v>59.174379541116586</v>
      </c>
      <c r="J6" s="204">
        <v>61.416674490698512</v>
      </c>
      <c r="K6" s="204">
        <v>63.590469624074942</v>
      </c>
      <c r="L6" s="204">
        <v>65.76865811494234</v>
      </c>
      <c r="M6" s="204">
        <v>67.838843029221707</v>
      </c>
      <c r="N6" s="204">
        <v>70.087411114354481</v>
      </c>
      <c r="O6" s="204">
        <v>72.485999253723065</v>
      </c>
      <c r="P6" s="204">
        <v>75.101799357614865</v>
      </c>
      <c r="Q6" s="204">
        <v>77.981658753405355</v>
      </c>
      <c r="R6" s="204">
        <v>81.215561677817391</v>
      </c>
      <c r="S6" s="204">
        <v>84.768816226172618</v>
      </c>
      <c r="T6" s="204">
        <v>88.577400150494142</v>
      </c>
      <c r="U6" s="204">
        <v>92.650916795461356</v>
      </c>
      <c r="V6" s="204">
        <v>96.847357293647633</v>
      </c>
      <c r="W6" s="204">
        <v>101.46458599231833</v>
      </c>
      <c r="X6" s="204">
        <v>106.15621008106818</v>
      </c>
      <c r="Y6" s="204">
        <v>110.92599880691554</v>
      </c>
      <c r="Z6" s="204">
        <v>115.76754102867912</v>
      </c>
      <c r="AA6" s="204">
        <v>120.69868932165151</v>
      </c>
      <c r="AB6" s="204">
        <v>125.72891373109981</v>
      </c>
      <c r="AC6" s="204">
        <v>130.85900657122804</v>
      </c>
      <c r="AD6" s="204">
        <v>136.10578302624518</v>
      </c>
      <c r="AE6" s="204">
        <v>141.39360156953174</v>
      </c>
      <c r="AF6" s="204">
        <v>146.71989564138244</v>
      </c>
      <c r="AG6" s="204">
        <v>152.07842229868197</v>
      </c>
      <c r="AH6" s="204">
        <v>157.46250420691521</v>
      </c>
      <c r="AI6" s="204">
        <v>162.821607102624</v>
      </c>
      <c r="AJ6" s="204">
        <v>168.1613155472177</v>
      </c>
      <c r="AK6" s="204">
        <v>173.42307548339318</v>
      </c>
      <c r="AL6" s="204">
        <v>178.51431137883358</v>
      </c>
      <c r="AM6" s="204">
        <v>183.39323057199047</v>
      </c>
      <c r="AN6" s="204">
        <v>187.93201498090849</v>
      </c>
      <c r="AO6" s="204">
        <v>192.07519577178326</v>
      </c>
      <c r="AP6" s="204">
        <v>195.83722846913199</v>
      </c>
      <c r="AQ6" s="204">
        <v>199.25851909043192</v>
      </c>
      <c r="AR6" s="204">
        <v>202.38128711171134</v>
      </c>
      <c r="AS6" s="204">
        <v>205.23996492412243</v>
      </c>
      <c r="AT6" s="204">
        <v>207.82882949080147</v>
      </c>
      <c r="AU6" s="204">
        <v>210.19616642928673</v>
      </c>
      <c r="AV6" s="204">
        <v>212.34794742687131</v>
      </c>
      <c r="AW6" s="204">
        <v>214.3393746128518</v>
      </c>
      <c r="AX6" s="204">
        <v>216.18259048245449</v>
      </c>
      <c r="AY6" s="204">
        <v>217.94394708194221</v>
      </c>
      <c r="AZ6" s="204">
        <v>219.65472272964416</v>
      </c>
      <c r="BA6" s="205"/>
    </row>
    <row r="7" spans="1:55"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</row>
    <row r="8" spans="1:55"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</row>
    <row r="9" spans="1:55"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</row>
    <row r="10" spans="1:55"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</row>
    <row r="11" spans="1:55">
      <c r="AZ11" s="205"/>
    </row>
    <row r="31" spans="1:2">
      <c r="A31" s="99" t="s">
        <v>123</v>
      </c>
      <c r="B31" s="4"/>
    </row>
    <row r="32" spans="1:2">
      <c r="A32" s="206"/>
    </row>
  </sheetData>
  <hyperlinks>
    <hyperlink ref="A31" location="OBSAH!A1" display="Zpět na obsah" xr:uid="{A3DBE353-BCF4-42CC-8D5D-D037A9CC985A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BDB12-7C48-4D71-8D3C-413814A920FC}">
  <sheetPr>
    <tabColor theme="0" tint="-0.34998626667073579"/>
  </sheetPr>
  <dimension ref="A1:AZ26"/>
  <sheetViews>
    <sheetView workbookViewId="0">
      <selection activeCell="I18" sqref="I18"/>
    </sheetView>
  </sheetViews>
  <sheetFormatPr defaultColWidth="8.85546875" defaultRowHeight="11.45"/>
  <cols>
    <col min="1" max="1" width="23.28515625" style="4" customWidth="1"/>
    <col min="2" max="16384" width="8.85546875" style="4"/>
  </cols>
  <sheetData>
    <row r="1" spans="1:52">
      <c r="A1" s="4" t="s">
        <v>447</v>
      </c>
    </row>
    <row r="2" spans="1:52">
      <c r="A2" s="2"/>
      <c r="B2" s="2">
        <v>2023</v>
      </c>
      <c r="C2" s="2">
        <v>2024</v>
      </c>
      <c r="D2" s="2">
        <v>2025</v>
      </c>
      <c r="E2" s="2">
        <v>2026</v>
      </c>
      <c r="F2" s="2">
        <v>2027</v>
      </c>
      <c r="G2" s="2">
        <v>2028</v>
      </c>
      <c r="H2" s="2">
        <v>2029</v>
      </c>
      <c r="I2" s="2">
        <v>2030</v>
      </c>
      <c r="J2" s="2">
        <v>2031</v>
      </c>
      <c r="K2" s="2">
        <v>2032</v>
      </c>
      <c r="L2" s="2">
        <v>2033</v>
      </c>
      <c r="M2" s="2">
        <v>2034</v>
      </c>
      <c r="N2" s="2">
        <v>2035</v>
      </c>
      <c r="O2" s="2">
        <v>2036</v>
      </c>
      <c r="P2" s="2">
        <v>2037</v>
      </c>
      <c r="Q2" s="2">
        <v>2038</v>
      </c>
      <c r="R2" s="2">
        <v>2039</v>
      </c>
      <c r="S2" s="2">
        <v>2040</v>
      </c>
      <c r="T2" s="2">
        <v>2041</v>
      </c>
      <c r="U2" s="2">
        <v>2042</v>
      </c>
      <c r="V2" s="2">
        <v>2043</v>
      </c>
      <c r="W2" s="2">
        <v>2044</v>
      </c>
      <c r="X2" s="2">
        <v>2045</v>
      </c>
      <c r="Y2" s="2">
        <v>2046</v>
      </c>
      <c r="Z2" s="2">
        <v>2047</v>
      </c>
      <c r="AA2" s="2">
        <v>2048</v>
      </c>
      <c r="AB2" s="2">
        <v>2049</v>
      </c>
      <c r="AC2" s="2">
        <v>2050</v>
      </c>
      <c r="AD2" s="2">
        <v>2051</v>
      </c>
      <c r="AE2" s="2">
        <v>2052</v>
      </c>
      <c r="AF2" s="2">
        <v>2053</v>
      </c>
      <c r="AG2" s="2">
        <v>2054</v>
      </c>
      <c r="AH2" s="2">
        <v>2055</v>
      </c>
      <c r="AI2" s="2">
        <v>2056</v>
      </c>
      <c r="AJ2" s="2">
        <v>2057</v>
      </c>
      <c r="AK2" s="2">
        <v>2058</v>
      </c>
      <c r="AL2" s="2">
        <v>2059</v>
      </c>
      <c r="AM2" s="2">
        <v>2060</v>
      </c>
      <c r="AN2" s="2">
        <v>2061</v>
      </c>
      <c r="AO2" s="2">
        <v>2062</v>
      </c>
      <c r="AP2" s="2">
        <v>2063</v>
      </c>
      <c r="AQ2" s="2">
        <v>2064</v>
      </c>
      <c r="AR2" s="2">
        <v>2065</v>
      </c>
      <c r="AS2" s="2">
        <v>2066</v>
      </c>
      <c r="AT2" s="2">
        <v>2067</v>
      </c>
      <c r="AU2" s="2">
        <v>2068</v>
      </c>
      <c r="AV2" s="2">
        <v>2069</v>
      </c>
      <c r="AW2" s="2">
        <v>2070</v>
      </c>
      <c r="AX2" s="2">
        <v>2071</v>
      </c>
      <c r="AY2" s="2">
        <v>2072</v>
      </c>
      <c r="AZ2" s="2">
        <v>2073</v>
      </c>
    </row>
    <row r="3" spans="1:52">
      <c r="A3" s="2" t="s">
        <v>124</v>
      </c>
      <c r="B3" s="149">
        <v>-2.6813462770843586</v>
      </c>
      <c r="C3" s="149">
        <v>-3.2069926860156954</v>
      </c>
      <c r="D3" s="149">
        <v>-3.0639737261976592</v>
      </c>
      <c r="E3" s="149">
        <v>-2.9896561743056722</v>
      </c>
      <c r="F3" s="149">
        <v>-2.9010745192164364</v>
      </c>
      <c r="G3" s="149">
        <v>-2.8949514007970976</v>
      </c>
      <c r="H3" s="149">
        <v>-2.867428934158788</v>
      </c>
      <c r="I3" s="149">
        <v>-2.9415682667921459</v>
      </c>
      <c r="J3" s="149">
        <v>-3.0496389922595242</v>
      </c>
      <c r="K3" s="149">
        <v>-3.1895015951151109</v>
      </c>
      <c r="L3" s="149">
        <v>-3.3584790633768478</v>
      </c>
      <c r="M3" s="149">
        <v>-3.5261012646910075</v>
      </c>
      <c r="N3" s="149">
        <v>-3.7323587913250904</v>
      </c>
      <c r="O3" s="149">
        <v>-3.9596452202630417</v>
      </c>
      <c r="P3" s="149">
        <v>-4.2222073160581743</v>
      </c>
      <c r="Q3" s="149">
        <v>-4.5337892306324648</v>
      </c>
      <c r="R3" s="149">
        <v>-4.8894477242090559</v>
      </c>
      <c r="S3" s="149">
        <v>-5.2705394726403156</v>
      </c>
      <c r="T3" s="149">
        <v>-5.6497058831216194</v>
      </c>
      <c r="U3" s="149">
        <v>-6.0208544083470983</v>
      </c>
      <c r="V3" s="149">
        <v>-6.3595977227473881</v>
      </c>
      <c r="W3" s="149">
        <v>-6.7136924152345685</v>
      </c>
      <c r="X3" s="149">
        <v>-7.0123570859502777</v>
      </c>
      <c r="Y3" s="149">
        <v>-7.2686218696039049</v>
      </c>
      <c r="Z3" s="149">
        <v>-7.505708708622393</v>
      </c>
      <c r="AA3" s="149">
        <v>-7.7401575931177504</v>
      </c>
      <c r="AB3" s="149">
        <v>-7.9764073764078702</v>
      </c>
      <c r="AC3" s="149">
        <v>-8.2098989127997513</v>
      </c>
      <c r="AD3" s="149">
        <v>-8.4326254406003684</v>
      </c>
      <c r="AE3" s="149">
        <v>-8.6437804613077134</v>
      </c>
      <c r="AF3" s="149">
        <v>-8.8487898879988478</v>
      </c>
      <c r="AG3" s="149">
        <v>-9.0433715377058377</v>
      </c>
      <c r="AH3" s="149">
        <v>-9.2242262849833949</v>
      </c>
      <c r="AI3" s="149">
        <v>-9.3898945130440339</v>
      </c>
      <c r="AJ3" s="149">
        <v>-9.5219092241927186</v>
      </c>
      <c r="AK3" s="149">
        <v>-9.6125111660587095</v>
      </c>
      <c r="AL3" s="149">
        <v>-9.6505078607109169</v>
      </c>
      <c r="AM3" s="149">
        <v>-9.6223242785504013</v>
      </c>
      <c r="AN3" s="149">
        <v>-9.5442641824529559</v>
      </c>
      <c r="AO3" s="149">
        <v>-9.4364022859130685</v>
      </c>
      <c r="AP3" s="149">
        <v>-9.312324554169777</v>
      </c>
      <c r="AQ3" s="149">
        <v>-9.176798622499355</v>
      </c>
      <c r="AR3" s="149">
        <v>-9.0315461039820377</v>
      </c>
      <c r="AS3" s="149">
        <v>-8.8849014472384766</v>
      </c>
      <c r="AT3" s="149">
        <v>-8.7419813633367411</v>
      </c>
      <c r="AU3" s="149">
        <v>-8.6117986736584058</v>
      </c>
      <c r="AV3" s="149">
        <v>-8.5004127816343029</v>
      </c>
      <c r="AW3" s="149">
        <v>-8.4106308543160253</v>
      </c>
      <c r="AX3" s="149">
        <v>-8.3465944185356307</v>
      </c>
      <c r="AY3" s="149">
        <v>-8.3183273756835376</v>
      </c>
      <c r="AZ3" s="149">
        <v>-8.326702313470868</v>
      </c>
    </row>
    <row r="4" spans="1:52">
      <c r="A4" s="2" t="s">
        <v>125</v>
      </c>
      <c r="B4" s="149">
        <v>-2.594548754283359</v>
      </c>
      <c r="C4" s="149">
        <v>-2.2466584622000028</v>
      </c>
      <c r="D4" s="149">
        <v>-2.0992239234772114</v>
      </c>
      <c r="E4" s="149">
        <v>-2.0237535680255903</v>
      </c>
      <c r="F4" s="149">
        <v>-1.9400878522762</v>
      </c>
      <c r="G4" s="149">
        <v>-1.9164910480778232</v>
      </c>
      <c r="H4" s="149">
        <v>-1.8839365182519785</v>
      </c>
      <c r="I4" s="149">
        <v>-1.8611937818418909</v>
      </c>
      <c r="J4" s="149">
        <v>-1.9219484126604769</v>
      </c>
      <c r="K4" s="149">
        <v>-1.9748026221413255</v>
      </c>
      <c r="L4" s="149">
        <v>-2.0679559597165706</v>
      </c>
      <c r="M4" s="149">
        <v>-2.0883619878958299</v>
      </c>
      <c r="N4" s="149">
        <v>-2.2194327152189004</v>
      </c>
      <c r="O4" s="149">
        <v>-2.3632916898465481</v>
      </c>
      <c r="P4" s="149">
        <v>-2.5330671184008011</v>
      </c>
      <c r="Q4" s="149">
        <v>-2.7410831034882861</v>
      </c>
      <c r="R4" s="149">
        <v>-3.0207233050429707</v>
      </c>
      <c r="S4" s="149">
        <v>-3.2862234043213192</v>
      </c>
      <c r="T4" s="149">
        <v>-3.5170031570512919</v>
      </c>
      <c r="U4" s="149">
        <v>-3.7794814848696845</v>
      </c>
      <c r="V4" s="149">
        <v>-4.0228745710743326</v>
      </c>
      <c r="W4" s="149">
        <v>-4.2891884173224</v>
      </c>
      <c r="X4" s="149">
        <v>-4.5206999818946372</v>
      </c>
      <c r="Y4" s="149">
        <v>-4.7183094410308968</v>
      </c>
      <c r="Z4" s="149">
        <v>-4.8887507115519426</v>
      </c>
      <c r="AA4" s="149">
        <v>-5.0431628115058587</v>
      </c>
      <c r="AB4" s="149">
        <v>-5.1899170136946609</v>
      </c>
      <c r="AC4" s="149">
        <v>-5.3302613005292514</v>
      </c>
      <c r="AD4" s="149">
        <v>-5.4881979587132861</v>
      </c>
      <c r="AE4" s="149">
        <v>-5.5854334985325806</v>
      </c>
      <c r="AF4" s="149">
        <v>-5.690543226387561</v>
      </c>
      <c r="AG4" s="149">
        <v>-5.7906001421730764</v>
      </c>
      <c r="AH4" s="149">
        <v>-5.878973626249774</v>
      </c>
      <c r="AI4" s="149">
        <v>-5.955695602995803</v>
      </c>
      <c r="AJ4" s="149">
        <v>-6.0147155567950534</v>
      </c>
      <c r="AK4" s="149">
        <v>-6.0566454214711172</v>
      </c>
      <c r="AL4" s="149">
        <v>-6.0762575973648438</v>
      </c>
      <c r="AM4" s="149">
        <v>-6.0596230038400236</v>
      </c>
      <c r="AN4" s="149">
        <v>-5.999735266720073</v>
      </c>
      <c r="AO4" s="149">
        <v>-5.892993038736833</v>
      </c>
      <c r="AP4" s="149">
        <v>-5.7463238119005737</v>
      </c>
      <c r="AQ4" s="149">
        <v>-5.569143407639551</v>
      </c>
      <c r="AR4" s="149">
        <v>-5.3705526501371068</v>
      </c>
      <c r="AS4" s="149">
        <v>-5.1771884631710563</v>
      </c>
      <c r="AT4" s="149">
        <v>-4.9583821706535147</v>
      </c>
      <c r="AU4" s="149">
        <v>-4.740279762979128</v>
      </c>
      <c r="AV4" s="149">
        <v>-4.5270544207516537</v>
      </c>
      <c r="AW4" s="149">
        <v>-4.3230144386637051</v>
      </c>
      <c r="AX4" s="149">
        <v>-4.1323555198930748</v>
      </c>
      <c r="AY4" s="149">
        <v>-3.9606084160624491</v>
      </c>
      <c r="AZ4" s="149">
        <v>-3.811189833132083</v>
      </c>
    </row>
    <row r="6" spans="1:52"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26" spans="1:1">
      <c r="A26" s="99" t="s">
        <v>123</v>
      </c>
    </row>
  </sheetData>
  <hyperlinks>
    <hyperlink ref="A26" location="OBSAH!A1" display="Zpět na obsah" xr:uid="{147A5141-3E7E-4831-8456-FCE0DEB273F8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CA650-9232-43F9-AD72-98B0CA0F74C1}">
  <sheetPr>
    <tabColor theme="0" tint="-0.34998626667073579"/>
  </sheetPr>
  <dimension ref="A1:AZ26"/>
  <sheetViews>
    <sheetView workbookViewId="0">
      <selection activeCell="M24" sqref="M24"/>
    </sheetView>
  </sheetViews>
  <sheetFormatPr defaultColWidth="8.85546875" defaultRowHeight="11.45"/>
  <cols>
    <col min="1" max="1" width="21.5703125" style="4" bestFit="1" customWidth="1"/>
    <col min="2" max="16384" width="8.85546875" style="4"/>
  </cols>
  <sheetData>
    <row r="1" spans="1:52">
      <c r="A1" s="4" t="s">
        <v>448</v>
      </c>
    </row>
    <row r="2" spans="1:52">
      <c r="A2" s="2"/>
      <c r="B2" s="2">
        <v>2023</v>
      </c>
      <c r="C2" s="2">
        <v>2024</v>
      </c>
      <c r="D2" s="2">
        <v>2025</v>
      </c>
      <c r="E2" s="2">
        <v>2026</v>
      </c>
      <c r="F2" s="2">
        <v>2027</v>
      </c>
      <c r="G2" s="2">
        <v>2028</v>
      </c>
      <c r="H2" s="2">
        <v>2029</v>
      </c>
      <c r="I2" s="2">
        <v>2030</v>
      </c>
      <c r="J2" s="2">
        <v>2031</v>
      </c>
      <c r="K2" s="2">
        <v>2032</v>
      </c>
      <c r="L2" s="2">
        <v>2033</v>
      </c>
      <c r="M2" s="2">
        <v>2034</v>
      </c>
      <c r="N2" s="2">
        <v>2035</v>
      </c>
      <c r="O2" s="2">
        <v>2036</v>
      </c>
      <c r="P2" s="2">
        <v>2037</v>
      </c>
      <c r="Q2" s="2">
        <v>2038</v>
      </c>
      <c r="R2" s="2">
        <v>2039</v>
      </c>
      <c r="S2" s="2">
        <v>2040</v>
      </c>
      <c r="T2" s="2">
        <v>2041</v>
      </c>
      <c r="U2" s="2">
        <v>2042</v>
      </c>
      <c r="V2" s="2">
        <v>2043</v>
      </c>
      <c r="W2" s="2">
        <v>2044</v>
      </c>
      <c r="X2" s="2">
        <v>2045</v>
      </c>
      <c r="Y2" s="2">
        <v>2046</v>
      </c>
      <c r="Z2" s="2">
        <v>2047</v>
      </c>
      <c r="AA2" s="2">
        <v>2048</v>
      </c>
      <c r="AB2" s="2">
        <v>2049</v>
      </c>
      <c r="AC2" s="2">
        <v>2050</v>
      </c>
      <c r="AD2" s="2">
        <v>2051</v>
      </c>
      <c r="AE2" s="2">
        <v>2052</v>
      </c>
      <c r="AF2" s="2">
        <v>2053</v>
      </c>
      <c r="AG2" s="2">
        <v>2054</v>
      </c>
      <c r="AH2" s="2">
        <v>2055</v>
      </c>
      <c r="AI2" s="2">
        <v>2056</v>
      </c>
      <c r="AJ2" s="2">
        <v>2057</v>
      </c>
      <c r="AK2" s="2">
        <v>2058</v>
      </c>
      <c r="AL2" s="2">
        <v>2059</v>
      </c>
      <c r="AM2" s="2">
        <v>2060</v>
      </c>
      <c r="AN2" s="2">
        <v>2061</v>
      </c>
      <c r="AO2" s="2">
        <v>2062</v>
      </c>
      <c r="AP2" s="2">
        <v>2063</v>
      </c>
      <c r="AQ2" s="2">
        <v>2064</v>
      </c>
      <c r="AR2" s="2">
        <v>2065</v>
      </c>
      <c r="AS2" s="2">
        <v>2066</v>
      </c>
      <c r="AT2" s="2">
        <v>2067</v>
      </c>
      <c r="AU2" s="2">
        <v>2068</v>
      </c>
      <c r="AV2" s="2">
        <v>2069</v>
      </c>
      <c r="AW2" s="2">
        <v>2070</v>
      </c>
      <c r="AX2" s="2">
        <v>2071</v>
      </c>
      <c r="AY2" s="2">
        <v>2072</v>
      </c>
      <c r="AZ2" s="2">
        <v>2073</v>
      </c>
    </row>
    <row r="3" spans="1:52">
      <c r="A3" s="2" t="s">
        <v>124</v>
      </c>
      <c r="B3" s="149">
        <v>-3.9078057570843612</v>
      </c>
      <c r="C3" s="149">
        <v>-4.4771667960156947</v>
      </c>
      <c r="D3" s="149">
        <v>-4.3294564761976559</v>
      </c>
      <c r="E3" s="149">
        <v>-4.3890020043056737</v>
      </c>
      <c r="F3" s="149">
        <v>-4.301074519216435</v>
      </c>
      <c r="G3" s="149">
        <v>-4.3525747696072443</v>
      </c>
      <c r="H3" s="149">
        <v>-4.4480751840056598</v>
      </c>
      <c r="I3" s="149">
        <v>-4.6636736558103635</v>
      </c>
      <c r="J3" s="149">
        <v>-4.8535484902459629</v>
      </c>
      <c r="K3" s="149">
        <v>-4.9633047551433478</v>
      </c>
      <c r="L3" s="149">
        <v>-5.1094374307750243</v>
      </c>
      <c r="M3" s="149">
        <v>-5.3485124449911368</v>
      </c>
      <c r="N3" s="149">
        <v>-5.6330396619126617</v>
      </c>
      <c r="O3" s="149">
        <v>-5.9451559678704413</v>
      </c>
      <c r="P3" s="149">
        <v>-6.3012337521095603</v>
      </c>
      <c r="Q3" s="149">
        <v>-6.7163545974453029</v>
      </c>
      <c r="R3" s="149">
        <v>-7.186369279964218</v>
      </c>
      <c r="S3" s="149">
        <v>-7.692014260488186</v>
      </c>
      <c r="T3" s="149">
        <v>-8.2057659744708573</v>
      </c>
      <c r="U3" s="149">
        <v>-8.7207792138502214</v>
      </c>
      <c r="V3" s="149">
        <v>-9.2085961555691611</v>
      </c>
      <c r="W3" s="149">
        <v>-9.7247129110624329</v>
      </c>
      <c r="X3" s="149">
        <v>-10.187138733494201</v>
      </c>
      <c r="Y3" s="149">
        <v>-10.611338422546353</v>
      </c>
      <c r="Z3" s="149">
        <v>-11.021585585776904</v>
      </c>
      <c r="AA3" s="149">
        <v>-11.434476525318118</v>
      </c>
      <c r="AB3" s="149">
        <v>-11.854762709878521</v>
      </c>
      <c r="AC3" s="149">
        <v>-12.27766073999598</v>
      </c>
      <c r="AD3" s="149">
        <v>-12.694492195369115</v>
      </c>
      <c r="AE3" s="149">
        <v>-13.104260139484488</v>
      </c>
      <c r="AF3" s="149">
        <v>-13.512257106866556</v>
      </c>
      <c r="AG3" s="149">
        <v>-13.912879657713844</v>
      </c>
      <c r="AH3" s="149">
        <v>-14.303031614315287</v>
      </c>
      <c r="AI3" s="149">
        <v>-14.679311701588965</v>
      </c>
      <c r="AJ3" s="149">
        <v>-15.019493715877665</v>
      </c>
      <c r="AK3" s="149">
        <v>-15.314204208896349</v>
      </c>
      <c r="AL3" s="149">
        <v>-15.547201219772532</v>
      </c>
      <c r="AM3" s="149">
        <v>-15.703765782583616</v>
      </c>
      <c r="AN3" s="149">
        <v>-15.801651488921109</v>
      </c>
      <c r="AO3" s="149">
        <v>-15.862929403755878</v>
      </c>
      <c r="AP3" s="149">
        <v>-15.902169669911871</v>
      </c>
      <c r="AQ3" s="149">
        <v>-15.924176739088466</v>
      </c>
      <c r="AR3" s="149">
        <v>-15.932537127298403</v>
      </c>
      <c r="AS3" s="149">
        <v>-15.935746384964169</v>
      </c>
      <c r="AT3" s="149">
        <v>-15.940053774440877</v>
      </c>
      <c r="AU3" s="149">
        <v>-15.955150310776276</v>
      </c>
      <c r="AV3" s="149">
        <v>-15.989157049217596</v>
      </c>
      <c r="AW3" s="149">
        <v>-16.045800588115952</v>
      </c>
      <c r="AX3" s="149">
        <v>-16.130921611055918</v>
      </c>
      <c r="AY3" s="149">
        <v>-16.257096667662786</v>
      </c>
      <c r="AZ3" s="149">
        <v>-16.423879112195891</v>
      </c>
    </row>
    <row r="4" spans="1:52">
      <c r="A4" s="2" t="s">
        <v>125</v>
      </c>
      <c r="B4" s="149">
        <v>-3.8210082342833616</v>
      </c>
      <c r="C4" s="149">
        <v>-3.516832572200002</v>
      </c>
      <c r="D4" s="149">
        <v>-3.3647066734772082</v>
      </c>
      <c r="E4" s="149">
        <v>-3.4230993980255917</v>
      </c>
      <c r="F4" s="149">
        <v>-3.3400878522761985</v>
      </c>
      <c r="G4" s="149">
        <v>-3.3164910480778218</v>
      </c>
      <c r="H4" s="149">
        <v>-3.3197896352434384</v>
      </c>
      <c r="I4" s="149">
        <v>-3.4003499747883481</v>
      </c>
      <c r="J4" s="149">
        <v>-3.5106619557317771</v>
      </c>
      <c r="K4" s="149">
        <v>-3.5141655227943076</v>
      </c>
      <c r="L4" s="149">
        <v>-3.563554106980213</v>
      </c>
      <c r="M4" s="149">
        <v>-3.6181822285408956</v>
      </c>
      <c r="N4" s="149">
        <v>-3.7867725536257666</v>
      </c>
      <c r="O4" s="149">
        <v>-3.9721058078089584</v>
      </c>
      <c r="P4" s="149">
        <v>-4.188736172705454</v>
      </c>
      <c r="Q4" s="149">
        <v>-4.4499996623758449</v>
      </c>
      <c r="R4" s="149">
        <v>-4.7911155630838991</v>
      </c>
      <c r="S4" s="149">
        <v>-5.1265885084842182</v>
      </c>
      <c r="T4" s="149">
        <v>-5.4345173966621871</v>
      </c>
      <c r="U4" s="149">
        <v>-5.7807791667950639</v>
      </c>
      <c r="V4" s="149">
        <v>-6.112023000493302</v>
      </c>
      <c r="W4" s="149">
        <v>-6.4763841325287999</v>
      </c>
      <c r="X4" s="149">
        <v>-6.8090775964776356</v>
      </c>
      <c r="Y4" s="149">
        <v>-7.1109191947474955</v>
      </c>
      <c r="Z4" s="149">
        <v>-7.3882848188057579</v>
      </c>
      <c r="AA4" s="149">
        <v>-7.6524836267254628</v>
      </c>
      <c r="AB4" s="149">
        <v>-7.9119459961239329</v>
      </c>
      <c r="AC4" s="149">
        <v>-8.1678873481090122</v>
      </c>
      <c r="AD4" s="149">
        <v>-8.4444359964228823</v>
      </c>
      <c r="AE4" s="149">
        <v>-8.6623870132376126</v>
      </c>
      <c r="AF4" s="149">
        <v>-8.8893811678568895</v>
      </c>
      <c r="AG4" s="149">
        <v>-9.11249659763034</v>
      </c>
      <c r="AH4" s="149">
        <v>-9.3249876832031546</v>
      </c>
      <c r="AI4" s="149">
        <v>-9.5257030487913994</v>
      </c>
      <c r="AJ4" s="149">
        <v>-9.7087190860809613</v>
      </c>
      <c r="AK4" s="149">
        <v>-9.8732528368687227</v>
      </c>
      <c r="AL4" s="149">
        <v>-10.011970727977413</v>
      </c>
      <c r="AM4" s="149">
        <v>-10.110034998418847</v>
      </c>
      <c r="AN4" s="149">
        <v>-10.157475835123627</v>
      </c>
      <c r="AO4" s="149">
        <v>-10.149297614135683</v>
      </c>
      <c r="AP4" s="149">
        <v>-10.092503232034602</v>
      </c>
      <c r="AQ4" s="149">
        <v>-9.9971807870719118</v>
      </c>
      <c r="AR4" s="149">
        <v>-9.8731899418257214</v>
      </c>
      <c r="AS4" s="149">
        <v>-9.7476257704015126</v>
      </c>
      <c r="AT4" s="149">
        <v>-9.590008711437676</v>
      </c>
      <c r="AU4" s="149">
        <v>-9.4272467620008769</v>
      </c>
      <c r="AV4" s="149">
        <v>-9.2636245819655798</v>
      </c>
      <c r="AW4" s="149">
        <v>-9.1046879993535796</v>
      </c>
      <c r="AX4" s="149">
        <v>-8.9549133365126252</v>
      </c>
      <c r="AY4" s="149">
        <v>-8.8213374468255665</v>
      </c>
      <c r="AZ4" s="149">
        <v>-8.7081296183641825</v>
      </c>
    </row>
    <row r="6" spans="1:52">
      <c r="AZ6" s="8"/>
    </row>
    <row r="26" spans="1:1">
      <c r="A26" s="99" t="s">
        <v>123</v>
      </c>
    </row>
  </sheetData>
  <hyperlinks>
    <hyperlink ref="A26" location="OBSAH!A1" display="Zpět na obsah" xr:uid="{606595BC-6FBB-4C5F-A8A4-D581E0F51373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843A3-53B8-4342-A7CF-0C90BDFB2E18}">
  <sheetPr>
    <tabColor theme="0" tint="-0.34998626667073579"/>
  </sheetPr>
  <dimension ref="A1:AZ23"/>
  <sheetViews>
    <sheetView workbookViewId="0">
      <selection activeCell="K28" sqref="K28"/>
    </sheetView>
  </sheetViews>
  <sheetFormatPr defaultColWidth="8.85546875" defaultRowHeight="11.45"/>
  <cols>
    <col min="1" max="1" width="21.7109375" style="4" customWidth="1"/>
    <col min="2" max="16384" width="8.85546875" style="4"/>
  </cols>
  <sheetData>
    <row r="1" spans="1:52">
      <c r="A1" s="4" t="s">
        <v>449</v>
      </c>
    </row>
    <row r="2" spans="1:52">
      <c r="A2" s="2"/>
      <c r="B2" s="2">
        <v>2023</v>
      </c>
      <c r="C2" s="2">
        <v>2024</v>
      </c>
      <c r="D2" s="2">
        <v>2025</v>
      </c>
      <c r="E2" s="2">
        <v>2026</v>
      </c>
      <c r="F2" s="2">
        <v>2027</v>
      </c>
      <c r="G2" s="2">
        <v>2028</v>
      </c>
      <c r="H2" s="2">
        <v>2029</v>
      </c>
      <c r="I2" s="2">
        <v>2030</v>
      </c>
      <c r="J2" s="2">
        <v>2031</v>
      </c>
      <c r="K2" s="2">
        <v>2032</v>
      </c>
      <c r="L2" s="2">
        <v>2033</v>
      </c>
      <c r="M2" s="2">
        <v>2034</v>
      </c>
      <c r="N2" s="2">
        <v>2035</v>
      </c>
      <c r="O2" s="2">
        <v>2036</v>
      </c>
      <c r="P2" s="2">
        <v>2037</v>
      </c>
      <c r="Q2" s="2">
        <v>2038</v>
      </c>
      <c r="R2" s="2">
        <v>2039</v>
      </c>
      <c r="S2" s="2">
        <v>2040</v>
      </c>
      <c r="T2" s="2">
        <v>2041</v>
      </c>
      <c r="U2" s="2">
        <v>2042</v>
      </c>
      <c r="V2" s="2">
        <v>2043</v>
      </c>
      <c r="W2" s="2">
        <v>2044</v>
      </c>
      <c r="X2" s="2">
        <v>2045</v>
      </c>
      <c r="Y2" s="2">
        <v>2046</v>
      </c>
      <c r="Z2" s="2">
        <v>2047</v>
      </c>
      <c r="AA2" s="2">
        <v>2048</v>
      </c>
      <c r="AB2" s="2">
        <v>2049</v>
      </c>
      <c r="AC2" s="2">
        <v>2050</v>
      </c>
      <c r="AD2" s="2">
        <v>2051</v>
      </c>
      <c r="AE2" s="2">
        <v>2052</v>
      </c>
      <c r="AF2" s="2">
        <v>2053</v>
      </c>
      <c r="AG2" s="2">
        <v>2054</v>
      </c>
      <c r="AH2" s="2">
        <v>2055</v>
      </c>
      <c r="AI2" s="2">
        <v>2056</v>
      </c>
      <c r="AJ2" s="2">
        <v>2057</v>
      </c>
      <c r="AK2" s="2">
        <v>2058</v>
      </c>
      <c r="AL2" s="2">
        <v>2059</v>
      </c>
      <c r="AM2" s="2">
        <v>2060</v>
      </c>
      <c r="AN2" s="2">
        <v>2061</v>
      </c>
      <c r="AO2" s="2">
        <v>2062</v>
      </c>
      <c r="AP2" s="2">
        <v>2063</v>
      </c>
      <c r="AQ2" s="2">
        <v>2064</v>
      </c>
      <c r="AR2" s="2">
        <v>2065</v>
      </c>
      <c r="AS2" s="2">
        <v>2066</v>
      </c>
      <c r="AT2" s="2">
        <v>2067</v>
      </c>
      <c r="AU2" s="2">
        <v>2068</v>
      </c>
      <c r="AV2" s="2">
        <v>2069</v>
      </c>
      <c r="AW2" s="2">
        <v>2070</v>
      </c>
      <c r="AX2" s="2">
        <v>2071</v>
      </c>
      <c r="AY2" s="2">
        <v>2072</v>
      </c>
      <c r="AZ2" s="2">
        <v>2073</v>
      </c>
    </row>
    <row r="3" spans="1:52">
      <c r="A3" s="2" t="s">
        <v>124</v>
      </c>
      <c r="B3" s="149">
        <v>43.998714847993448</v>
      </c>
      <c r="C3" s="149">
        <v>46.579076228828917</v>
      </c>
      <c r="D3" s="149">
        <v>48.997671737471492</v>
      </c>
      <c r="E3" s="149">
        <v>51.408037754858341</v>
      </c>
      <c r="F3" s="149">
        <v>53.505779395385602</v>
      </c>
      <c r="G3" s="149">
        <v>55.702236450045561</v>
      </c>
      <c r="H3" s="149">
        <v>57.929563571588062</v>
      </c>
      <c r="I3" s="149">
        <v>60.246851880308817</v>
      </c>
      <c r="J3" s="149">
        <v>62.745646471156469</v>
      </c>
      <c r="K3" s="149">
        <v>65.269304946161853</v>
      </c>
      <c r="L3" s="149">
        <v>67.945981517295138</v>
      </c>
      <c r="M3" s="149">
        <v>70.733994616629758</v>
      </c>
      <c r="N3" s="149">
        <v>73.799316809639095</v>
      </c>
      <c r="O3" s="149">
        <v>77.12343017451856</v>
      </c>
      <c r="P3" s="149">
        <v>80.793904451169155</v>
      </c>
      <c r="Q3" s="149">
        <v>84.868228103456943</v>
      </c>
      <c r="R3" s="149">
        <v>89.373979822987366</v>
      </c>
      <c r="S3" s="149">
        <v>94.278365299697683</v>
      </c>
      <c r="T3" s="149">
        <v>99.561461719322878</v>
      </c>
      <c r="U3" s="149">
        <v>105.19173762143514</v>
      </c>
      <c r="V3" s="149">
        <v>111.00294736132069</v>
      </c>
      <c r="W3" s="149">
        <v>117.31187907735342</v>
      </c>
      <c r="X3" s="149">
        <v>123.65891330562326</v>
      </c>
      <c r="Y3" s="149">
        <v>130.14270740456291</v>
      </c>
      <c r="Z3" s="149">
        <v>136.81467364688643</v>
      </c>
      <c r="AA3" s="149">
        <v>143.68521321145539</v>
      </c>
      <c r="AB3" s="149">
        <v>150.76837676193449</v>
      </c>
      <c r="AC3" s="149">
        <v>158.05339762096665</v>
      </c>
      <c r="AD3" s="149">
        <v>165.51085282690215</v>
      </c>
      <c r="AE3" s="149">
        <v>173.13313181659703</v>
      </c>
      <c r="AF3" s="149">
        <v>180.91789970405046</v>
      </c>
      <c r="AG3" s="149">
        <v>188.8130111330766</v>
      </c>
      <c r="AH3" s="149">
        <v>196.82449729761203</v>
      </c>
      <c r="AI3" s="149">
        <v>204.87814442093051</v>
      </c>
      <c r="AJ3" s="149">
        <v>212.82244815628511</v>
      </c>
      <c r="AK3" s="149">
        <v>220.59243804508756</v>
      </c>
      <c r="AL3" s="149">
        <v>227.99141519883588</v>
      </c>
      <c r="AM3" s="149">
        <v>234.96929870717074</v>
      </c>
      <c r="AN3" s="149">
        <v>241.5891106456003</v>
      </c>
      <c r="AO3" s="149">
        <v>247.93644225648168</v>
      </c>
      <c r="AP3" s="149">
        <v>254.05533369135696</v>
      </c>
      <c r="AQ3" s="149">
        <v>259.94956212161605</v>
      </c>
      <c r="AR3" s="149">
        <v>265.69056743994906</v>
      </c>
      <c r="AS3" s="149">
        <v>271.2886139268461</v>
      </c>
      <c r="AT3" s="149">
        <v>276.78912245548963</v>
      </c>
      <c r="AU3" s="149">
        <v>282.22226634306554</v>
      </c>
      <c r="AV3" s="149">
        <v>287.66910053250893</v>
      </c>
      <c r="AW3" s="149">
        <v>293.16582538940054</v>
      </c>
      <c r="AX3" s="149">
        <v>298.77881793606576</v>
      </c>
      <c r="AY3" s="149">
        <v>304.60969760691228</v>
      </c>
      <c r="AZ3" s="149">
        <v>310.60897300796728</v>
      </c>
    </row>
    <row r="4" spans="1:52">
      <c r="A4" s="2" t="s">
        <v>125</v>
      </c>
      <c r="B4" s="149">
        <v>43.911917325192448</v>
      </c>
      <c r="C4" s="149">
        <v>45.536817985629469</v>
      </c>
      <c r="D4" s="149">
        <v>47.029502371495369</v>
      </c>
      <c r="E4" s="149">
        <v>48.548081951995123</v>
      </c>
      <c r="F4" s="149">
        <v>49.803036886695061</v>
      </c>
      <c r="G4" s="149">
        <v>51.046814107198166</v>
      </c>
      <c r="H4" s="149">
        <v>52.26258540647725</v>
      </c>
      <c r="I4" s="149">
        <v>53.462543684999652</v>
      </c>
      <c r="J4" s="149">
        <v>54.878511112597451</v>
      </c>
      <c r="K4" s="149">
        <v>56.246208252434094</v>
      </c>
      <c r="L4" s="149">
        <v>57.636361214212741</v>
      </c>
      <c r="M4" s="149">
        <v>58.941733019599262</v>
      </c>
      <c r="N4" s="149">
        <v>60.427234471877362</v>
      </c>
      <c r="O4" s="149">
        <v>62.068798870859737</v>
      </c>
      <c r="P4" s="149">
        <v>63.926957746321996</v>
      </c>
      <c r="Q4" s="149">
        <v>66.046169934049487</v>
      </c>
      <c r="R4" s="149">
        <v>68.51259834832689</v>
      </c>
      <c r="S4" s="149">
        <v>71.293539597882159</v>
      </c>
      <c r="T4" s="149">
        <v>74.328714403652313</v>
      </c>
      <c r="U4" s="149">
        <v>77.630820367078883</v>
      </c>
      <c r="V4" s="149">
        <v>81.077314875566714</v>
      </c>
      <c r="W4" s="149">
        <v>84.921167787036467</v>
      </c>
      <c r="X4" s="149">
        <v>88.866252092744887</v>
      </c>
      <c r="Y4" s="149">
        <v>92.909824670127392</v>
      </c>
      <c r="Z4" s="149">
        <v>97.041702655874886</v>
      </c>
      <c r="AA4" s="149">
        <v>101.27389467563744</v>
      </c>
      <c r="AB4" s="149">
        <v>105.61282324569798</v>
      </c>
      <c r="AC4" s="149">
        <v>110.05788004271406</v>
      </c>
      <c r="AD4" s="149">
        <v>114.62583582729475</v>
      </c>
      <c r="AE4" s="149">
        <v>119.24304958250622</v>
      </c>
      <c r="AF4" s="149">
        <v>123.90844048573648</v>
      </c>
      <c r="AG4" s="149">
        <v>128.61573946896331</v>
      </c>
      <c r="AH4" s="149">
        <v>133.3572789450003</v>
      </c>
      <c r="AI4" s="149">
        <v>138.0882917172861</v>
      </c>
      <c r="AJ4" s="149">
        <v>142.81055545970662</v>
      </c>
      <c r="AK4" s="149">
        <v>147.47158507814532</v>
      </c>
      <c r="AL4" s="149">
        <v>151.98906413314813</v>
      </c>
      <c r="AM4" s="149">
        <v>156.32163818252795</v>
      </c>
      <c r="AN4" s="149">
        <v>160.35364977890279</v>
      </c>
      <c r="AO4" s="149">
        <v>164.03053047571251</v>
      </c>
      <c r="AP4" s="149">
        <v>167.35859777907018</v>
      </c>
      <c r="AQ4" s="149">
        <v>170.36800257744383</v>
      </c>
      <c r="AR4" s="149">
        <v>173.09201426851172</v>
      </c>
      <c r="AS4" s="149">
        <v>175.56129046403555</v>
      </c>
      <c r="AT4" s="149">
        <v>177.76765405883617</v>
      </c>
      <c r="AU4" s="149">
        <v>179.75301694026649</v>
      </c>
      <c r="AV4" s="149">
        <v>181.52368474129992</v>
      </c>
      <c r="AW4" s="149">
        <v>183.12864727559585</v>
      </c>
      <c r="AX4" s="149">
        <v>184.58062270329998</v>
      </c>
      <c r="AY4" s="149">
        <v>185.93937630302136</v>
      </c>
      <c r="AZ4" s="149">
        <v>187.23509863813214</v>
      </c>
    </row>
    <row r="23" spans="1:1">
      <c r="A23" s="99" t="s">
        <v>123</v>
      </c>
    </row>
  </sheetData>
  <hyperlinks>
    <hyperlink ref="A23" location="OBSAH!A1" display="Zpět na obsah" xr:uid="{1DFE2BBC-5F24-4D5B-B447-29C73A148BD4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7CB91-8CF6-45F3-BE88-4B29BA6E8DD4}">
  <sheetPr>
    <tabColor theme="0" tint="-0.34998626667073579"/>
  </sheetPr>
  <dimension ref="A1:AZ35"/>
  <sheetViews>
    <sheetView zoomScaleNormal="100" workbookViewId="0">
      <selection activeCell="I30" sqref="I30"/>
    </sheetView>
  </sheetViews>
  <sheetFormatPr defaultColWidth="8.85546875" defaultRowHeight="11.45"/>
  <cols>
    <col min="1" max="1" width="14.28515625" style="4" customWidth="1"/>
    <col min="2" max="16384" width="8.85546875" style="4"/>
  </cols>
  <sheetData>
    <row r="1" spans="1:52">
      <c r="A1" s="4" t="s">
        <v>450</v>
      </c>
    </row>
    <row r="2" spans="1:52" s="77" customFormat="1">
      <c r="A2" s="223"/>
      <c r="B2" s="223">
        <v>2023</v>
      </c>
      <c r="C2" s="223">
        <v>2024</v>
      </c>
      <c r="D2" s="223">
        <v>2025</v>
      </c>
      <c r="E2" s="223">
        <v>2026</v>
      </c>
      <c r="F2" s="223">
        <v>2027</v>
      </c>
      <c r="G2" s="223">
        <v>2028</v>
      </c>
      <c r="H2" s="223">
        <v>2029</v>
      </c>
      <c r="I2" s="223">
        <v>2030</v>
      </c>
      <c r="J2" s="223">
        <v>2031</v>
      </c>
      <c r="K2" s="223">
        <v>2032</v>
      </c>
      <c r="L2" s="223">
        <v>2033</v>
      </c>
      <c r="M2" s="223">
        <v>2034</v>
      </c>
      <c r="N2" s="223">
        <v>2035</v>
      </c>
      <c r="O2" s="223">
        <v>2036</v>
      </c>
      <c r="P2" s="223">
        <v>2037</v>
      </c>
      <c r="Q2" s="223">
        <v>2038</v>
      </c>
      <c r="R2" s="223">
        <v>2039</v>
      </c>
      <c r="S2" s="223">
        <v>2040</v>
      </c>
      <c r="T2" s="223">
        <v>2041</v>
      </c>
      <c r="U2" s="223">
        <v>2042</v>
      </c>
      <c r="V2" s="223">
        <v>2043</v>
      </c>
      <c r="W2" s="223">
        <v>2044</v>
      </c>
      <c r="X2" s="223">
        <v>2045</v>
      </c>
      <c r="Y2" s="223">
        <v>2046</v>
      </c>
      <c r="Z2" s="223">
        <v>2047</v>
      </c>
      <c r="AA2" s="223">
        <v>2048</v>
      </c>
      <c r="AB2" s="223">
        <v>2049</v>
      </c>
      <c r="AC2" s="223">
        <v>2050</v>
      </c>
      <c r="AD2" s="223">
        <v>2051</v>
      </c>
      <c r="AE2" s="223">
        <v>2052</v>
      </c>
      <c r="AF2" s="223">
        <v>2053</v>
      </c>
      <c r="AG2" s="223">
        <v>2054</v>
      </c>
      <c r="AH2" s="223">
        <v>2055</v>
      </c>
      <c r="AI2" s="223">
        <v>2056</v>
      </c>
      <c r="AJ2" s="223">
        <v>2057</v>
      </c>
      <c r="AK2" s="223">
        <v>2058</v>
      </c>
      <c r="AL2" s="223">
        <v>2059</v>
      </c>
      <c r="AM2" s="223">
        <v>2060</v>
      </c>
      <c r="AN2" s="223">
        <v>2061</v>
      </c>
      <c r="AO2" s="223">
        <v>2062</v>
      </c>
      <c r="AP2" s="223">
        <v>2063</v>
      </c>
      <c r="AQ2" s="223">
        <v>2064</v>
      </c>
      <c r="AR2" s="223">
        <v>2065</v>
      </c>
      <c r="AS2" s="223">
        <v>2066</v>
      </c>
      <c r="AT2" s="223">
        <v>2067</v>
      </c>
      <c r="AU2" s="223">
        <v>2068</v>
      </c>
      <c r="AV2" s="223">
        <v>2069</v>
      </c>
      <c r="AW2" s="223">
        <v>2070</v>
      </c>
      <c r="AX2" s="223">
        <v>2071</v>
      </c>
      <c r="AY2" s="223">
        <v>2072</v>
      </c>
      <c r="AZ2" s="223">
        <v>2073</v>
      </c>
    </row>
    <row r="3" spans="1:52">
      <c r="A3" s="207" t="s">
        <v>215</v>
      </c>
      <c r="B3" s="208">
        <v>43.998714847993448</v>
      </c>
      <c r="C3" s="208">
        <v>46.579076228828917</v>
      </c>
      <c r="D3" s="208">
        <v>48.997671737471492</v>
      </c>
      <c r="E3" s="208">
        <v>51.408037754858341</v>
      </c>
      <c r="F3" s="208">
        <v>53.505779395385602</v>
      </c>
      <c r="G3" s="208">
        <v>55.702236450045561</v>
      </c>
      <c r="H3" s="208">
        <v>57.929563571588062</v>
      </c>
      <c r="I3" s="208">
        <v>60.246851880308817</v>
      </c>
      <c r="J3" s="208">
        <v>62.745646471156469</v>
      </c>
      <c r="K3" s="208">
        <v>65.269304946161853</v>
      </c>
      <c r="L3" s="208">
        <v>67.945981517295138</v>
      </c>
      <c r="M3" s="208">
        <v>70.733994616629758</v>
      </c>
      <c r="N3" s="208">
        <v>73.799316809639095</v>
      </c>
      <c r="O3" s="208">
        <v>77.12343017451856</v>
      </c>
      <c r="P3" s="208">
        <v>80.793904451169155</v>
      </c>
      <c r="Q3" s="208">
        <v>84.868228103456943</v>
      </c>
      <c r="R3" s="208">
        <v>89.373979822987366</v>
      </c>
      <c r="S3" s="208">
        <v>94.278365299697683</v>
      </c>
      <c r="T3" s="208">
        <v>99.561461719322878</v>
      </c>
      <c r="U3" s="208">
        <v>105.19173762143514</v>
      </c>
      <c r="V3" s="208">
        <v>111.00294736132069</v>
      </c>
      <c r="W3" s="208">
        <v>117.31187907735342</v>
      </c>
      <c r="X3" s="208">
        <v>123.65891330562326</v>
      </c>
      <c r="Y3" s="208">
        <v>130.14270740456291</v>
      </c>
      <c r="Z3" s="208">
        <v>136.81467364688643</v>
      </c>
      <c r="AA3" s="208">
        <v>143.68521321145539</v>
      </c>
      <c r="AB3" s="208">
        <v>150.76837676193449</v>
      </c>
      <c r="AC3" s="208">
        <v>158.05339762096665</v>
      </c>
      <c r="AD3" s="208">
        <v>165.51085282690215</v>
      </c>
      <c r="AE3" s="208">
        <v>173.13313181659703</v>
      </c>
      <c r="AF3" s="208">
        <v>180.91789970405046</v>
      </c>
      <c r="AG3" s="208">
        <v>188.8130111330766</v>
      </c>
      <c r="AH3" s="208">
        <v>196.82449729761203</v>
      </c>
      <c r="AI3" s="208">
        <v>204.87814442093051</v>
      </c>
      <c r="AJ3" s="208">
        <v>212.82244815628511</v>
      </c>
      <c r="AK3" s="208">
        <v>220.59243804508756</v>
      </c>
      <c r="AL3" s="208">
        <v>227.99141519883588</v>
      </c>
      <c r="AM3" s="208">
        <v>234.96929870717074</v>
      </c>
      <c r="AN3" s="208">
        <v>241.5891106456003</v>
      </c>
      <c r="AO3" s="208">
        <v>247.93644225648168</v>
      </c>
      <c r="AP3" s="208">
        <v>254.05533369135696</v>
      </c>
      <c r="AQ3" s="208">
        <v>259.94956212161605</v>
      </c>
      <c r="AR3" s="208">
        <v>265.69056743994906</v>
      </c>
      <c r="AS3" s="208">
        <v>271.2886139268461</v>
      </c>
      <c r="AT3" s="208">
        <v>276.78912245548963</v>
      </c>
      <c r="AU3" s="208">
        <v>282.22226634306554</v>
      </c>
      <c r="AV3" s="208">
        <v>287.66910053250893</v>
      </c>
      <c r="AW3" s="208">
        <v>293.16582538940054</v>
      </c>
      <c r="AX3" s="208">
        <v>298.77881793606576</v>
      </c>
      <c r="AY3" s="208">
        <v>304.60969760691228</v>
      </c>
      <c r="AZ3" s="208">
        <v>310.60897300796728</v>
      </c>
    </row>
    <row r="4" spans="1:52">
      <c r="A4" s="207" t="s">
        <v>217</v>
      </c>
      <c r="B4" s="208">
        <v>43.988905558175055</v>
      </c>
      <c r="C4" s="208">
        <v>46.466976111398267</v>
      </c>
      <c r="D4" s="208">
        <v>48.786035674677706</v>
      </c>
      <c r="E4" s="208">
        <v>51.09827416446533</v>
      </c>
      <c r="F4" s="208">
        <v>53.116292331475883</v>
      </c>
      <c r="G4" s="208">
        <v>55.235563880466259</v>
      </c>
      <c r="H4" s="208">
        <v>57.400295513808643</v>
      </c>
      <c r="I4" s="208">
        <v>59.671696264858831</v>
      </c>
      <c r="J4" s="208">
        <v>62.138413987827747</v>
      </c>
      <c r="K4" s="208">
        <v>64.647143496929331</v>
      </c>
      <c r="L4" s="208">
        <v>67.324584182173879</v>
      </c>
      <c r="M4" s="208">
        <v>70.131190792077945</v>
      </c>
      <c r="N4" s="208">
        <v>73.228708357691005</v>
      </c>
      <c r="O4" s="208">
        <v>76.600315951453979</v>
      </c>
      <c r="P4" s="208">
        <v>80.333204612551981</v>
      </c>
      <c r="Q4" s="208">
        <v>84.485153194610277</v>
      </c>
      <c r="R4" s="208">
        <v>89.083325837653007</v>
      </c>
      <c r="S4" s="208">
        <v>94.098578111795703</v>
      </c>
      <c r="T4" s="208">
        <v>99.511981042361072</v>
      </c>
      <c r="U4" s="208">
        <v>105.29176624951992</v>
      </c>
      <c r="V4" s="208">
        <v>111.27179997325049</v>
      </c>
      <c r="W4" s="208">
        <v>117.75990971121719</v>
      </c>
      <c r="X4" s="208">
        <v>124.17503618112492</v>
      </c>
      <c r="Y4" s="208">
        <v>130.71638277392628</v>
      </c>
      <c r="Z4" s="208">
        <v>137.43289349424668</v>
      </c>
      <c r="AA4" s="208">
        <v>144.33264822856879</v>
      </c>
      <c r="AB4" s="208">
        <v>151.42727021960792</v>
      </c>
      <c r="AC4" s="208">
        <v>158.70474703774136</v>
      </c>
      <c r="AD4" s="208">
        <v>166.1359157162683</v>
      </c>
      <c r="AE4" s="208">
        <v>173.71428522235641</v>
      </c>
      <c r="AF4" s="208">
        <v>181.43828341363024</v>
      </c>
      <c r="AG4" s="208">
        <v>189.25805766661887</v>
      </c>
      <c r="AH4" s="208">
        <v>197.18155897259678</v>
      </c>
      <c r="AI4" s="208">
        <v>205.13915032077051</v>
      </c>
      <c r="AJ4" s="208">
        <v>212.98733428033142</v>
      </c>
      <c r="AK4" s="208">
        <v>220.66732292378407</v>
      </c>
      <c r="AL4" s="208">
        <v>227.99360247185578</v>
      </c>
      <c r="AM4" s="208">
        <v>234.9210236870814</v>
      </c>
      <c r="AN4" s="208">
        <v>241.51108906189219</v>
      </c>
      <c r="AO4" s="208">
        <v>247.8447199433524</v>
      </c>
      <c r="AP4" s="208">
        <v>253.96027453935525</v>
      </c>
      <c r="AQ4" s="208">
        <v>259.85716064780547</v>
      </c>
      <c r="AR4" s="208">
        <v>265.60005588502059</v>
      </c>
      <c r="AS4" s="208">
        <v>271.19582942806272</v>
      </c>
      <c r="AT4" s="208">
        <v>276.68589963388382</v>
      </c>
      <c r="AU4" s="208">
        <v>282.09670700337705</v>
      </c>
      <c r="AV4" s="208">
        <v>287.50400924210993</v>
      </c>
      <c r="AW4" s="208">
        <v>292.93473766225486</v>
      </c>
      <c r="AX4" s="208">
        <v>298.44084799015928</v>
      </c>
      <c r="AY4" s="208">
        <v>304.1150842557484</v>
      </c>
      <c r="AZ4" s="208">
        <v>309.9158310711195</v>
      </c>
    </row>
    <row r="5" spans="1:52">
      <c r="A5" s="207" t="s">
        <v>216</v>
      </c>
      <c r="B5" s="208">
        <v>43.958500153407194</v>
      </c>
      <c r="C5" s="208">
        <v>46.528529608411567</v>
      </c>
      <c r="D5" s="208">
        <v>48.934085224923891</v>
      </c>
      <c r="E5" s="208">
        <v>51.316877486612348</v>
      </c>
      <c r="F5" s="208">
        <v>53.376016429812154</v>
      </c>
      <c r="G5" s="208">
        <v>55.514212471036402</v>
      </c>
      <c r="H5" s="208">
        <v>57.66665707120282</v>
      </c>
      <c r="I5" s="208">
        <v>59.891715926743807</v>
      </c>
      <c r="J5" s="208">
        <v>62.278321003713842</v>
      </c>
      <c r="K5" s="208">
        <v>64.669373551040266</v>
      </c>
      <c r="L5" s="208">
        <v>67.193463671173987</v>
      </c>
      <c r="M5" s="208">
        <v>69.807416380668599</v>
      </c>
      <c r="N5" s="208">
        <v>72.674473305229029</v>
      </c>
      <c r="O5" s="208">
        <v>75.774123328096451</v>
      </c>
      <c r="P5" s="208">
        <v>79.192531452067414</v>
      </c>
      <c r="Q5" s="208">
        <v>82.985375259860064</v>
      </c>
      <c r="R5" s="208">
        <v>87.181098546720207</v>
      </c>
      <c r="S5" s="208">
        <v>91.742256269368823</v>
      </c>
      <c r="T5" s="208">
        <v>96.648304208888689</v>
      </c>
      <c r="U5" s="208">
        <v>101.87062228526634</v>
      </c>
      <c r="V5" s="208">
        <v>107.2467172662747</v>
      </c>
      <c r="W5" s="208">
        <v>113.09482776135877</v>
      </c>
      <c r="X5" s="208">
        <v>119.17308028661319</v>
      </c>
      <c r="Y5" s="208">
        <v>125.42021536496742</v>
      </c>
      <c r="Z5" s="208">
        <v>131.88779586650745</v>
      </c>
      <c r="AA5" s="208">
        <v>138.58726719500442</v>
      </c>
      <c r="AB5" s="208">
        <v>145.53650160536455</v>
      </c>
      <c r="AC5" s="208">
        <v>152.7247414995835</v>
      </c>
      <c r="AD5" s="208">
        <v>160.12357425316736</v>
      </c>
      <c r="AE5" s="208">
        <v>167.72844906900107</v>
      </c>
      <c r="AF5" s="208">
        <v>175.53988156646275</v>
      </c>
      <c r="AG5" s="208">
        <v>183.50859321210874</v>
      </c>
      <c r="AH5" s="208">
        <v>191.6432130883008</v>
      </c>
      <c r="AI5" s="208">
        <v>199.87090287366189</v>
      </c>
      <c r="AJ5" s="208">
        <v>208.03842483605177</v>
      </c>
      <c r="AK5" s="208">
        <v>216.07971148789719</v>
      </c>
      <c r="AL5" s="208">
        <v>223.78967440615352</v>
      </c>
      <c r="AM5" s="208">
        <v>231.11343650735628</v>
      </c>
      <c r="AN5" s="208">
        <v>238.11441616746427</v>
      </c>
      <c r="AO5" s="208">
        <v>244.88080035640729</v>
      </c>
      <c r="AP5" s="208">
        <v>251.45816908718101</v>
      </c>
      <c r="AQ5" s="208">
        <v>257.85061806202322</v>
      </c>
      <c r="AR5" s="208">
        <v>264.13742795128996</v>
      </c>
      <c r="AS5" s="208">
        <v>270.33459800173864</v>
      </c>
      <c r="AT5" s="208">
        <v>276.49900814597396</v>
      </c>
      <c r="AU5" s="208">
        <v>282.67318962065139</v>
      </c>
      <c r="AV5" s="208">
        <v>288.95774193597765</v>
      </c>
      <c r="AW5" s="208">
        <v>295.40954639403793</v>
      </c>
      <c r="AX5" s="208">
        <v>302.12492012875924</v>
      </c>
      <c r="AY5" s="208">
        <v>309.23552841617908</v>
      </c>
      <c r="AZ5" s="208">
        <v>316.6671428562405</v>
      </c>
    </row>
    <row r="6" spans="1:5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</row>
    <row r="7" spans="1:52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205"/>
      <c r="AX7" s="205"/>
      <c r="AY7" s="205"/>
      <c r="AZ7" s="205"/>
    </row>
    <row r="8" spans="1:52">
      <c r="A8" s="126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</row>
    <row r="9" spans="1:52">
      <c r="A9" s="126"/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</row>
    <row r="10" spans="1:52">
      <c r="A10" s="126"/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</row>
    <row r="11" spans="1:52">
      <c r="A11" s="126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</row>
    <row r="12" spans="1:52">
      <c r="A12" s="126"/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</row>
    <row r="13" spans="1:52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</row>
    <row r="14" spans="1:52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</row>
    <row r="15" spans="1:52">
      <c r="A15" s="126"/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</row>
    <row r="16" spans="1:52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</row>
    <row r="17" spans="1:52">
      <c r="A17" s="126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</row>
    <row r="18" spans="1:52">
      <c r="A18" s="126"/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</row>
    <row r="19" spans="1:52">
      <c r="A19" s="126"/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</row>
    <row r="20" spans="1:52">
      <c r="A20" s="126"/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</row>
    <row r="21" spans="1:52">
      <c r="A21" s="126"/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</row>
    <row r="22" spans="1:52">
      <c r="A22" s="126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6"/>
    </row>
    <row r="23" spans="1:52">
      <c r="A23" s="126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126"/>
    </row>
    <row r="24" spans="1:52">
      <c r="A24" s="126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</row>
    <row r="25" spans="1:52">
      <c r="A25" s="99" t="s">
        <v>123</v>
      </c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</row>
    <row r="26" spans="1:52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</row>
    <row r="27" spans="1:52">
      <c r="A27" s="126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</row>
    <row r="28" spans="1:52">
      <c r="A28" s="126"/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6"/>
      <c r="AW28" s="126"/>
      <c r="AX28" s="126"/>
      <c r="AY28" s="126"/>
      <c r="AZ28" s="126"/>
    </row>
    <row r="29" spans="1:52">
      <c r="A29" s="126"/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6"/>
      <c r="AW29" s="126"/>
      <c r="AX29" s="126"/>
      <c r="AY29" s="126"/>
      <c r="AZ29" s="126"/>
    </row>
    <row r="30" spans="1:52">
      <c r="A30" s="126"/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</row>
    <row r="31" spans="1:52">
      <c r="A31" s="126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</row>
    <row r="32" spans="1:52">
      <c r="A32" s="206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  <c r="AZ32" s="126"/>
    </row>
    <row r="33" spans="1:52">
      <c r="A33" s="126"/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  <c r="AZ33" s="126"/>
    </row>
    <row r="34" spans="1:52">
      <c r="A34" s="126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</row>
    <row r="35" spans="1:52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</row>
  </sheetData>
  <hyperlinks>
    <hyperlink ref="A25" location="OBSAH!A1" display="Zpět na obsah" xr:uid="{60248B8E-26BF-44FE-9DE3-76DEA7B39F86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862D7-0D20-48CB-83DA-9F4C7351A6E2}">
  <sheetPr>
    <tabColor theme="0" tint="-0.34998626667073579"/>
  </sheetPr>
  <dimension ref="A1:U110"/>
  <sheetViews>
    <sheetView zoomScaleNormal="100" workbookViewId="0">
      <selection activeCell="F21" sqref="F21"/>
    </sheetView>
  </sheetViews>
  <sheetFormatPr defaultColWidth="8.85546875" defaultRowHeight="11.45"/>
  <cols>
    <col min="1" max="1" width="9" style="59" bestFit="1" customWidth="1"/>
    <col min="2" max="2" width="11.5703125" style="59" customWidth="1"/>
    <col min="3" max="4" width="11.5703125" style="4" customWidth="1"/>
    <col min="5" max="5" width="11.5703125" style="37" customWidth="1"/>
    <col min="6" max="7" width="11.5703125" style="4" customWidth="1"/>
    <col min="8" max="20" width="8.85546875" style="4"/>
    <col min="21" max="21" width="80.28515625" style="4" customWidth="1"/>
    <col min="22" max="16384" width="8.85546875" style="4"/>
  </cols>
  <sheetData>
    <row r="1" spans="1:7" s="21" customFormat="1" ht="45.6">
      <c r="A1" s="85"/>
      <c r="B1" s="9" t="s">
        <v>127</v>
      </c>
      <c r="C1" s="9" t="s">
        <v>128</v>
      </c>
      <c r="D1" s="9" t="s">
        <v>129</v>
      </c>
      <c r="E1" s="9" t="s">
        <v>130</v>
      </c>
      <c r="F1" s="9" t="s">
        <v>131</v>
      </c>
      <c r="G1" s="9" t="s">
        <v>132</v>
      </c>
    </row>
    <row r="2" spans="1:7" s="21" customFormat="1">
      <c r="A2" s="3">
        <v>2019</v>
      </c>
      <c r="B2" s="3"/>
      <c r="C2" s="2"/>
      <c r="D2" s="18"/>
      <c r="E2" s="36"/>
      <c r="F2" s="36">
        <v>31.659858452782384</v>
      </c>
      <c r="G2" s="36">
        <v>55</v>
      </c>
    </row>
    <row r="3" spans="1:7">
      <c r="A3" s="3">
        <v>2020</v>
      </c>
      <c r="B3" s="3"/>
      <c r="C3" s="2"/>
      <c r="D3" s="18"/>
      <c r="E3" s="18">
        <v>37</v>
      </c>
      <c r="F3" s="36">
        <v>29.633243673714734</v>
      </c>
      <c r="G3" s="36">
        <v>55</v>
      </c>
    </row>
    <row r="4" spans="1:7">
      <c r="A4" s="3">
        <v>2021</v>
      </c>
      <c r="B4" s="3"/>
      <c r="C4" s="2"/>
      <c r="D4" s="18">
        <v>44.8</v>
      </c>
      <c r="E4" s="18">
        <v>37.4</v>
      </c>
      <c r="F4" s="36">
        <v>27.802362061673847</v>
      </c>
      <c r="G4" s="36">
        <v>55</v>
      </c>
    </row>
    <row r="5" spans="1:7">
      <c r="A5" s="3">
        <v>2022</v>
      </c>
      <c r="B5" s="3"/>
      <c r="C5" s="5">
        <v>42.7</v>
      </c>
      <c r="D5" s="18">
        <v>48.604483947464409</v>
      </c>
      <c r="E5" s="18">
        <v>36.324588649371776</v>
      </c>
      <c r="F5" s="36">
        <v>26.338982595669215</v>
      </c>
      <c r="G5" s="36">
        <v>55</v>
      </c>
    </row>
    <row r="6" spans="1:7">
      <c r="A6" s="3">
        <v>2023</v>
      </c>
      <c r="B6" s="142">
        <v>43.998714847993448</v>
      </c>
      <c r="C6" s="5">
        <v>44.379224630216811</v>
      </c>
      <c r="D6" s="18">
        <v>52.190166253963639</v>
      </c>
      <c r="E6" s="18">
        <v>35.503801354486193</v>
      </c>
      <c r="F6" s="36">
        <v>25.165332754021257</v>
      </c>
      <c r="G6" s="36">
        <v>55</v>
      </c>
    </row>
    <row r="7" spans="1:7">
      <c r="A7" s="3">
        <v>2024</v>
      </c>
      <c r="B7" s="142">
        <v>46.579076228828917</v>
      </c>
      <c r="C7" s="5">
        <v>46.379174246340625</v>
      </c>
      <c r="D7" s="18">
        <v>55.220542489458126</v>
      </c>
      <c r="E7" s="18">
        <v>35.018922766912112</v>
      </c>
      <c r="F7" s="36">
        <v>24.444790940474853</v>
      </c>
      <c r="G7" s="36">
        <v>55</v>
      </c>
    </row>
    <row r="8" spans="1:7">
      <c r="A8" s="3">
        <v>2025</v>
      </c>
      <c r="B8" s="142">
        <v>48.997671737471492</v>
      </c>
      <c r="C8" s="5">
        <v>48.398492320822015</v>
      </c>
      <c r="D8" s="18">
        <v>57.931965637833983</v>
      </c>
      <c r="E8" s="18">
        <v>34.499208169961108</v>
      </c>
      <c r="F8" s="36">
        <v>23.721465111193222</v>
      </c>
      <c r="G8" s="36">
        <v>55</v>
      </c>
    </row>
    <row r="9" spans="1:7">
      <c r="A9" s="3">
        <v>2026</v>
      </c>
      <c r="B9" s="142">
        <v>51.408037754858341</v>
      </c>
      <c r="C9" s="5">
        <v>50.571854790636571</v>
      </c>
      <c r="D9" s="18">
        <v>60.398083651099796</v>
      </c>
      <c r="E9" s="18">
        <v>34.191080764890422</v>
      </c>
      <c r="F9" s="36">
        <v>23.183415620430605</v>
      </c>
      <c r="G9" s="36">
        <v>55</v>
      </c>
    </row>
    <row r="10" spans="1:7">
      <c r="A10" s="3">
        <v>2027</v>
      </c>
      <c r="B10" s="142">
        <v>53.505779395385602</v>
      </c>
      <c r="C10" s="5">
        <v>52.84491483735767</v>
      </c>
      <c r="D10" s="18">
        <v>63.000786325352244</v>
      </c>
      <c r="E10" s="18">
        <v>34.043225128291994</v>
      </c>
      <c r="F10" s="36">
        <v>22.802680224533145</v>
      </c>
      <c r="G10" s="36">
        <v>55</v>
      </c>
    </row>
    <row r="11" spans="1:7">
      <c r="A11" s="3">
        <v>2028</v>
      </c>
      <c r="B11" s="142">
        <v>55.702236450045561</v>
      </c>
      <c r="C11" s="5">
        <v>54.956887609560383</v>
      </c>
      <c r="D11" s="18">
        <v>65.433904959168572</v>
      </c>
      <c r="E11" s="18">
        <v>33.879273226506463</v>
      </c>
      <c r="F11" s="36">
        <v>22.403711113447283</v>
      </c>
      <c r="G11" s="36">
        <v>55</v>
      </c>
    </row>
    <row r="12" spans="1:7">
      <c r="A12" s="3">
        <v>2029</v>
      </c>
      <c r="B12" s="142">
        <v>57.929563571588062</v>
      </c>
      <c r="C12" s="5">
        <v>57.234424353154459</v>
      </c>
      <c r="D12" s="18">
        <v>68.051654075147908</v>
      </c>
      <c r="E12" s="18">
        <v>33.908463504967699</v>
      </c>
      <c r="F12" s="36">
        <v>22.127587060585228</v>
      </c>
      <c r="G12" s="36">
        <v>55</v>
      </c>
    </row>
    <row r="13" spans="1:7">
      <c r="A13" s="3">
        <v>2030</v>
      </c>
      <c r="B13" s="142">
        <v>60.246851880308817</v>
      </c>
      <c r="C13" s="5">
        <v>59.639053403741755</v>
      </c>
      <c r="D13" s="18">
        <v>70.805993784680354</v>
      </c>
      <c r="E13" s="18">
        <v>34.040010953531457</v>
      </c>
      <c r="F13" s="36">
        <v>21.98793799191187</v>
      </c>
      <c r="G13" s="36">
        <v>55</v>
      </c>
    </row>
    <row r="14" spans="1:7">
      <c r="A14" s="3">
        <v>2031</v>
      </c>
      <c r="B14" s="142">
        <v>62.745646471156469</v>
      </c>
      <c r="C14" s="5">
        <v>62.035973363713381</v>
      </c>
      <c r="D14" s="18">
        <v>73.545193850117016</v>
      </c>
      <c r="E14" s="18">
        <v>34.211131155498492</v>
      </c>
      <c r="F14" s="36">
        <v>22.033533442692764</v>
      </c>
      <c r="G14" s="36">
        <v>55</v>
      </c>
    </row>
    <row r="15" spans="1:7">
      <c r="A15" s="3">
        <v>2032</v>
      </c>
      <c r="B15" s="142">
        <v>65.269304946161853</v>
      </c>
      <c r="C15" s="5">
        <v>64.604877938505354</v>
      </c>
      <c r="D15" s="18">
        <v>76.475880648073897</v>
      </c>
      <c r="E15" s="18">
        <v>34.571819743807112</v>
      </c>
      <c r="F15" s="36">
        <v>22.242274667061444</v>
      </c>
      <c r="G15" s="36">
        <v>55</v>
      </c>
    </row>
    <row r="16" spans="1:7">
      <c r="A16" s="3">
        <v>2033</v>
      </c>
      <c r="B16" s="142">
        <v>67.945981517295138</v>
      </c>
      <c r="C16" s="5">
        <v>67.266690849860851</v>
      </c>
      <c r="D16" s="18">
        <v>79.5172436059989</v>
      </c>
      <c r="E16" s="18">
        <v>35.07762670394898</v>
      </c>
      <c r="F16" s="36">
        <v>22.616580861406749</v>
      </c>
      <c r="G16" s="36">
        <v>55</v>
      </c>
    </row>
    <row r="17" spans="1:9">
      <c r="A17" s="3">
        <v>2034</v>
      </c>
      <c r="B17" s="142">
        <v>70.733994616629758</v>
      </c>
      <c r="C17" s="5">
        <v>70.14849792769941</v>
      </c>
      <c r="D17" s="18">
        <v>82.844761764483778</v>
      </c>
      <c r="E17" s="18">
        <v>35.82237943448537</v>
      </c>
      <c r="F17" s="36">
        <v>23.218835021087184</v>
      </c>
      <c r="G17" s="36">
        <v>55</v>
      </c>
    </row>
    <row r="18" spans="1:9">
      <c r="A18" s="3">
        <v>2035</v>
      </c>
      <c r="B18" s="142">
        <v>73.799316809639095</v>
      </c>
      <c r="C18" s="5">
        <v>73.223866652927015</v>
      </c>
      <c r="D18" s="18">
        <v>86.387498383318103</v>
      </c>
      <c r="E18" s="18">
        <v>36.785849430246358</v>
      </c>
      <c r="F18" s="36">
        <v>24.035098867879757</v>
      </c>
      <c r="G18" s="36">
        <v>55</v>
      </c>
    </row>
    <row r="19" spans="1:9">
      <c r="A19" s="3">
        <v>2036</v>
      </c>
      <c r="B19" s="142">
        <v>77.12343017451856</v>
      </c>
      <c r="C19" s="5">
        <v>76.558510678033713</v>
      </c>
      <c r="D19" s="18">
        <v>90.212209342407277</v>
      </c>
      <c r="E19" s="18">
        <v>38.009029849556896</v>
      </c>
      <c r="F19" s="36">
        <v>25.094724636407214</v>
      </c>
      <c r="G19" s="36">
        <v>55</v>
      </c>
    </row>
    <row r="20" spans="1:9">
      <c r="A20" s="3">
        <v>2037</v>
      </c>
      <c r="B20" s="142">
        <v>80.793904451169155</v>
      </c>
      <c r="C20" s="5">
        <v>80.141215184034806</v>
      </c>
      <c r="D20" s="18">
        <v>94.311926124036191</v>
      </c>
      <c r="E20" s="18">
        <v>39.502156300706396</v>
      </c>
      <c r="F20" s="36">
        <v>26.404490556390755</v>
      </c>
      <c r="G20" s="36">
        <v>55</v>
      </c>
    </row>
    <row r="21" spans="1:9">
      <c r="A21" s="3">
        <v>2038</v>
      </c>
      <c r="B21" s="142">
        <v>84.868228103456943</v>
      </c>
      <c r="C21" s="5">
        <v>84.072255218731215</v>
      </c>
      <c r="D21" s="18">
        <v>98.800378116548501</v>
      </c>
      <c r="E21" s="18">
        <v>41.334967845851672</v>
      </c>
      <c r="F21" s="36">
        <v>28.018721530721443</v>
      </c>
      <c r="G21" s="36">
        <v>55</v>
      </c>
    </row>
    <row r="22" spans="1:9">
      <c r="A22" s="3">
        <v>2039</v>
      </c>
      <c r="B22" s="142">
        <v>89.373979822987366</v>
      </c>
      <c r="C22" s="5">
        <v>88.413059612292756</v>
      </c>
      <c r="D22" s="18">
        <v>103.75553595771068</v>
      </c>
      <c r="E22" s="18">
        <v>43.568767737502441</v>
      </c>
      <c r="F22" s="36">
        <v>29.987600242299123</v>
      </c>
      <c r="G22" s="36">
        <v>55</v>
      </c>
    </row>
    <row r="23" spans="1:9">
      <c r="A23" s="3">
        <v>2040</v>
      </c>
      <c r="B23" s="142">
        <v>94.278365299697683</v>
      </c>
      <c r="C23" s="5">
        <v>93.179484294226981</v>
      </c>
      <c r="D23" s="18">
        <v>109.17511043817346</v>
      </c>
      <c r="E23" s="18">
        <v>46.219266695493694</v>
      </c>
      <c r="F23" s="36">
        <v>32.33027062133371</v>
      </c>
      <c r="G23" s="36">
        <v>55</v>
      </c>
      <c r="I23" s="98"/>
    </row>
    <row r="24" spans="1:9">
      <c r="A24" s="3">
        <v>2041</v>
      </c>
      <c r="B24" s="142">
        <v>99.561461719322878</v>
      </c>
      <c r="C24" s="5">
        <v>98.309361608005872</v>
      </c>
      <c r="D24" s="18">
        <v>114.99789919654913</v>
      </c>
      <c r="E24" s="18">
        <v>49.258469201105491</v>
      </c>
      <c r="F24" s="36">
        <v>35.048652010692294</v>
      </c>
      <c r="G24" s="36">
        <v>55</v>
      </c>
    </row>
    <row r="25" spans="1:9">
      <c r="A25" s="3">
        <v>2042</v>
      </c>
      <c r="B25" s="142">
        <v>105.19173762143514</v>
      </c>
      <c r="C25" s="5">
        <v>103.77729829506112</v>
      </c>
      <c r="D25" s="18">
        <v>121.19495349344044</v>
      </c>
      <c r="E25" s="18">
        <v>52.672150926926861</v>
      </c>
      <c r="F25" s="36">
        <v>38.125198641435439</v>
      </c>
      <c r="G25" s="36">
        <v>55</v>
      </c>
    </row>
    <row r="26" spans="1:9">
      <c r="A26" s="3">
        <v>2043</v>
      </c>
      <c r="B26" s="142">
        <v>111.00294736132069</v>
      </c>
      <c r="C26" s="5">
        <v>109.55297558939476</v>
      </c>
      <c r="D26" s="18">
        <v>127.72458855009089</v>
      </c>
      <c r="E26" s="18">
        <v>56.442895637466663</v>
      </c>
      <c r="F26" s="36">
        <v>41.539652858096851</v>
      </c>
      <c r="G26" s="36">
        <v>55</v>
      </c>
    </row>
    <row r="27" spans="1:9">
      <c r="A27" s="3">
        <v>2044</v>
      </c>
      <c r="B27" s="142">
        <v>117.31187907735342</v>
      </c>
      <c r="C27" s="5">
        <v>115.45811199643107</v>
      </c>
      <c r="D27" s="18">
        <v>134.58136672919645</v>
      </c>
      <c r="E27" s="18">
        <v>60.547941513499993</v>
      </c>
      <c r="F27" s="36">
        <v>45.277551859320575</v>
      </c>
      <c r="G27" s="36">
        <v>55</v>
      </c>
    </row>
    <row r="28" spans="1:9">
      <c r="A28" s="3">
        <v>2045</v>
      </c>
      <c r="B28" s="142">
        <v>123.65891330562326</v>
      </c>
      <c r="C28" s="5">
        <v>121.72070944613337</v>
      </c>
      <c r="D28" s="18">
        <v>141.6806164637417</v>
      </c>
      <c r="E28" s="18">
        <v>64.939590683326216</v>
      </c>
      <c r="F28" s="36">
        <v>49.300797133066332</v>
      </c>
      <c r="G28" s="36">
        <v>55</v>
      </c>
    </row>
    <row r="29" spans="1:9">
      <c r="A29" s="3">
        <v>2046</v>
      </c>
      <c r="B29" s="142">
        <v>130.14270740456291</v>
      </c>
      <c r="C29" s="5">
        <v>128.0676801323456</v>
      </c>
      <c r="D29" s="18">
        <v>148.89364350834182</v>
      </c>
      <c r="E29" s="18">
        <v>69.529887752825914</v>
      </c>
      <c r="F29" s="36">
        <v>53.54092067862458</v>
      </c>
      <c r="G29" s="36">
        <v>55</v>
      </c>
    </row>
    <row r="30" spans="1:9">
      <c r="A30" s="3">
        <v>2047</v>
      </c>
      <c r="B30" s="142">
        <v>136.81467364688643</v>
      </c>
      <c r="C30" s="5">
        <v>134.51022060726649</v>
      </c>
      <c r="D30" s="18">
        <v>156.23991502374815</v>
      </c>
      <c r="E30" s="18">
        <v>74.310711941393393</v>
      </c>
      <c r="F30" s="36">
        <v>57.972551356650847</v>
      </c>
      <c r="G30" s="36">
        <v>55</v>
      </c>
    </row>
    <row r="31" spans="1:9">
      <c r="A31" s="3">
        <v>2048</v>
      </c>
      <c r="B31" s="142">
        <v>143.68521321145539</v>
      </c>
      <c r="C31" s="5">
        <v>141.11455709585937</v>
      </c>
      <c r="D31" s="18">
        <v>163.80124635322335</v>
      </c>
      <c r="E31" s="18">
        <v>79.317412144047935</v>
      </c>
      <c r="F31" s="36">
        <v>62.618496052415914</v>
      </c>
      <c r="G31" s="36">
        <v>55</v>
      </c>
    </row>
    <row r="32" spans="1:9">
      <c r="A32" s="3">
        <v>2049</v>
      </c>
      <c r="B32" s="142">
        <v>150.76837676193449</v>
      </c>
      <c r="C32" s="5">
        <v>147.89665271856421</v>
      </c>
      <c r="D32" s="18">
        <v>171.59330846018736</v>
      </c>
      <c r="E32" s="18">
        <v>84.556150290132479</v>
      </c>
      <c r="F32" s="36">
        <v>67.491738007826953</v>
      </c>
      <c r="G32" s="36">
        <v>55</v>
      </c>
    </row>
    <row r="33" spans="1:21">
      <c r="A33" s="3">
        <v>2050</v>
      </c>
      <c r="B33" s="142">
        <v>158.05339762096665</v>
      </c>
      <c r="C33" s="5">
        <v>154.87153473092482</v>
      </c>
      <c r="D33" s="18">
        <v>179.63688742446223</v>
      </c>
      <c r="E33" s="18">
        <v>90.044487391758437</v>
      </c>
      <c r="F33" s="36">
        <v>72.589897955069972</v>
      </c>
      <c r="G33" s="36">
        <v>55</v>
      </c>
    </row>
    <row r="34" spans="1:21">
      <c r="A34" s="3">
        <v>2051</v>
      </c>
      <c r="B34" s="142">
        <v>165.51085282690215</v>
      </c>
      <c r="C34" s="5">
        <v>162.02259381524487</v>
      </c>
      <c r="D34" s="18">
        <v>187.9162324271314</v>
      </c>
      <c r="E34" s="18">
        <v>95.771885472351229</v>
      </c>
      <c r="F34" s="36">
        <v>77.903116411337265</v>
      </c>
      <c r="G34" s="36">
        <v>55</v>
      </c>
    </row>
    <row r="35" spans="1:21">
      <c r="A35" s="3">
        <v>2052</v>
      </c>
      <c r="B35" s="142">
        <v>173.13313181659703</v>
      </c>
      <c r="C35" s="5">
        <v>169.31979232144508</v>
      </c>
      <c r="D35" s="18">
        <v>196.39326042896616</v>
      </c>
      <c r="E35" s="18">
        <v>101.71163035867319</v>
      </c>
      <c r="F35" s="36">
        <v>83.420218961719812</v>
      </c>
      <c r="G35" s="36">
        <v>55</v>
      </c>
    </row>
    <row r="36" spans="1:21">
      <c r="A36" s="3">
        <v>2053</v>
      </c>
      <c r="B36" s="142">
        <v>180.91789970405046</v>
      </c>
      <c r="C36" s="5">
        <v>176.76482397044083</v>
      </c>
      <c r="D36" s="18">
        <v>205.06548158052931</v>
      </c>
      <c r="E36" s="18">
        <v>107.85707827341568</v>
      </c>
      <c r="F36" s="36">
        <v>89.126932054148696</v>
      </c>
      <c r="G36" s="36">
        <v>55</v>
      </c>
    </row>
    <row r="37" spans="1:21">
      <c r="A37" s="3">
        <v>2054</v>
      </c>
      <c r="B37" s="142">
        <v>188.8130111330766</v>
      </c>
      <c r="C37" s="5">
        <v>184.35715463303049</v>
      </c>
      <c r="D37" s="18">
        <v>213.92376573314783</v>
      </c>
      <c r="E37" s="18">
        <v>114.20332491925558</v>
      </c>
      <c r="F37" s="36">
        <v>95.018495966564501</v>
      </c>
      <c r="G37" s="36">
        <v>55</v>
      </c>
      <c r="I37" s="21"/>
      <c r="U37" s="21"/>
    </row>
    <row r="38" spans="1:21">
      <c r="A38" s="3">
        <v>2055</v>
      </c>
      <c r="B38" s="142">
        <v>196.82449729761203</v>
      </c>
      <c r="C38" s="5">
        <v>192.03809808198372</v>
      </c>
      <c r="D38" s="18">
        <v>222.88741656744432</v>
      </c>
      <c r="E38" s="18">
        <v>120.69407540729901</v>
      </c>
      <c r="F38" s="36">
        <v>101.06098030559161</v>
      </c>
      <c r="G38" s="36">
        <v>55</v>
      </c>
    </row>
    <row r="39" spans="1:21">
      <c r="A39" s="3">
        <v>2056</v>
      </c>
      <c r="B39" s="142">
        <v>204.87814442093051</v>
      </c>
      <c r="C39" s="5">
        <v>199.81525752434533</v>
      </c>
      <c r="D39" s="18">
        <v>231.95218656603663</v>
      </c>
      <c r="E39" s="18">
        <v>127.32219232386871</v>
      </c>
      <c r="F39" s="36">
        <v>107.2275218624181</v>
      </c>
      <c r="G39" s="36">
        <v>55</v>
      </c>
    </row>
    <row r="40" spans="1:21">
      <c r="A40" s="3">
        <v>2057</v>
      </c>
      <c r="B40" s="142">
        <v>212.82244815628511</v>
      </c>
      <c r="C40" s="5">
        <v>207.60443526994158</v>
      </c>
      <c r="D40" s="18">
        <v>241.00745171269904</v>
      </c>
      <c r="E40" s="18">
        <v>134.016406025636</v>
      </c>
      <c r="F40" s="36">
        <v>113.46617514349757</v>
      </c>
      <c r="G40" s="36">
        <v>55</v>
      </c>
    </row>
    <row r="41" spans="1:21">
      <c r="A41" s="3">
        <v>2058</v>
      </c>
      <c r="B41" s="142">
        <v>220.59243804508756</v>
      </c>
      <c r="C41" s="5">
        <v>215.25134720956046</v>
      </c>
      <c r="D41" s="18">
        <v>249.86697444131627</v>
      </c>
      <c r="E41" s="18">
        <v>140.650800076298</v>
      </c>
      <c r="F41" s="36">
        <v>119.67875524627422</v>
      </c>
      <c r="G41" s="36">
        <v>55</v>
      </c>
    </row>
    <row r="42" spans="1:21">
      <c r="A42" s="3">
        <v>2059</v>
      </c>
      <c r="B42" s="142">
        <v>227.99141519883588</v>
      </c>
      <c r="C42" s="5">
        <v>222.69419389158782</v>
      </c>
      <c r="D42" s="18">
        <v>258.45817736220715</v>
      </c>
      <c r="E42" s="18">
        <v>147.16814006192095</v>
      </c>
      <c r="F42" s="36">
        <v>125.79040045611008</v>
      </c>
      <c r="G42" s="36">
        <v>55</v>
      </c>
    </row>
    <row r="43" spans="1:21">
      <c r="A43" s="3">
        <v>2060</v>
      </c>
      <c r="B43" s="142">
        <v>234.96929870717074</v>
      </c>
      <c r="C43" s="5">
        <v>229.72030774299566</v>
      </c>
      <c r="D43" s="18">
        <v>266.53211128794908</v>
      </c>
      <c r="E43" s="18">
        <v>153.39064329333664</v>
      </c>
      <c r="F43" s="36">
        <v>131.68378099300497</v>
      </c>
      <c r="G43" s="36">
        <v>55</v>
      </c>
    </row>
    <row r="44" spans="1:21">
      <c r="A44" s="3">
        <v>2061</v>
      </c>
      <c r="B44" s="142">
        <v>241.5891106456003</v>
      </c>
      <c r="C44" s="5">
        <v>236.28510837423977</v>
      </c>
      <c r="D44" s="18">
        <v>274.04646305638352</v>
      </c>
      <c r="E44" s="18">
        <v>159.26459675004469</v>
      </c>
      <c r="F44" s="36">
        <v>137.28549087275366</v>
      </c>
      <c r="G44" s="36">
        <v>55</v>
      </c>
    </row>
    <row r="45" spans="1:21">
      <c r="A45" s="3">
        <v>2062</v>
      </c>
      <c r="B45" s="142">
        <v>247.93644225648168</v>
      </c>
      <c r="C45" s="5">
        <v>242.46509040887622</v>
      </c>
      <c r="D45" s="18">
        <v>281.08945108065581</v>
      </c>
      <c r="E45" s="18">
        <v>164.82256685148485</v>
      </c>
      <c r="F45" s="36">
        <v>142.61838171721391</v>
      </c>
      <c r="G45" s="36">
        <v>55</v>
      </c>
    </row>
    <row r="46" spans="1:21">
      <c r="A46" s="3">
        <v>2063</v>
      </c>
      <c r="B46" s="142">
        <v>254.05533369135696</v>
      </c>
      <c r="C46" s="5">
        <v>248.36240381259324</v>
      </c>
      <c r="D46" s="18">
        <v>287.77502229114697</v>
      </c>
      <c r="E46" s="18">
        <v>170.12122380389664</v>
      </c>
      <c r="F46" s="36">
        <v>147.73275730194339</v>
      </c>
      <c r="G46" s="36">
        <v>55</v>
      </c>
    </row>
    <row r="47" spans="1:21">
      <c r="A47" s="3">
        <v>2064</v>
      </c>
      <c r="B47" s="142">
        <v>259.94956212161605</v>
      </c>
      <c r="C47" s="5">
        <v>254.02416692572248</v>
      </c>
      <c r="D47" s="18">
        <v>294.16805913191172</v>
      </c>
      <c r="E47" s="18">
        <v>175.19172608736463</v>
      </c>
      <c r="F47" s="36">
        <v>152.66313756310552</v>
      </c>
      <c r="G47" s="36">
        <v>55</v>
      </c>
    </row>
    <row r="48" spans="1:21">
      <c r="A48" s="3">
        <v>2065</v>
      </c>
      <c r="B48" s="142">
        <v>265.69056743994906</v>
      </c>
      <c r="C48" s="5">
        <v>259.45437045325599</v>
      </c>
      <c r="D48" s="18">
        <v>300.28434323217681</v>
      </c>
      <c r="E48" s="18">
        <v>180.03445352493353</v>
      </c>
      <c r="F48" s="36">
        <v>157.40918423473832</v>
      </c>
      <c r="G48" s="36">
        <v>55</v>
      </c>
    </row>
    <row r="49" spans="1:9">
      <c r="A49" s="3">
        <v>2066</v>
      </c>
      <c r="B49" s="142">
        <v>271.2886139268461</v>
      </c>
      <c r="C49" s="5">
        <v>264.72545854576401</v>
      </c>
      <c r="D49" s="18">
        <v>306.2019011600924</v>
      </c>
      <c r="E49" s="18">
        <v>184.69414644329512</v>
      </c>
      <c r="F49" s="36">
        <v>162.00668028564147</v>
      </c>
      <c r="G49" s="36">
        <v>55</v>
      </c>
    </row>
    <row r="50" spans="1:9">
      <c r="A50" s="3">
        <v>2067</v>
      </c>
      <c r="B50" s="142">
        <v>276.78912245548963</v>
      </c>
      <c r="C50" s="5">
        <v>269.84486575047276</v>
      </c>
      <c r="D50" s="18">
        <v>311.94261526903938</v>
      </c>
      <c r="E50" s="18">
        <v>189.17776173834548</v>
      </c>
      <c r="F50" s="36">
        <v>166.47870913835422</v>
      </c>
      <c r="G50" s="36">
        <v>55</v>
      </c>
    </row>
    <row r="51" spans="1:9">
      <c r="A51" s="3">
        <v>2068</v>
      </c>
      <c r="B51" s="142">
        <v>282.22226634306554</v>
      </c>
      <c r="C51" s="5">
        <v>274.85309738787998</v>
      </c>
      <c r="D51" s="18">
        <v>317.53413702666222</v>
      </c>
      <c r="E51" s="18">
        <v>193.51737024491854</v>
      </c>
      <c r="F51" s="36">
        <v>170.86252699926499</v>
      </c>
      <c r="G51" s="36">
        <v>55</v>
      </c>
    </row>
    <row r="52" spans="1:9">
      <c r="A52" s="3">
        <v>2069</v>
      </c>
      <c r="B52" s="142">
        <v>287.66910053250893</v>
      </c>
      <c r="C52" s="5">
        <v>279.77510280881813</v>
      </c>
      <c r="D52" s="18">
        <v>323.02910579532909</v>
      </c>
      <c r="E52" s="18">
        <v>197.75747514933192</v>
      </c>
      <c r="F52" s="36">
        <v>175.21981783040036</v>
      </c>
      <c r="G52" s="36">
        <v>55</v>
      </c>
    </row>
    <row r="53" spans="1:9">
      <c r="A53" s="3">
        <v>2070</v>
      </c>
      <c r="B53" s="142">
        <v>293.16582538940054</v>
      </c>
      <c r="C53" s="5">
        <v>284.71613837950065</v>
      </c>
      <c r="D53" s="18">
        <v>328.58049688217784</v>
      </c>
      <c r="E53" s="18">
        <v>202.00990930740994</v>
      </c>
      <c r="F53" s="5"/>
      <c r="G53" s="36">
        <v>55</v>
      </c>
      <c r="I53" s="6"/>
    </row>
    <row r="54" spans="1:9">
      <c r="A54" s="3">
        <v>2071</v>
      </c>
      <c r="B54" s="142">
        <v>298.77881793606576</v>
      </c>
      <c r="C54" s="5">
        <v>289.75099723634003</v>
      </c>
      <c r="D54" s="18">
        <v>334.07767355657188</v>
      </c>
      <c r="E54" s="18"/>
      <c r="F54" s="5"/>
      <c r="G54" s="36">
        <v>55</v>
      </c>
      <c r="I54" s="6"/>
    </row>
    <row r="55" spans="1:9">
      <c r="A55" s="3">
        <v>2072</v>
      </c>
      <c r="B55" s="142">
        <v>304.60969760691228</v>
      </c>
      <c r="C55" s="5">
        <v>295.96508640767189</v>
      </c>
      <c r="D55" s="2"/>
      <c r="E55" s="137"/>
      <c r="F55" s="2"/>
      <c r="G55" s="36">
        <v>55</v>
      </c>
      <c r="I55" s="6"/>
    </row>
    <row r="56" spans="1:9">
      <c r="A56" s="3">
        <v>2073</v>
      </c>
      <c r="B56" s="142">
        <v>310.60897300796728</v>
      </c>
      <c r="C56" s="2"/>
      <c r="D56" s="2"/>
      <c r="E56" s="137"/>
      <c r="F56" s="2"/>
      <c r="G56" s="36">
        <v>55</v>
      </c>
    </row>
    <row r="57" spans="1:9">
      <c r="D57" s="6"/>
    </row>
    <row r="58" spans="1:9">
      <c r="A58" s="230" t="s">
        <v>123</v>
      </c>
      <c r="B58" s="230"/>
      <c r="C58" s="6"/>
      <c r="D58" s="6"/>
      <c r="F58" s="6"/>
      <c r="G58" s="6"/>
    </row>
    <row r="59" spans="1:9">
      <c r="D59" s="6"/>
    </row>
    <row r="60" spans="1:9">
      <c r="D60" s="6"/>
    </row>
    <row r="61" spans="1:9">
      <c r="D61" s="6"/>
    </row>
    <row r="62" spans="1:9">
      <c r="D62" s="6"/>
    </row>
    <row r="63" spans="1:9">
      <c r="D63" s="6"/>
    </row>
    <row r="64" spans="1:9">
      <c r="D64" s="6"/>
    </row>
    <row r="65" spans="4:4">
      <c r="D65" s="6"/>
    </row>
    <row r="66" spans="4:4">
      <c r="D66" s="6"/>
    </row>
    <row r="67" spans="4:4">
      <c r="D67" s="6"/>
    </row>
    <row r="68" spans="4:4">
      <c r="D68" s="6"/>
    </row>
    <row r="69" spans="4:4">
      <c r="D69" s="6"/>
    </row>
    <row r="70" spans="4:4">
      <c r="D70" s="6"/>
    </row>
    <row r="71" spans="4:4">
      <c r="D71" s="6"/>
    </row>
    <row r="72" spans="4:4">
      <c r="D72" s="6"/>
    </row>
    <row r="73" spans="4:4">
      <c r="D73" s="6"/>
    </row>
    <row r="74" spans="4:4">
      <c r="D74" s="6"/>
    </row>
    <row r="75" spans="4:4">
      <c r="D75" s="6"/>
    </row>
    <row r="76" spans="4:4">
      <c r="D76" s="6"/>
    </row>
    <row r="77" spans="4:4">
      <c r="D77" s="6"/>
    </row>
    <row r="78" spans="4:4">
      <c r="D78" s="6"/>
    </row>
    <row r="79" spans="4:4">
      <c r="D79" s="6"/>
    </row>
    <row r="80" spans="4:4">
      <c r="D80" s="6"/>
    </row>
    <row r="81" spans="4:4">
      <c r="D81" s="6"/>
    </row>
    <row r="82" spans="4:4">
      <c r="D82" s="6"/>
    </row>
    <row r="83" spans="4:4">
      <c r="D83" s="6"/>
    </row>
    <row r="84" spans="4:4">
      <c r="D84" s="6"/>
    </row>
    <row r="85" spans="4:4">
      <c r="D85" s="6"/>
    </row>
    <row r="86" spans="4:4">
      <c r="D86" s="6"/>
    </row>
    <row r="87" spans="4:4">
      <c r="D87" s="6"/>
    </row>
    <row r="88" spans="4:4">
      <c r="D88" s="6"/>
    </row>
    <row r="89" spans="4:4">
      <c r="D89" s="6"/>
    </row>
    <row r="90" spans="4:4">
      <c r="D90" s="6"/>
    </row>
    <row r="91" spans="4:4">
      <c r="D91" s="6"/>
    </row>
    <row r="92" spans="4:4">
      <c r="D92" s="6"/>
    </row>
    <row r="93" spans="4:4">
      <c r="D93" s="6"/>
    </row>
    <row r="94" spans="4:4">
      <c r="D94" s="6"/>
    </row>
    <row r="95" spans="4:4">
      <c r="D95" s="6"/>
    </row>
    <row r="96" spans="4:4">
      <c r="D96" s="6"/>
    </row>
    <row r="97" spans="4:6">
      <c r="D97" s="6"/>
    </row>
    <row r="98" spans="4:6">
      <c r="D98" s="6"/>
    </row>
    <row r="99" spans="4:6">
      <c r="D99" s="6"/>
    </row>
    <row r="100" spans="4:6">
      <c r="D100" s="6"/>
    </row>
    <row r="101" spans="4:6">
      <c r="D101" s="6"/>
    </row>
    <row r="102" spans="4:6">
      <c r="D102" s="6"/>
    </row>
    <row r="103" spans="4:6">
      <c r="D103" s="6"/>
    </row>
    <row r="104" spans="4:6">
      <c r="D104" s="6"/>
    </row>
    <row r="105" spans="4:6">
      <c r="D105" s="6"/>
    </row>
    <row r="106" spans="4:6">
      <c r="D106" s="6"/>
    </row>
    <row r="107" spans="4:6">
      <c r="D107" s="6"/>
    </row>
    <row r="108" spans="4:6">
      <c r="D108" s="6"/>
      <c r="F108" s="6"/>
    </row>
    <row r="109" spans="4:6">
      <c r="D109" s="6"/>
    </row>
    <row r="110" spans="4:6">
      <c r="D110" s="6"/>
    </row>
  </sheetData>
  <mergeCells count="1">
    <mergeCell ref="A58:B58"/>
  </mergeCells>
  <hyperlinks>
    <hyperlink ref="A58" location="OBSAH!A1" display="Zpět na Obsah" xr:uid="{9DCAD21B-1DC8-4DC0-A08E-EC9C8F4DAD88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56010-4F7F-414A-B818-A4614E57F817}">
  <sheetPr>
    <tabColor theme="0" tint="-0.34998626667073579"/>
  </sheetPr>
  <dimension ref="A1:O106"/>
  <sheetViews>
    <sheetView zoomScaleNormal="100" workbookViewId="0">
      <selection activeCell="L26" sqref="L26"/>
    </sheetView>
  </sheetViews>
  <sheetFormatPr defaultColWidth="8.85546875" defaultRowHeight="11.45"/>
  <cols>
    <col min="1" max="16384" width="8.85546875" style="4"/>
  </cols>
  <sheetData>
    <row r="1" spans="1:15">
      <c r="A1" s="126" t="s">
        <v>451</v>
      </c>
    </row>
    <row r="2" spans="1:15" ht="45.6">
      <c r="A2" s="9"/>
      <c r="B2" s="9" t="s">
        <v>452</v>
      </c>
      <c r="C2" s="9" t="s">
        <v>38</v>
      </c>
      <c r="D2" s="64" t="s">
        <v>453</v>
      </c>
      <c r="E2" s="9" t="s">
        <v>454</v>
      </c>
      <c r="F2" s="9" t="s">
        <v>455</v>
      </c>
      <c r="G2" s="9" t="s">
        <v>456</v>
      </c>
      <c r="K2" s="21"/>
      <c r="L2" s="21"/>
      <c r="M2" s="60"/>
      <c r="N2" s="61"/>
      <c r="O2" s="61"/>
    </row>
    <row r="3" spans="1:15">
      <c r="A3" s="65">
        <v>0</v>
      </c>
      <c r="B3" s="66">
        <v>24336.15135007169</v>
      </c>
      <c r="C3" s="66">
        <v>20.808420073933284</v>
      </c>
      <c r="D3" s="66">
        <v>0</v>
      </c>
      <c r="E3" s="66">
        <v>0</v>
      </c>
      <c r="F3" s="66">
        <v>266072.03775427758</v>
      </c>
      <c r="G3" s="66">
        <v>290428.99752442318</v>
      </c>
      <c r="K3" s="62"/>
      <c r="L3" s="62"/>
      <c r="M3" s="62"/>
      <c r="N3" s="62"/>
      <c r="O3" s="62"/>
    </row>
    <row r="4" spans="1:15">
      <c r="A4" s="65">
        <v>1</v>
      </c>
      <c r="B4" s="66">
        <v>25893.41341475517</v>
      </c>
      <c r="C4" s="66">
        <v>82.013604557017501</v>
      </c>
      <c r="D4" s="66">
        <v>0</v>
      </c>
      <c r="E4" s="66">
        <v>0</v>
      </c>
      <c r="F4" s="66">
        <v>146289.4060382251</v>
      </c>
      <c r="G4" s="66">
        <v>172264.8330575373</v>
      </c>
      <c r="K4" s="62"/>
      <c r="L4" s="62"/>
      <c r="M4" s="62"/>
      <c r="N4" s="62"/>
      <c r="O4" s="62"/>
    </row>
    <row r="5" spans="1:15">
      <c r="A5" s="65">
        <v>2</v>
      </c>
      <c r="B5" s="66">
        <v>25773.669925121434</v>
      </c>
      <c r="C5" s="66">
        <v>164.3153877246308</v>
      </c>
      <c r="D5" s="66">
        <v>0</v>
      </c>
      <c r="E5" s="66">
        <v>29075.50509617951</v>
      </c>
      <c r="F5" s="66">
        <v>113278.26553965542</v>
      </c>
      <c r="G5" s="66">
        <v>168291.75594868098</v>
      </c>
      <c r="K5" s="62"/>
      <c r="L5" s="62"/>
      <c r="M5" s="62"/>
      <c r="N5" s="62"/>
      <c r="O5" s="62"/>
    </row>
    <row r="6" spans="1:15">
      <c r="A6" s="65">
        <v>3</v>
      </c>
      <c r="B6" s="66">
        <v>25423.355612727923</v>
      </c>
      <c r="C6" s="66">
        <v>253.66999042545692</v>
      </c>
      <c r="D6" s="66">
        <v>0</v>
      </c>
      <c r="E6" s="66">
        <v>62557.749436130383</v>
      </c>
      <c r="F6" s="66">
        <v>39406.772686917684</v>
      </c>
      <c r="G6" s="66">
        <v>127641.54772620145</v>
      </c>
      <c r="K6" s="62"/>
      <c r="L6" s="62"/>
      <c r="M6" s="62"/>
      <c r="N6" s="62"/>
      <c r="O6" s="62"/>
    </row>
    <row r="7" spans="1:15">
      <c r="A7" s="65">
        <v>4</v>
      </c>
      <c r="B7" s="66">
        <v>25063.684831347371</v>
      </c>
      <c r="C7" s="66">
        <v>336.41437384495009</v>
      </c>
      <c r="D7" s="66">
        <v>0</v>
      </c>
      <c r="E7" s="66">
        <v>66560.543622559839</v>
      </c>
      <c r="F7" s="66">
        <v>20155.878745779904</v>
      </c>
      <c r="G7" s="66">
        <v>112116.52157353207</v>
      </c>
      <c r="K7" s="62"/>
      <c r="L7" s="62"/>
      <c r="M7" s="62"/>
      <c r="N7" s="62"/>
      <c r="O7" s="62"/>
    </row>
    <row r="8" spans="1:15">
      <c r="A8" s="65">
        <v>5</v>
      </c>
      <c r="B8" s="66">
        <v>13879.778447537208</v>
      </c>
      <c r="C8" s="66">
        <v>461.74216834508456</v>
      </c>
      <c r="D8" s="66">
        <v>0</v>
      </c>
      <c r="E8" s="66">
        <v>69417.593362221523</v>
      </c>
      <c r="F8" s="66">
        <v>20142.275500085281</v>
      </c>
      <c r="G8" s="66">
        <v>103901.3894781891</v>
      </c>
      <c r="K8" s="62"/>
      <c r="L8" s="62"/>
      <c r="M8" s="62"/>
      <c r="N8" s="62"/>
      <c r="O8" s="62"/>
    </row>
    <row r="9" spans="1:15">
      <c r="A9" s="65">
        <v>6</v>
      </c>
      <c r="B9" s="66">
        <v>14039.580089134464</v>
      </c>
      <c r="C9" s="66">
        <v>560.41594538054869</v>
      </c>
      <c r="D9" s="66">
        <v>0</v>
      </c>
      <c r="E9" s="66">
        <v>69399.36346578697</v>
      </c>
      <c r="F9" s="66">
        <v>20594.040893852616</v>
      </c>
      <c r="G9" s="66">
        <v>104593.4003941546</v>
      </c>
      <c r="K9" s="62"/>
      <c r="L9" s="62"/>
      <c r="M9" s="62"/>
      <c r="N9" s="62"/>
      <c r="O9" s="62"/>
    </row>
    <row r="10" spans="1:15">
      <c r="A10" s="65">
        <v>7</v>
      </c>
      <c r="B10" s="66">
        <v>13790.732553658643</v>
      </c>
      <c r="C10" s="66">
        <v>708.40345032842697</v>
      </c>
      <c r="D10" s="66">
        <v>0</v>
      </c>
      <c r="E10" s="66">
        <v>72434.995035172542</v>
      </c>
      <c r="F10" s="66">
        <v>20381.908863705328</v>
      </c>
      <c r="G10" s="66">
        <v>107316.03990286493</v>
      </c>
      <c r="K10" s="62"/>
      <c r="L10" s="62"/>
      <c r="M10" s="62"/>
      <c r="N10" s="62"/>
      <c r="O10" s="62"/>
    </row>
    <row r="11" spans="1:15">
      <c r="A11" s="65">
        <v>8</v>
      </c>
      <c r="B11" s="66">
        <v>14373.280016131432</v>
      </c>
      <c r="C11" s="66">
        <v>941.38690278305558</v>
      </c>
      <c r="D11" s="66">
        <v>0</v>
      </c>
      <c r="E11" s="66">
        <v>77279.400904171547</v>
      </c>
      <c r="F11" s="66">
        <v>21322.508890961853</v>
      </c>
      <c r="G11" s="66">
        <v>113916.57671404789</v>
      </c>
      <c r="K11" s="62"/>
      <c r="L11" s="62"/>
      <c r="M11" s="62"/>
      <c r="N11" s="62"/>
      <c r="O11" s="62"/>
    </row>
    <row r="12" spans="1:15">
      <c r="A12" s="65">
        <v>9</v>
      </c>
      <c r="B12" s="66">
        <v>14153.696765158205</v>
      </c>
      <c r="C12" s="66">
        <v>1125.5793017803753</v>
      </c>
      <c r="D12" s="66">
        <v>0</v>
      </c>
      <c r="E12" s="66">
        <v>79416.98419738638</v>
      </c>
      <c r="F12" s="66">
        <v>21158.783160806837</v>
      </c>
      <c r="G12" s="66">
        <v>115855.04342513179</v>
      </c>
      <c r="K12" s="62"/>
      <c r="L12" s="62"/>
      <c r="M12" s="62"/>
      <c r="N12" s="62"/>
      <c r="O12" s="62"/>
    </row>
    <row r="13" spans="1:15">
      <c r="A13" s="65">
        <v>10</v>
      </c>
      <c r="B13" s="66">
        <v>16749.781354929029</v>
      </c>
      <c r="C13" s="66">
        <v>1361.8706836601061</v>
      </c>
      <c r="D13" s="66">
        <v>0</v>
      </c>
      <c r="E13" s="66">
        <v>79749.961577383641</v>
      </c>
      <c r="F13" s="66">
        <v>22448.765448699767</v>
      </c>
      <c r="G13" s="66">
        <v>120310.37906467254</v>
      </c>
      <c r="K13" s="62"/>
      <c r="L13" s="62"/>
      <c r="M13" s="62"/>
      <c r="N13" s="62"/>
      <c r="O13" s="62"/>
    </row>
    <row r="14" spans="1:15">
      <c r="A14" s="65">
        <v>11</v>
      </c>
      <c r="B14" s="66">
        <v>15816.729432789447</v>
      </c>
      <c r="C14" s="66">
        <v>1517.8022428039735</v>
      </c>
      <c r="D14" s="66">
        <v>0</v>
      </c>
      <c r="E14" s="66">
        <v>74131.161913662523</v>
      </c>
      <c r="F14" s="66">
        <v>21365.101559047445</v>
      </c>
      <c r="G14" s="66">
        <v>112830.79514830338</v>
      </c>
      <c r="K14" s="62"/>
      <c r="L14" s="62"/>
      <c r="M14" s="62"/>
      <c r="N14" s="62"/>
      <c r="O14" s="62"/>
    </row>
    <row r="15" spans="1:15">
      <c r="A15" s="65">
        <v>12</v>
      </c>
      <c r="B15" s="66">
        <v>15844.249710006856</v>
      </c>
      <c r="C15" s="66">
        <v>1815.8158079050345</v>
      </c>
      <c r="D15" s="66">
        <v>0</v>
      </c>
      <c r="E15" s="66">
        <v>71453.428489995233</v>
      </c>
      <c r="F15" s="66">
        <v>21393.230060733702</v>
      </c>
      <c r="G15" s="66">
        <v>110506.72406864082</v>
      </c>
      <c r="K15" s="62"/>
      <c r="L15" s="62"/>
      <c r="M15" s="62"/>
      <c r="N15" s="62"/>
      <c r="O15" s="62"/>
    </row>
    <row r="16" spans="1:15">
      <c r="A16" s="65">
        <v>13</v>
      </c>
      <c r="B16" s="66">
        <v>15075.340433600568</v>
      </c>
      <c r="C16" s="66">
        <v>2130.947703360197</v>
      </c>
      <c r="D16" s="66">
        <v>0</v>
      </c>
      <c r="E16" s="66">
        <v>65600.332047590884</v>
      </c>
      <c r="F16" s="66">
        <v>20514.645382484949</v>
      </c>
      <c r="G16" s="66">
        <v>103321.26556703659</v>
      </c>
      <c r="K16" s="62"/>
      <c r="L16" s="62"/>
      <c r="M16" s="62"/>
      <c r="N16" s="62"/>
      <c r="O16" s="62"/>
    </row>
    <row r="17" spans="1:15">
      <c r="A17" s="65">
        <v>14</v>
      </c>
      <c r="B17" s="66">
        <v>14475.314074556009</v>
      </c>
      <c r="C17" s="66">
        <v>2384.9609280783502</v>
      </c>
      <c r="D17" s="66">
        <v>0</v>
      </c>
      <c r="E17" s="66">
        <v>66836.049449832644</v>
      </c>
      <c r="F17" s="66">
        <v>19840.581548582362</v>
      </c>
      <c r="G17" s="66">
        <v>103536.90600104936</v>
      </c>
      <c r="K17" s="62"/>
      <c r="L17" s="62"/>
      <c r="M17" s="62"/>
      <c r="N17" s="62"/>
      <c r="O17" s="62"/>
    </row>
    <row r="18" spans="1:15">
      <c r="A18" s="65">
        <v>15</v>
      </c>
      <c r="B18" s="66">
        <v>15660.000015407113</v>
      </c>
      <c r="C18" s="66">
        <v>2502.8136936942251</v>
      </c>
      <c r="D18" s="66">
        <v>-69.578358922125716</v>
      </c>
      <c r="E18" s="66">
        <v>58885.309084476175</v>
      </c>
      <c r="F18" s="66">
        <v>21407.044094531961</v>
      </c>
      <c r="G18" s="66">
        <v>98385.588529187342</v>
      </c>
      <c r="K18" s="62"/>
      <c r="L18" s="62"/>
      <c r="M18" s="62"/>
      <c r="N18" s="62"/>
      <c r="O18" s="62"/>
    </row>
    <row r="19" spans="1:15">
      <c r="A19" s="65">
        <v>16</v>
      </c>
      <c r="B19" s="66">
        <v>15337.667451647501</v>
      </c>
      <c r="C19" s="66">
        <v>2625.2294118042032</v>
      </c>
      <c r="D19" s="66">
        <v>-252.05328148154001</v>
      </c>
      <c r="E19" s="66">
        <v>79935.132412531559</v>
      </c>
      <c r="F19" s="66">
        <v>21766.157989418993</v>
      </c>
      <c r="G19" s="66">
        <v>119412.13398392072</v>
      </c>
      <c r="K19" s="62"/>
      <c r="L19" s="62"/>
      <c r="M19" s="62"/>
      <c r="N19" s="62"/>
      <c r="O19" s="62"/>
    </row>
    <row r="20" spans="1:15">
      <c r="A20" s="65">
        <v>17</v>
      </c>
      <c r="B20" s="66">
        <v>14971.568393831512</v>
      </c>
      <c r="C20" s="66">
        <v>2076.2385078435955</v>
      </c>
      <c r="D20" s="66">
        <v>-894.50403049924512</v>
      </c>
      <c r="E20" s="66">
        <v>82246.443504329844</v>
      </c>
      <c r="F20" s="66">
        <v>21876.972690422073</v>
      </c>
      <c r="G20" s="66">
        <v>120276.71906592778</v>
      </c>
      <c r="K20" s="62"/>
      <c r="L20" s="62"/>
      <c r="M20" s="62"/>
      <c r="N20" s="62"/>
      <c r="O20" s="62"/>
    </row>
    <row r="21" spans="1:15">
      <c r="A21" s="65">
        <v>18</v>
      </c>
      <c r="B21" s="66">
        <v>13856.89907420109</v>
      </c>
      <c r="C21" s="66">
        <v>264.54689572166802</v>
      </c>
      <c r="D21" s="66">
        <v>-2852.3708127634045</v>
      </c>
      <c r="E21" s="66">
        <v>78074.912345908422</v>
      </c>
      <c r="F21" s="66">
        <v>22428.046222368757</v>
      </c>
      <c r="G21" s="66">
        <v>111772.03372543654</v>
      </c>
      <c r="K21" s="62"/>
      <c r="L21" s="62"/>
      <c r="M21" s="62"/>
      <c r="N21" s="62"/>
      <c r="O21" s="62"/>
    </row>
    <row r="22" spans="1:15">
      <c r="A22" s="65">
        <v>19</v>
      </c>
      <c r="B22" s="66">
        <v>11747.950244916605</v>
      </c>
      <c r="C22" s="66">
        <v>-3205.5514445377908</v>
      </c>
      <c r="D22" s="66">
        <v>-5434.6402275164337</v>
      </c>
      <c r="E22" s="66">
        <v>64142.494457216417</v>
      </c>
      <c r="F22" s="66">
        <v>22141.141619723061</v>
      </c>
      <c r="G22" s="66">
        <v>89391.394649801849</v>
      </c>
      <c r="K22" s="62"/>
      <c r="L22" s="62"/>
      <c r="M22" s="62"/>
      <c r="N22" s="62"/>
      <c r="O22" s="62"/>
    </row>
    <row r="23" spans="1:15">
      <c r="A23" s="65">
        <v>20</v>
      </c>
      <c r="B23" s="66">
        <v>5521.5867005130294</v>
      </c>
      <c r="C23" s="66">
        <v>-12311.898915075975</v>
      </c>
      <c r="D23" s="66">
        <v>-9526.9733256837681</v>
      </c>
      <c r="E23" s="66">
        <v>49645.814972804794</v>
      </c>
      <c r="F23" s="66">
        <v>13027.370494730214</v>
      </c>
      <c r="G23" s="66">
        <v>46355.899927288294</v>
      </c>
      <c r="K23" s="62"/>
      <c r="L23" s="62"/>
      <c r="M23" s="62"/>
      <c r="N23" s="62"/>
      <c r="O23" s="62"/>
    </row>
    <row r="24" spans="1:15">
      <c r="A24" s="65">
        <v>21</v>
      </c>
      <c r="B24" s="66">
        <v>724.53859091072161</v>
      </c>
      <c r="C24" s="66">
        <v>-21164.825612941175</v>
      </c>
      <c r="D24" s="66">
        <v>-14850.983821897384</v>
      </c>
      <c r="E24" s="66">
        <v>42855.635875346983</v>
      </c>
      <c r="F24" s="66">
        <v>12792.633587892351</v>
      </c>
      <c r="G24" s="66">
        <v>20356.998619311496</v>
      </c>
      <c r="K24" s="62"/>
      <c r="L24" s="62"/>
      <c r="M24" s="62"/>
      <c r="N24" s="62"/>
      <c r="O24" s="62"/>
    </row>
    <row r="25" spans="1:15">
      <c r="A25" s="65">
        <v>22</v>
      </c>
      <c r="B25" s="66">
        <v>-4394.323201901906</v>
      </c>
      <c r="C25" s="66">
        <v>-32077.765158219539</v>
      </c>
      <c r="D25" s="66">
        <v>-21024.867899107063</v>
      </c>
      <c r="E25" s="66">
        <v>38721.900482451907</v>
      </c>
      <c r="F25" s="66">
        <v>13563.872115911112</v>
      </c>
      <c r="G25" s="66">
        <v>-5211.1836608654885</v>
      </c>
      <c r="I25" s="99" t="s">
        <v>123</v>
      </c>
      <c r="K25" s="62"/>
      <c r="L25" s="62"/>
      <c r="M25" s="62"/>
      <c r="N25" s="62"/>
      <c r="O25" s="62"/>
    </row>
    <row r="26" spans="1:15">
      <c r="A26" s="65">
        <v>23</v>
      </c>
      <c r="B26" s="66">
        <v>-10050.206753430812</v>
      </c>
      <c r="C26" s="66">
        <v>-42868.434191539505</v>
      </c>
      <c r="D26" s="66">
        <v>-28505.899658368471</v>
      </c>
      <c r="E26" s="66">
        <v>33282.146965530963</v>
      </c>
      <c r="F26" s="66">
        <v>13782.206335443605</v>
      </c>
      <c r="G26" s="66">
        <v>-34360.187302364233</v>
      </c>
      <c r="K26" s="62"/>
      <c r="L26" s="62"/>
      <c r="M26" s="62"/>
      <c r="N26" s="62"/>
      <c r="O26" s="62"/>
    </row>
    <row r="27" spans="1:15">
      <c r="A27" s="65">
        <v>24</v>
      </c>
      <c r="B27" s="66">
        <v>-16123.944003530707</v>
      </c>
      <c r="C27" s="66">
        <v>-54483.647737871099</v>
      </c>
      <c r="D27" s="66">
        <v>-38922.742748281758</v>
      </c>
      <c r="E27" s="66">
        <v>28089.856875414567</v>
      </c>
      <c r="F27" s="66">
        <v>14017.97191296351</v>
      </c>
      <c r="G27" s="66">
        <v>-67422.50570130549</v>
      </c>
      <c r="K27" s="62"/>
      <c r="L27" s="62"/>
      <c r="M27" s="62"/>
      <c r="N27" s="62"/>
      <c r="O27" s="62"/>
    </row>
    <row r="28" spans="1:15">
      <c r="A28" s="65">
        <v>25</v>
      </c>
      <c r="B28" s="66">
        <v>-18261.000646310782</v>
      </c>
      <c r="C28" s="66">
        <v>-66117.406397631217</v>
      </c>
      <c r="D28" s="66">
        <v>-47600.427305074372</v>
      </c>
      <c r="E28" s="66">
        <v>10525.903236272021</v>
      </c>
      <c r="F28" s="66">
        <v>14262.763390751648</v>
      </c>
      <c r="G28" s="66">
        <v>-107190.16772199271</v>
      </c>
      <c r="K28" s="62"/>
      <c r="L28" s="62"/>
      <c r="M28" s="62"/>
      <c r="N28" s="62"/>
      <c r="O28" s="62"/>
    </row>
    <row r="29" spans="1:15">
      <c r="A29" s="65">
        <v>26</v>
      </c>
      <c r="B29" s="66">
        <v>-20360.368544672805</v>
      </c>
      <c r="C29" s="66">
        <v>-72586.967567251369</v>
      </c>
      <c r="D29" s="66">
        <v>-46896.789054732893</v>
      </c>
      <c r="E29" s="66">
        <v>9886.0217476878424</v>
      </c>
      <c r="F29" s="66">
        <v>14880.422971956168</v>
      </c>
      <c r="G29" s="66">
        <v>-115077.68044701304</v>
      </c>
      <c r="K29" s="62"/>
      <c r="L29" s="62"/>
      <c r="M29" s="62"/>
      <c r="N29" s="62"/>
      <c r="O29" s="62"/>
    </row>
    <row r="30" spans="1:15">
      <c r="A30" s="65">
        <v>27</v>
      </c>
      <c r="B30" s="66">
        <v>-22149.421058447097</v>
      </c>
      <c r="C30" s="66">
        <v>-76638.114527395053</v>
      </c>
      <c r="D30" s="66">
        <v>-46713.410997966275</v>
      </c>
      <c r="E30" s="66">
        <v>8945.9425725746441</v>
      </c>
      <c r="F30" s="66">
        <v>8310.8720979448062</v>
      </c>
      <c r="G30" s="66">
        <v>-128244.13191328896</v>
      </c>
      <c r="K30" s="62"/>
      <c r="L30" s="62"/>
      <c r="M30" s="62"/>
      <c r="N30" s="62"/>
      <c r="O30" s="62"/>
    </row>
    <row r="31" spans="1:15">
      <c r="A31" s="65">
        <v>28</v>
      </c>
      <c r="B31" s="66">
        <v>-20960.174957256793</v>
      </c>
      <c r="C31" s="66">
        <v>-70797.546729084657</v>
      </c>
      <c r="D31" s="66">
        <v>-43487.88463320701</v>
      </c>
      <c r="E31" s="66">
        <v>8004.6726777217964</v>
      </c>
      <c r="F31" s="66">
        <v>7609.3819019521943</v>
      </c>
      <c r="G31" s="66">
        <v>-119631.55173987446</v>
      </c>
      <c r="K31" s="62"/>
      <c r="L31" s="62"/>
      <c r="M31" s="62"/>
      <c r="N31" s="62"/>
      <c r="O31" s="62"/>
    </row>
    <row r="32" spans="1:15">
      <c r="A32" s="65">
        <v>29</v>
      </c>
      <c r="B32" s="66">
        <v>-23012.948358783498</v>
      </c>
      <c r="C32" s="66">
        <v>-76378.750464538345</v>
      </c>
      <c r="D32" s="66">
        <v>-43921.04546788842</v>
      </c>
      <c r="E32" s="66">
        <v>7940.779706820661</v>
      </c>
      <c r="F32" s="66">
        <v>7910.522522548923</v>
      </c>
      <c r="G32" s="66">
        <v>-127461.44206184066</v>
      </c>
      <c r="K32" s="62"/>
      <c r="L32" s="62"/>
      <c r="M32" s="62"/>
      <c r="N32" s="62"/>
      <c r="O32" s="62"/>
    </row>
    <row r="33" spans="1:15">
      <c r="A33" s="65">
        <v>30</v>
      </c>
      <c r="B33" s="66">
        <v>-23382.578579130844</v>
      </c>
      <c r="C33" s="66">
        <v>-79094.045709944854</v>
      </c>
      <c r="D33" s="66">
        <v>-44273.752747068982</v>
      </c>
      <c r="E33" s="66">
        <v>2252.3538243312169</v>
      </c>
      <c r="F33" s="66">
        <v>7092.8271430519735</v>
      </c>
      <c r="G33" s="66">
        <v>-137405.19606876146</v>
      </c>
      <c r="K33" s="62"/>
      <c r="L33" s="62"/>
      <c r="M33" s="62"/>
      <c r="N33" s="62"/>
      <c r="O33" s="62"/>
    </row>
    <row r="34" spans="1:15">
      <c r="A34" s="65">
        <v>31</v>
      </c>
      <c r="B34" s="66">
        <v>-23891.691331064972</v>
      </c>
      <c r="C34" s="66">
        <v>-79317.008457030795</v>
      </c>
      <c r="D34" s="66">
        <v>-44790.858193459084</v>
      </c>
      <c r="E34" s="66">
        <v>2238.9664136380966</v>
      </c>
      <c r="F34" s="66">
        <v>7052.2902096617645</v>
      </c>
      <c r="G34" s="66">
        <v>-138708.301358255</v>
      </c>
      <c r="K34" s="62"/>
      <c r="L34" s="62"/>
      <c r="M34" s="62"/>
      <c r="N34" s="62"/>
      <c r="O34" s="62"/>
    </row>
    <row r="35" spans="1:15">
      <c r="A35" s="65">
        <v>32</v>
      </c>
      <c r="B35" s="66">
        <v>-26005.728535503447</v>
      </c>
      <c r="C35" s="66">
        <v>-85077.20677498584</v>
      </c>
      <c r="D35" s="66">
        <v>-47273.979677073046</v>
      </c>
      <c r="E35" s="66">
        <v>2271.6027175313334</v>
      </c>
      <c r="F35" s="66">
        <v>7381.0202949352006</v>
      </c>
      <c r="G35" s="66">
        <v>-148704.29197509581</v>
      </c>
      <c r="K35" s="62"/>
      <c r="L35" s="62"/>
      <c r="M35" s="62"/>
      <c r="N35" s="62"/>
      <c r="O35" s="62"/>
    </row>
    <row r="36" spans="1:15">
      <c r="A36" s="65">
        <v>33</v>
      </c>
      <c r="B36" s="66">
        <v>-25585.058028267678</v>
      </c>
      <c r="C36" s="66">
        <v>-82615.025818481852</v>
      </c>
      <c r="D36" s="66">
        <v>-47207.903788383926</v>
      </c>
      <c r="E36" s="66">
        <v>2200.2152570100634</v>
      </c>
      <c r="F36" s="66">
        <v>7047.2091374106867</v>
      </c>
      <c r="G36" s="66">
        <v>-146160.56324071271</v>
      </c>
      <c r="K36" s="62"/>
      <c r="L36" s="62"/>
      <c r="M36" s="62"/>
      <c r="N36" s="62"/>
      <c r="O36" s="62"/>
    </row>
    <row r="37" spans="1:15">
      <c r="A37" s="65">
        <v>34</v>
      </c>
      <c r="B37" s="66">
        <v>-26691.24379256021</v>
      </c>
      <c r="C37" s="66">
        <v>-85504.893975191284</v>
      </c>
      <c r="D37" s="66">
        <v>-48334.769086552173</v>
      </c>
      <c r="E37" s="66">
        <v>2226.1729692592994</v>
      </c>
      <c r="F37" s="66">
        <v>7250.1504630310274</v>
      </c>
      <c r="G37" s="66">
        <v>-151054.58342201335</v>
      </c>
      <c r="K37" s="62"/>
      <c r="L37" s="62"/>
      <c r="M37" s="62"/>
      <c r="N37" s="62"/>
      <c r="O37" s="62"/>
    </row>
    <row r="38" spans="1:15">
      <c r="A38" s="65">
        <v>35</v>
      </c>
      <c r="B38" s="66">
        <v>-30128.415823058785</v>
      </c>
      <c r="C38" s="66">
        <v>-92296.72345669863</v>
      </c>
      <c r="D38" s="66">
        <v>-52784.09111489432</v>
      </c>
      <c r="E38" s="66">
        <v>1277.7746101282689</v>
      </c>
      <c r="F38" s="66">
        <v>7693.9068626515063</v>
      </c>
      <c r="G38" s="66">
        <v>-166237.54892187196</v>
      </c>
      <c r="K38" s="62"/>
      <c r="L38" s="62"/>
      <c r="M38" s="62"/>
      <c r="N38" s="62"/>
      <c r="O38" s="62"/>
    </row>
    <row r="39" spans="1:15">
      <c r="A39" s="65">
        <v>36</v>
      </c>
      <c r="B39" s="66">
        <v>-30215.403020633352</v>
      </c>
      <c r="C39" s="66">
        <v>-91889.950259726975</v>
      </c>
      <c r="D39" s="66">
        <v>-53380.324122325728</v>
      </c>
      <c r="E39" s="66">
        <v>1254.80057689973</v>
      </c>
      <c r="F39" s="66">
        <v>7605.3664767956343</v>
      </c>
      <c r="G39" s="66">
        <v>-166625.51034899071</v>
      </c>
      <c r="K39" s="62"/>
      <c r="L39" s="62"/>
      <c r="M39" s="62"/>
      <c r="N39" s="62"/>
      <c r="O39" s="62"/>
    </row>
    <row r="40" spans="1:15">
      <c r="A40" s="65">
        <v>37</v>
      </c>
      <c r="B40" s="66">
        <v>-30662.903052871887</v>
      </c>
      <c r="C40" s="66">
        <v>-92613.925861814103</v>
      </c>
      <c r="D40" s="66">
        <v>-53964.869145720673</v>
      </c>
      <c r="E40" s="66">
        <v>1250.3815844599026</v>
      </c>
      <c r="F40" s="66">
        <v>7601.4391659909215</v>
      </c>
      <c r="G40" s="66">
        <v>-168389.87730995583</v>
      </c>
      <c r="K40" s="62"/>
      <c r="L40" s="62"/>
      <c r="M40" s="62"/>
      <c r="N40" s="62"/>
      <c r="O40" s="62"/>
    </row>
    <row r="41" spans="1:15">
      <c r="A41" s="65">
        <v>38</v>
      </c>
      <c r="B41" s="66">
        <v>-31414.390430834923</v>
      </c>
      <c r="C41" s="66">
        <v>-94432.849633574326</v>
      </c>
      <c r="D41" s="66">
        <v>-56733.387205855135</v>
      </c>
      <c r="E41" s="66">
        <v>1247.3599046516727</v>
      </c>
      <c r="F41" s="66">
        <v>7717.7489525770925</v>
      </c>
      <c r="G41" s="66">
        <v>-173615.51841303561</v>
      </c>
      <c r="K41" s="62"/>
      <c r="L41" s="62"/>
      <c r="M41" s="62"/>
      <c r="N41" s="62"/>
      <c r="O41" s="62"/>
    </row>
    <row r="42" spans="1:15">
      <c r="A42" s="65">
        <v>39</v>
      </c>
      <c r="B42" s="66">
        <v>-31390.37306862303</v>
      </c>
      <c r="C42" s="66">
        <v>-93740.559806115969</v>
      </c>
      <c r="D42" s="66">
        <v>-61217.39670600817</v>
      </c>
      <c r="E42" s="66">
        <v>1224.0796832631333</v>
      </c>
      <c r="F42" s="66">
        <v>7675.2444621620571</v>
      </c>
      <c r="G42" s="66">
        <v>-177449.00543532197</v>
      </c>
      <c r="K42" s="62"/>
      <c r="L42" s="62"/>
      <c r="M42" s="62"/>
      <c r="N42" s="62"/>
      <c r="O42" s="62"/>
    </row>
    <row r="43" spans="1:15">
      <c r="A43" s="65">
        <v>40</v>
      </c>
      <c r="B43" s="66">
        <v>-32858.414314789938</v>
      </c>
      <c r="C43" s="66">
        <v>-101103.55849732674</v>
      </c>
      <c r="D43" s="66">
        <v>-66559.90785736026</v>
      </c>
      <c r="E43" s="66">
        <v>420.87124230083623</v>
      </c>
      <c r="F43" s="66">
        <v>8572.3976741731494</v>
      </c>
      <c r="G43" s="66">
        <v>-191528.61175300294</v>
      </c>
      <c r="K43" s="62"/>
      <c r="L43" s="62"/>
      <c r="M43" s="62"/>
      <c r="N43" s="62"/>
      <c r="O43" s="62"/>
    </row>
    <row r="44" spans="1:15">
      <c r="A44" s="65">
        <v>41</v>
      </c>
      <c r="B44" s="66">
        <v>-34482.003189847623</v>
      </c>
      <c r="C44" s="66">
        <v>-106040.64432366086</v>
      </c>
      <c r="D44" s="66">
        <v>-63711.790430552479</v>
      </c>
      <c r="E44" s="66">
        <v>397.98944801338826</v>
      </c>
      <c r="F44" s="66">
        <v>8882.9556756528928</v>
      </c>
      <c r="G44" s="66">
        <v>-194953.49282039466</v>
      </c>
      <c r="K44" s="62"/>
      <c r="L44" s="62"/>
      <c r="M44" s="62"/>
      <c r="N44" s="62"/>
      <c r="O44" s="62"/>
    </row>
    <row r="45" spans="1:15">
      <c r="A45" s="65">
        <v>42</v>
      </c>
      <c r="B45" s="66">
        <v>-32507.809099401777</v>
      </c>
      <c r="C45" s="66">
        <v>-99254.96173228891</v>
      </c>
      <c r="D45" s="66">
        <v>-59138.784154340305</v>
      </c>
      <c r="E45" s="66">
        <v>360.97689374656557</v>
      </c>
      <c r="F45" s="66">
        <v>8424.3663308981049</v>
      </c>
      <c r="G45" s="66">
        <v>-182116.21176138634</v>
      </c>
      <c r="K45" s="62"/>
      <c r="L45" s="62"/>
      <c r="M45" s="62"/>
      <c r="N45" s="62"/>
      <c r="O45" s="62"/>
    </row>
    <row r="46" spans="1:15">
      <c r="A46" s="65">
        <v>43</v>
      </c>
      <c r="B46" s="66">
        <v>-31696.548086984458</v>
      </c>
      <c r="C46" s="66">
        <v>-96713.947713285379</v>
      </c>
      <c r="D46" s="66">
        <v>-57937.554442239605</v>
      </c>
      <c r="E46" s="66">
        <v>349.62133950488698</v>
      </c>
      <c r="F46" s="66">
        <v>8316.9898523271786</v>
      </c>
      <c r="G46" s="66">
        <v>-177681.43905067738</v>
      </c>
      <c r="K46" s="62"/>
      <c r="L46" s="62"/>
      <c r="M46" s="62"/>
      <c r="N46" s="62"/>
      <c r="O46" s="62"/>
    </row>
    <row r="47" spans="1:15">
      <c r="A47" s="65">
        <v>44</v>
      </c>
      <c r="B47" s="66">
        <v>-31821.499988610911</v>
      </c>
      <c r="C47" s="66">
        <v>-97072.000699311815</v>
      </c>
      <c r="D47" s="66">
        <v>-57294.057277789594</v>
      </c>
      <c r="E47" s="66">
        <v>344.4075547919872</v>
      </c>
      <c r="F47" s="66">
        <v>8358.7540873042253</v>
      </c>
      <c r="G47" s="66">
        <v>-177484.39632361612</v>
      </c>
      <c r="K47" s="62"/>
      <c r="L47" s="62"/>
      <c r="M47" s="62"/>
      <c r="N47" s="62"/>
      <c r="O47" s="62"/>
    </row>
    <row r="48" spans="1:15">
      <c r="A48" s="65">
        <v>45</v>
      </c>
      <c r="B48" s="66">
        <v>-30201.814964412024</v>
      </c>
      <c r="C48" s="66">
        <v>-99385.643136722923</v>
      </c>
      <c r="D48" s="66">
        <v>-55060.621295392273</v>
      </c>
      <c r="E48" s="66">
        <v>335.42109405429574</v>
      </c>
      <c r="F48" s="66">
        <v>8479.2209559708735</v>
      </c>
      <c r="G48" s="66">
        <v>-175833.43734650206</v>
      </c>
      <c r="K48" s="62"/>
      <c r="L48" s="62"/>
      <c r="M48" s="62"/>
      <c r="N48" s="62"/>
      <c r="O48" s="62"/>
    </row>
    <row r="49" spans="1:15">
      <c r="A49" s="65">
        <v>46</v>
      </c>
      <c r="B49" s="66">
        <v>-29709.220299232453</v>
      </c>
      <c r="C49" s="66">
        <v>-97940.734375654618</v>
      </c>
      <c r="D49" s="66">
        <v>-48787.786675714924</v>
      </c>
      <c r="E49" s="66">
        <v>329.41529526978383</v>
      </c>
      <c r="F49" s="66">
        <v>8391.6306995411051</v>
      </c>
      <c r="G49" s="66">
        <v>-167716.6953557911</v>
      </c>
      <c r="K49" s="62"/>
      <c r="L49" s="62"/>
      <c r="M49" s="62"/>
      <c r="N49" s="62"/>
      <c r="O49" s="62"/>
    </row>
    <row r="50" spans="1:15">
      <c r="A50" s="65">
        <v>47</v>
      </c>
      <c r="B50" s="66">
        <v>-27351.00366680868</v>
      </c>
      <c r="C50" s="66">
        <v>-89861.722157235301</v>
      </c>
      <c r="D50" s="66">
        <v>-45269.553626218083</v>
      </c>
      <c r="E50" s="66">
        <v>326.33304282875872</v>
      </c>
      <c r="F50" s="66">
        <v>7882.0603469834841</v>
      </c>
      <c r="G50" s="66">
        <v>-154273.88606044985</v>
      </c>
      <c r="K50" s="62"/>
      <c r="L50" s="62"/>
      <c r="M50" s="62"/>
      <c r="N50" s="62"/>
      <c r="O50" s="62"/>
    </row>
    <row r="51" spans="1:15">
      <c r="A51" s="65">
        <v>48</v>
      </c>
      <c r="B51" s="66">
        <v>-26041.846180527009</v>
      </c>
      <c r="C51" s="66">
        <v>-85394.521725100189</v>
      </c>
      <c r="D51" s="66">
        <v>-46056.441158078262</v>
      </c>
      <c r="E51" s="66">
        <v>348.79157320766529</v>
      </c>
      <c r="F51" s="66">
        <v>7731.7509041537205</v>
      </c>
      <c r="G51" s="66">
        <v>-149412.26658634408</v>
      </c>
      <c r="K51" s="62"/>
      <c r="L51" s="62"/>
      <c r="M51" s="62"/>
      <c r="N51" s="62"/>
      <c r="O51" s="62"/>
    </row>
    <row r="52" spans="1:15">
      <c r="A52" s="65">
        <v>49</v>
      </c>
      <c r="B52" s="66">
        <v>-26820.709046890053</v>
      </c>
      <c r="C52" s="66">
        <v>-88294.611798490791</v>
      </c>
      <c r="D52" s="66">
        <v>-48474.250204770746</v>
      </c>
      <c r="E52" s="66">
        <v>385.89576371629704</v>
      </c>
      <c r="F52" s="66">
        <v>7975.4392116620065</v>
      </c>
      <c r="G52" s="66">
        <v>-155228.23607477327</v>
      </c>
      <c r="K52" s="62"/>
      <c r="L52" s="62"/>
      <c r="M52" s="62"/>
      <c r="N52" s="62"/>
      <c r="O52" s="62"/>
    </row>
    <row r="53" spans="1:15">
      <c r="A53" s="65">
        <v>50</v>
      </c>
      <c r="B53" s="66">
        <v>-19043.96449465715</v>
      </c>
      <c r="C53" s="66">
        <v>-83834.015425923324</v>
      </c>
      <c r="D53" s="66">
        <v>-46162.768931563638</v>
      </c>
      <c r="E53" s="66">
        <v>409.09712169586771</v>
      </c>
      <c r="F53" s="66">
        <v>9986.010765859377</v>
      </c>
      <c r="G53" s="66">
        <v>-138645.64096458885</v>
      </c>
      <c r="K53" s="62"/>
      <c r="L53" s="62"/>
      <c r="M53" s="62"/>
      <c r="N53" s="62"/>
      <c r="O53" s="62"/>
    </row>
    <row r="54" spans="1:15">
      <c r="A54" s="65">
        <v>51</v>
      </c>
      <c r="B54" s="66">
        <v>-18759.064350663521</v>
      </c>
      <c r="C54" s="66">
        <v>-82477.867051932801</v>
      </c>
      <c r="D54" s="66">
        <v>-47718.067575775232</v>
      </c>
      <c r="E54" s="66">
        <v>427.00879663315737</v>
      </c>
      <c r="F54" s="66">
        <v>10072.245974589207</v>
      </c>
      <c r="G54" s="66">
        <v>-138455.7442071492</v>
      </c>
      <c r="K54" s="62"/>
      <c r="L54" s="62"/>
      <c r="M54" s="62"/>
      <c r="N54" s="62"/>
      <c r="O54" s="62"/>
    </row>
    <row r="55" spans="1:15">
      <c r="A55" s="65">
        <v>52</v>
      </c>
      <c r="B55" s="66">
        <v>-18184.69933864622</v>
      </c>
      <c r="C55" s="66">
        <v>-79607.290459604701</v>
      </c>
      <c r="D55" s="66">
        <v>-49764.182923035667</v>
      </c>
      <c r="E55" s="66">
        <v>445.23037878718623</v>
      </c>
      <c r="F55" s="66">
        <v>9984.272031585384</v>
      </c>
      <c r="G55" s="66">
        <v>-137126.67031091402</v>
      </c>
      <c r="K55" s="62"/>
      <c r="L55" s="62"/>
      <c r="M55" s="62"/>
      <c r="N55" s="62"/>
      <c r="O55" s="62"/>
    </row>
    <row r="56" spans="1:15">
      <c r="A56" s="65">
        <v>53</v>
      </c>
      <c r="B56" s="66">
        <v>-18825.357419195847</v>
      </c>
      <c r="C56" s="66">
        <v>-82599.506550599399</v>
      </c>
      <c r="D56" s="66">
        <v>-53949.777458332443</v>
      </c>
      <c r="E56" s="66">
        <v>469.46991113256951</v>
      </c>
      <c r="F56" s="66">
        <v>10512.084495412642</v>
      </c>
      <c r="G56" s="66">
        <v>-144393.08702158247</v>
      </c>
      <c r="K56" s="62"/>
      <c r="L56" s="62"/>
      <c r="M56" s="62"/>
      <c r="N56" s="62"/>
      <c r="O56" s="62"/>
    </row>
    <row r="57" spans="1:15">
      <c r="A57" s="65">
        <v>54</v>
      </c>
      <c r="B57" s="66">
        <v>-18571.315476328455</v>
      </c>
      <c r="C57" s="66">
        <v>-81145.479358704441</v>
      </c>
      <c r="D57" s="66">
        <v>-55766.849191917245</v>
      </c>
      <c r="E57" s="66">
        <v>469.44497665471397</v>
      </c>
      <c r="F57" s="66">
        <v>10577.312304950074</v>
      </c>
      <c r="G57" s="66">
        <v>-144436.88674534534</v>
      </c>
      <c r="K57" s="62"/>
      <c r="L57" s="62"/>
      <c r="M57" s="62"/>
      <c r="N57" s="62"/>
      <c r="O57" s="62"/>
    </row>
    <row r="58" spans="1:15">
      <c r="A58" s="65">
        <v>55</v>
      </c>
      <c r="B58" s="66">
        <v>-7665.8997681948422</v>
      </c>
      <c r="C58" s="66">
        <v>-75843.550274849666</v>
      </c>
      <c r="D58" s="66">
        <v>-51685.220726827909</v>
      </c>
      <c r="E58" s="66">
        <v>465.61539714602793</v>
      </c>
      <c r="F58" s="66">
        <v>10569.481987810434</v>
      </c>
      <c r="G58" s="66">
        <v>-124159.57338491594</v>
      </c>
      <c r="K58" s="62"/>
      <c r="L58" s="62"/>
      <c r="M58" s="62"/>
      <c r="N58" s="62"/>
      <c r="O58" s="62"/>
    </row>
    <row r="59" spans="1:15">
      <c r="A59" s="65">
        <v>56</v>
      </c>
      <c r="B59" s="66">
        <v>-7277.9193822554807</v>
      </c>
      <c r="C59" s="66">
        <v>-74250.297786632858</v>
      </c>
      <c r="D59" s="66">
        <v>-44440.164166740433</v>
      </c>
      <c r="E59" s="66">
        <v>450.19674885151443</v>
      </c>
      <c r="F59" s="66">
        <v>10555.946406622972</v>
      </c>
      <c r="G59" s="66">
        <v>-114962.23818015429</v>
      </c>
      <c r="K59" s="62"/>
      <c r="L59" s="62"/>
      <c r="M59" s="62"/>
      <c r="N59" s="62"/>
      <c r="O59" s="62"/>
    </row>
    <row r="60" spans="1:15">
      <c r="A60" s="65">
        <v>57</v>
      </c>
      <c r="B60" s="66">
        <v>-6275.8133820691728</v>
      </c>
      <c r="C60" s="66">
        <v>-65930.820730899723</v>
      </c>
      <c r="D60" s="66">
        <v>-41116.519917812322</v>
      </c>
      <c r="E60" s="66">
        <v>433.00957811530327</v>
      </c>
      <c r="F60" s="66">
        <v>9924.0174940609231</v>
      </c>
      <c r="G60" s="66">
        <v>-102966.12695860497</v>
      </c>
      <c r="K60" s="62"/>
      <c r="L60" s="62"/>
      <c r="M60" s="62"/>
      <c r="N60" s="62"/>
      <c r="O60" s="62"/>
    </row>
    <row r="61" spans="1:15">
      <c r="A61" s="65">
        <v>58</v>
      </c>
      <c r="B61" s="66">
        <v>-5775.2207468695497</v>
      </c>
      <c r="C61" s="66">
        <v>-57351.259378406256</v>
      </c>
      <c r="D61" s="66">
        <v>-41751.380934827306</v>
      </c>
      <c r="E61" s="66">
        <v>450.69521844523115</v>
      </c>
      <c r="F61" s="66">
        <v>9504.3575249497117</v>
      </c>
      <c r="G61" s="66">
        <v>-94922.808316708164</v>
      </c>
      <c r="K61" s="62"/>
      <c r="L61" s="62"/>
      <c r="M61" s="62"/>
      <c r="N61" s="62"/>
      <c r="O61" s="62"/>
    </row>
    <row r="62" spans="1:15">
      <c r="A62" s="65">
        <v>59</v>
      </c>
      <c r="B62" s="66">
        <v>-6014.0279947223789</v>
      </c>
      <c r="C62" s="66">
        <v>-60545.029814362271</v>
      </c>
      <c r="D62" s="66">
        <v>-44680.15150194498</v>
      </c>
      <c r="E62" s="66">
        <v>504.89574751851461</v>
      </c>
      <c r="F62" s="66">
        <v>10270.780315812417</v>
      </c>
      <c r="G62" s="66">
        <v>-100463.53324769871</v>
      </c>
      <c r="K62" s="62"/>
      <c r="L62" s="62"/>
      <c r="M62" s="62"/>
      <c r="N62" s="62"/>
      <c r="O62" s="62"/>
    </row>
    <row r="63" spans="1:15">
      <c r="A63" s="65">
        <v>60</v>
      </c>
      <c r="B63" s="66">
        <v>14835.066626487684</v>
      </c>
      <c r="C63" s="66">
        <v>-30550.065374563346</v>
      </c>
      <c r="D63" s="66">
        <v>-40872.704960186697</v>
      </c>
      <c r="E63" s="66">
        <v>520.29095577723399</v>
      </c>
      <c r="F63" s="66">
        <v>10988.162131316087</v>
      </c>
      <c r="G63" s="66">
        <v>-45079.250621169034</v>
      </c>
      <c r="K63" s="62"/>
      <c r="L63" s="62"/>
      <c r="M63" s="62"/>
      <c r="N63" s="62"/>
      <c r="O63" s="62"/>
    </row>
    <row r="64" spans="1:15">
      <c r="A64" s="65">
        <v>61</v>
      </c>
      <c r="B64" s="66">
        <v>21354.846239207218</v>
      </c>
      <c r="C64" s="66">
        <v>2024.1955715560207</v>
      </c>
      <c r="D64" s="66">
        <v>-28448.674969986656</v>
      </c>
      <c r="E64" s="66">
        <v>535.31731186600791</v>
      </c>
      <c r="F64" s="66">
        <v>9395.6376069309863</v>
      </c>
      <c r="G64" s="66">
        <v>4861.3217595735778</v>
      </c>
      <c r="K64" s="62"/>
      <c r="L64" s="62"/>
      <c r="M64" s="62"/>
      <c r="N64" s="62"/>
      <c r="O64" s="62"/>
    </row>
    <row r="65" spans="1:15">
      <c r="A65" s="65">
        <v>62</v>
      </c>
      <c r="B65" s="66">
        <v>32627.872525223491</v>
      </c>
      <c r="C65" s="66">
        <v>59685.680208142236</v>
      </c>
      <c r="D65" s="66">
        <v>-22039.905930371249</v>
      </c>
      <c r="E65" s="66">
        <v>544.2596726615177</v>
      </c>
      <c r="F65" s="66">
        <v>8600.7543656248217</v>
      </c>
      <c r="G65" s="66">
        <v>79418.660841280813</v>
      </c>
      <c r="K65" s="62"/>
      <c r="L65" s="62"/>
      <c r="M65" s="62"/>
      <c r="N65" s="62"/>
      <c r="O65" s="62"/>
    </row>
    <row r="66" spans="1:15">
      <c r="A66" s="65">
        <v>63</v>
      </c>
      <c r="B66" s="66">
        <v>38539.383316455678</v>
      </c>
      <c r="C66" s="66">
        <v>100104.40629274874</v>
      </c>
      <c r="D66" s="66">
        <v>-10662.110433059323</v>
      </c>
      <c r="E66" s="66">
        <v>507.75891727802036</v>
      </c>
      <c r="F66" s="66">
        <v>6732.9915753905261</v>
      </c>
      <c r="G66" s="66">
        <v>135222.42966881365</v>
      </c>
      <c r="K66" s="62"/>
      <c r="L66" s="62"/>
      <c r="M66" s="62"/>
      <c r="N66" s="62"/>
      <c r="O66" s="62"/>
    </row>
    <row r="67" spans="1:15">
      <c r="A67" s="65">
        <v>64</v>
      </c>
      <c r="B67" s="66">
        <v>46020.945498954861</v>
      </c>
      <c r="C67" s="66">
        <v>173893.04120995221</v>
      </c>
      <c r="D67" s="66">
        <v>-4856.9567852950167</v>
      </c>
      <c r="E67" s="66">
        <v>477.92673753774454</v>
      </c>
      <c r="F67" s="66">
        <v>4940.226879781444</v>
      </c>
      <c r="G67" s="66">
        <v>220475.18354093123</v>
      </c>
      <c r="K67" s="62"/>
      <c r="L67" s="62"/>
      <c r="M67" s="62"/>
      <c r="N67" s="62"/>
      <c r="O67" s="62"/>
    </row>
    <row r="68" spans="1:15">
      <c r="A68" s="65">
        <v>65</v>
      </c>
      <c r="B68" s="66">
        <v>55249.164763650348</v>
      </c>
      <c r="C68" s="66">
        <v>180107.24590677893</v>
      </c>
      <c r="D68" s="66">
        <v>-5837.7232120595236</v>
      </c>
      <c r="E68" s="66">
        <v>465.7871566201016</v>
      </c>
      <c r="F68" s="66">
        <v>5027.982295659167</v>
      </c>
      <c r="G68" s="66">
        <v>235012.45691064902</v>
      </c>
      <c r="K68" s="62"/>
      <c r="L68" s="62"/>
      <c r="M68" s="62"/>
      <c r="N68" s="62"/>
      <c r="O68" s="62"/>
    </row>
    <row r="69" spans="1:15">
      <c r="A69" s="65">
        <v>66</v>
      </c>
      <c r="B69" s="66">
        <v>56725.159998016978</v>
      </c>
      <c r="C69" s="66">
        <v>180725.80346779039</v>
      </c>
      <c r="D69" s="66">
        <v>-3659.9842067723807</v>
      </c>
      <c r="E69" s="66">
        <v>0</v>
      </c>
      <c r="F69" s="66">
        <v>4992.6000416087554</v>
      </c>
      <c r="G69" s="66">
        <v>238783.57930064376</v>
      </c>
      <c r="K69" s="62"/>
      <c r="L69" s="62"/>
      <c r="M69" s="62"/>
      <c r="N69" s="62"/>
      <c r="O69" s="62"/>
    </row>
    <row r="70" spans="1:15">
      <c r="A70" s="65">
        <v>67</v>
      </c>
      <c r="B70" s="66">
        <v>57273.047174031199</v>
      </c>
      <c r="C70" s="66">
        <v>178983.82671036161</v>
      </c>
      <c r="D70" s="66">
        <v>-2991.0685938409051</v>
      </c>
      <c r="E70" s="66">
        <v>0</v>
      </c>
      <c r="F70" s="66">
        <v>5004.8798118452969</v>
      </c>
      <c r="G70" s="66">
        <v>238270.6851023972</v>
      </c>
      <c r="K70" s="62"/>
      <c r="L70" s="62"/>
      <c r="M70" s="62"/>
      <c r="N70" s="62"/>
      <c r="O70" s="62"/>
    </row>
    <row r="71" spans="1:15">
      <c r="A71" s="65">
        <v>68</v>
      </c>
      <c r="B71" s="66">
        <v>57684.764890919614</v>
      </c>
      <c r="C71" s="66">
        <v>178250.93286317404</v>
      </c>
      <c r="D71" s="66">
        <v>-2494.624337683962</v>
      </c>
      <c r="E71" s="66">
        <v>0</v>
      </c>
      <c r="F71" s="66">
        <v>5207.0351816462671</v>
      </c>
      <c r="G71" s="66">
        <v>238648.10859805596</v>
      </c>
      <c r="K71" s="62"/>
      <c r="L71" s="62"/>
      <c r="M71" s="62"/>
      <c r="N71" s="62"/>
      <c r="O71" s="62"/>
    </row>
    <row r="72" spans="1:15">
      <c r="A72" s="65">
        <v>69</v>
      </c>
      <c r="B72" s="66">
        <v>58141.344316646268</v>
      </c>
      <c r="C72" s="66">
        <v>180877.91447344309</v>
      </c>
      <c r="D72" s="66">
        <v>-1990.7564353177472</v>
      </c>
      <c r="E72" s="66">
        <v>0</v>
      </c>
      <c r="F72" s="66">
        <v>5121.4663254586176</v>
      </c>
      <c r="G72" s="66">
        <v>242149.9686802302</v>
      </c>
      <c r="K72" s="62"/>
      <c r="L72" s="62"/>
      <c r="M72" s="62"/>
      <c r="N72" s="62"/>
      <c r="O72" s="62"/>
    </row>
    <row r="73" spans="1:15">
      <c r="A73" s="65">
        <v>70</v>
      </c>
      <c r="B73" s="66">
        <v>72219.787454122168</v>
      </c>
      <c r="C73" s="66">
        <v>183505.03362701641</v>
      </c>
      <c r="D73" s="66">
        <v>-1471.8159119023387</v>
      </c>
      <c r="E73" s="66">
        <v>0</v>
      </c>
      <c r="F73" s="66">
        <v>5319.9990201975897</v>
      </c>
      <c r="G73" s="66">
        <v>259573.00418943382</v>
      </c>
      <c r="K73" s="62"/>
      <c r="L73" s="62"/>
      <c r="M73" s="62"/>
      <c r="N73" s="62"/>
      <c r="O73" s="62"/>
    </row>
    <row r="74" spans="1:15">
      <c r="A74" s="65">
        <v>71</v>
      </c>
      <c r="B74" s="66">
        <v>71988.822327040994</v>
      </c>
      <c r="C74" s="66">
        <v>185789.77741328781</v>
      </c>
      <c r="D74" s="66">
        <v>-1038.6555928388045</v>
      </c>
      <c r="E74" s="66">
        <v>0</v>
      </c>
      <c r="F74" s="66">
        <v>5474.4244180328451</v>
      </c>
      <c r="G74" s="66">
        <v>262214.36856552283</v>
      </c>
      <c r="K74" s="62"/>
      <c r="L74" s="62"/>
      <c r="M74" s="62"/>
      <c r="N74" s="62"/>
      <c r="O74" s="62"/>
    </row>
    <row r="75" spans="1:15">
      <c r="A75" s="65">
        <v>72</v>
      </c>
      <c r="B75" s="66">
        <v>75297.625422710771</v>
      </c>
      <c r="C75" s="66">
        <v>184902.80606249132</v>
      </c>
      <c r="D75" s="66">
        <v>-846.09176462918595</v>
      </c>
      <c r="E75" s="66">
        <v>0</v>
      </c>
      <c r="F75" s="66">
        <v>6270.8492369028054</v>
      </c>
      <c r="G75" s="66">
        <v>265625.18895747571</v>
      </c>
      <c r="K75" s="62"/>
      <c r="L75" s="62"/>
      <c r="M75" s="62"/>
      <c r="N75" s="62"/>
      <c r="O75" s="62"/>
    </row>
    <row r="76" spans="1:15">
      <c r="A76" s="65">
        <v>73</v>
      </c>
      <c r="B76" s="66">
        <v>75760.577866863314</v>
      </c>
      <c r="C76" s="66">
        <v>186085.97243143985</v>
      </c>
      <c r="D76" s="66">
        <v>-484.26925571153009</v>
      </c>
      <c r="E76" s="66">
        <v>0</v>
      </c>
      <c r="F76" s="66">
        <v>6763.7421973017854</v>
      </c>
      <c r="G76" s="66">
        <v>268126.02323989343</v>
      </c>
      <c r="K76" s="62"/>
      <c r="L76" s="62"/>
      <c r="M76" s="62"/>
      <c r="N76" s="62"/>
      <c r="O76" s="62"/>
    </row>
    <row r="77" spans="1:15">
      <c r="A77" s="65">
        <v>74</v>
      </c>
      <c r="B77" s="66">
        <v>71164.804816634103</v>
      </c>
      <c r="C77" s="66">
        <v>187994.82492944441</v>
      </c>
      <c r="D77" s="66">
        <v>-393.62561627864267</v>
      </c>
      <c r="E77" s="66">
        <v>0</v>
      </c>
      <c r="F77" s="66">
        <v>6921.6036838725831</v>
      </c>
      <c r="G77" s="66">
        <v>265687.60781367245</v>
      </c>
      <c r="K77" s="62"/>
      <c r="L77" s="62"/>
      <c r="M77" s="62"/>
      <c r="N77" s="62"/>
      <c r="O77" s="62"/>
    </row>
    <row r="78" spans="1:15">
      <c r="A78" s="65">
        <v>75</v>
      </c>
      <c r="B78" s="66">
        <v>67077.744761415175</v>
      </c>
      <c r="C78" s="66">
        <v>187821.97635273551</v>
      </c>
      <c r="D78" s="66">
        <v>-266.62476251619586</v>
      </c>
      <c r="E78" s="66">
        <v>0</v>
      </c>
      <c r="F78" s="66">
        <v>7492.5122361641597</v>
      </c>
      <c r="G78" s="66">
        <v>262125.60858779863</v>
      </c>
      <c r="K78" s="62"/>
      <c r="L78" s="62"/>
      <c r="M78" s="62"/>
      <c r="N78" s="62"/>
      <c r="O78" s="62"/>
    </row>
    <row r="79" spans="1:15">
      <c r="A79" s="65">
        <v>76</v>
      </c>
      <c r="B79" s="66">
        <v>87396.760657557883</v>
      </c>
      <c r="C79" s="66">
        <v>187905.59827475104</v>
      </c>
      <c r="D79" s="66">
        <v>0</v>
      </c>
      <c r="E79" s="66">
        <v>0</v>
      </c>
      <c r="F79" s="66">
        <v>8791.7559716938667</v>
      </c>
      <c r="G79" s="66">
        <v>284094.11490400275</v>
      </c>
      <c r="K79" s="62"/>
      <c r="L79" s="62"/>
      <c r="M79" s="62"/>
      <c r="N79" s="62"/>
      <c r="O79" s="62"/>
    </row>
    <row r="80" spans="1:15">
      <c r="A80" s="65">
        <v>77</v>
      </c>
      <c r="B80" s="66">
        <v>80936.486166215254</v>
      </c>
      <c r="C80" s="66">
        <v>188240.00926143231</v>
      </c>
      <c r="D80" s="66">
        <v>0</v>
      </c>
      <c r="E80" s="66">
        <v>0</v>
      </c>
      <c r="F80" s="66">
        <v>9505.6991272024588</v>
      </c>
      <c r="G80" s="66">
        <v>278682.19455484999</v>
      </c>
      <c r="K80" s="62"/>
      <c r="L80" s="62"/>
      <c r="M80" s="62"/>
      <c r="N80" s="62"/>
      <c r="O80" s="62"/>
    </row>
    <row r="81" spans="1:15">
      <c r="A81" s="65">
        <v>78</v>
      </c>
      <c r="B81" s="66">
        <v>74008.803773369043</v>
      </c>
      <c r="C81" s="66">
        <v>187818.02413401401</v>
      </c>
      <c r="D81" s="66">
        <v>0</v>
      </c>
      <c r="E81" s="66">
        <v>0</v>
      </c>
      <c r="F81" s="66">
        <v>10963.972021745412</v>
      </c>
      <c r="G81" s="66">
        <v>272790.79992912844</v>
      </c>
      <c r="K81" s="62"/>
      <c r="L81" s="62"/>
      <c r="M81" s="62"/>
      <c r="N81" s="62"/>
      <c r="O81" s="62"/>
    </row>
    <row r="82" spans="1:15">
      <c r="A82" s="65">
        <v>79</v>
      </c>
      <c r="B82" s="66">
        <v>79568.601969618219</v>
      </c>
      <c r="C82" s="66">
        <v>188376.54380882171</v>
      </c>
      <c r="D82" s="66">
        <v>0</v>
      </c>
      <c r="E82" s="66">
        <v>0</v>
      </c>
      <c r="F82" s="66">
        <v>12564.120422698026</v>
      </c>
      <c r="G82" s="66">
        <v>280509.26620113797</v>
      </c>
      <c r="K82" s="62"/>
      <c r="L82" s="62"/>
      <c r="M82" s="62"/>
      <c r="N82" s="62"/>
      <c r="O82" s="62"/>
    </row>
    <row r="83" spans="1:15">
      <c r="A83" s="65">
        <v>80</v>
      </c>
      <c r="B83" s="66">
        <v>88239.762674306607</v>
      </c>
      <c r="C83" s="66">
        <v>189149.57905122329</v>
      </c>
      <c r="D83" s="66">
        <v>0</v>
      </c>
      <c r="E83" s="66">
        <v>0</v>
      </c>
      <c r="F83" s="66">
        <v>14590.586118179424</v>
      </c>
      <c r="G83" s="66">
        <v>291979.9278437093</v>
      </c>
      <c r="K83" s="62"/>
      <c r="L83" s="62"/>
      <c r="M83" s="62"/>
      <c r="N83" s="62"/>
      <c r="O83" s="62"/>
    </row>
    <row r="84" spans="1:15">
      <c r="A84" s="65">
        <v>81</v>
      </c>
      <c r="B84" s="66">
        <v>79384.725686158126</v>
      </c>
      <c r="C84" s="66">
        <v>189478.32092672153</v>
      </c>
      <c r="D84" s="66">
        <v>0</v>
      </c>
      <c r="E84" s="66">
        <v>0</v>
      </c>
      <c r="F84" s="66">
        <v>16557.462443332701</v>
      </c>
      <c r="G84" s="66">
        <v>285420.50905621238</v>
      </c>
      <c r="K84" s="62"/>
      <c r="L84" s="62"/>
      <c r="M84" s="62"/>
      <c r="N84" s="62"/>
      <c r="O84" s="62"/>
    </row>
    <row r="85" spans="1:15">
      <c r="A85" s="65">
        <v>82</v>
      </c>
      <c r="B85" s="66">
        <v>85649.439798113774</v>
      </c>
      <c r="C85" s="66">
        <v>187470.64722946307</v>
      </c>
      <c r="D85" s="66">
        <v>0</v>
      </c>
      <c r="E85" s="66">
        <v>0</v>
      </c>
      <c r="F85" s="66">
        <v>19008.827363291257</v>
      </c>
      <c r="G85" s="66">
        <v>292128.9143908681</v>
      </c>
      <c r="K85" s="62"/>
      <c r="L85" s="62"/>
      <c r="M85" s="62"/>
      <c r="N85" s="62"/>
      <c r="O85" s="62"/>
    </row>
    <row r="86" spans="1:15">
      <c r="A86" s="65">
        <v>83</v>
      </c>
      <c r="B86" s="66">
        <v>84260.142356388737</v>
      </c>
      <c r="C86" s="66">
        <v>186079.61696016032</v>
      </c>
      <c r="D86" s="66">
        <v>0</v>
      </c>
      <c r="E86" s="66">
        <v>0</v>
      </c>
      <c r="F86" s="66">
        <v>21801.624480854971</v>
      </c>
      <c r="G86" s="66">
        <v>292141.38379740401</v>
      </c>
      <c r="K86" s="62"/>
      <c r="L86" s="62"/>
      <c r="M86" s="62"/>
      <c r="N86" s="62"/>
      <c r="O86" s="62"/>
    </row>
    <row r="87" spans="1:15">
      <c r="A87" s="65">
        <v>84</v>
      </c>
      <c r="B87" s="66">
        <v>88233.562730626232</v>
      </c>
      <c r="C87" s="66">
        <v>187963.45799107468</v>
      </c>
      <c r="D87" s="66">
        <v>0</v>
      </c>
      <c r="E87" s="66">
        <v>0</v>
      </c>
      <c r="F87" s="66">
        <v>25162.871756638739</v>
      </c>
      <c r="G87" s="66">
        <v>301359.89247833967</v>
      </c>
      <c r="K87" s="62"/>
      <c r="L87" s="62"/>
      <c r="M87" s="62"/>
      <c r="N87" s="62"/>
      <c r="O87" s="62"/>
    </row>
    <row r="88" spans="1:15">
      <c r="A88" s="65">
        <v>85</v>
      </c>
      <c r="B88" s="66">
        <v>97011.277790731692</v>
      </c>
      <c r="C88" s="66">
        <v>192293.71651344266</v>
      </c>
      <c r="D88" s="66">
        <v>0</v>
      </c>
      <c r="E88" s="66">
        <v>0</v>
      </c>
      <c r="F88" s="66">
        <v>29824.72635099242</v>
      </c>
      <c r="G88" s="66">
        <v>319129.72065516672</v>
      </c>
      <c r="K88" s="62"/>
      <c r="L88" s="62"/>
      <c r="M88" s="62"/>
      <c r="N88" s="62"/>
      <c r="O88" s="62"/>
    </row>
    <row r="89" spans="1:15">
      <c r="A89" s="65">
        <v>86</v>
      </c>
      <c r="B89" s="66">
        <v>98233.623629275753</v>
      </c>
      <c r="C89" s="66">
        <v>200514.99316055726</v>
      </c>
      <c r="D89" s="66">
        <v>0</v>
      </c>
      <c r="E89" s="66">
        <v>0</v>
      </c>
      <c r="F89" s="66">
        <v>33891.322199415605</v>
      </c>
      <c r="G89" s="66">
        <v>332639.93898924859</v>
      </c>
      <c r="K89" s="62"/>
      <c r="L89" s="62"/>
      <c r="M89" s="62"/>
      <c r="N89" s="62"/>
      <c r="O89" s="62"/>
    </row>
    <row r="90" spans="1:15">
      <c r="A90" s="65">
        <v>87</v>
      </c>
      <c r="B90" s="66">
        <v>98449.650073563898</v>
      </c>
      <c r="C90" s="66">
        <v>200697.75485825815</v>
      </c>
      <c r="D90" s="66">
        <v>0</v>
      </c>
      <c r="E90" s="66">
        <v>0</v>
      </c>
      <c r="F90" s="66">
        <v>38565.743971955308</v>
      </c>
      <c r="G90" s="66">
        <v>337713.14890377736</v>
      </c>
      <c r="K90" s="62"/>
      <c r="L90" s="62"/>
      <c r="M90" s="62"/>
      <c r="N90" s="62"/>
      <c r="O90" s="62"/>
    </row>
    <row r="91" spans="1:15">
      <c r="A91" s="65">
        <v>88</v>
      </c>
      <c r="B91" s="66">
        <v>100737.11607954864</v>
      </c>
      <c r="C91" s="66">
        <v>201044.62138574469</v>
      </c>
      <c r="D91" s="66">
        <v>0</v>
      </c>
      <c r="E91" s="66">
        <v>0</v>
      </c>
      <c r="F91" s="66">
        <v>43247.761874032476</v>
      </c>
      <c r="G91" s="66">
        <v>345029.49933932582</v>
      </c>
      <c r="K91" s="62"/>
      <c r="L91" s="62"/>
      <c r="M91" s="62"/>
      <c r="N91" s="62"/>
      <c r="O91" s="62"/>
    </row>
    <row r="92" spans="1:15">
      <c r="A92" s="65">
        <v>89</v>
      </c>
      <c r="B92" s="66">
        <v>96771.944390646633</v>
      </c>
      <c r="C92" s="66">
        <v>203490.81146241241</v>
      </c>
      <c r="D92" s="66">
        <v>0</v>
      </c>
      <c r="E92" s="66">
        <v>0</v>
      </c>
      <c r="F92" s="66">
        <v>50086.443305183398</v>
      </c>
      <c r="G92" s="66">
        <v>350349.19915824244</v>
      </c>
      <c r="K92" s="62"/>
      <c r="L92" s="62"/>
      <c r="M92" s="62"/>
      <c r="N92" s="62"/>
      <c r="O92" s="62"/>
    </row>
    <row r="93" spans="1:15">
      <c r="A93" s="65">
        <v>90</v>
      </c>
      <c r="B93" s="66">
        <v>98180.004918872815</v>
      </c>
      <c r="C93" s="66">
        <v>203654.49463706944</v>
      </c>
      <c r="D93" s="66">
        <v>0</v>
      </c>
      <c r="E93" s="66">
        <v>0</v>
      </c>
      <c r="F93" s="66">
        <v>56290.473937487754</v>
      </c>
      <c r="G93" s="66">
        <v>358124.97349343001</v>
      </c>
      <c r="K93" s="62"/>
      <c r="L93" s="62"/>
      <c r="M93" s="62"/>
      <c r="N93" s="62"/>
      <c r="O93" s="62"/>
    </row>
    <row r="94" spans="1:15">
      <c r="A94" s="65">
        <v>91</v>
      </c>
      <c r="B94" s="66">
        <v>90105.490303006489</v>
      </c>
      <c r="C94" s="66">
        <v>206928.68235701107</v>
      </c>
      <c r="D94" s="66">
        <v>0</v>
      </c>
      <c r="E94" s="66">
        <v>0</v>
      </c>
      <c r="F94" s="66">
        <v>63946.083182403709</v>
      </c>
      <c r="G94" s="66">
        <v>360980.25584242126</v>
      </c>
      <c r="K94" s="62"/>
      <c r="L94" s="62"/>
      <c r="M94" s="62"/>
      <c r="N94" s="62"/>
      <c r="O94" s="62"/>
    </row>
    <row r="95" spans="1:15">
      <c r="A95" s="65">
        <v>92</v>
      </c>
      <c r="B95" s="66">
        <v>95283.08101263117</v>
      </c>
      <c r="C95" s="66">
        <v>208253.6543673095</v>
      </c>
      <c r="D95" s="66">
        <v>0</v>
      </c>
      <c r="E95" s="66">
        <v>0</v>
      </c>
      <c r="F95" s="66">
        <v>69125.762173442563</v>
      </c>
      <c r="G95" s="66">
        <v>372662.49755338323</v>
      </c>
      <c r="K95" s="62"/>
      <c r="L95" s="62"/>
      <c r="M95" s="62"/>
      <c r="N95" s="62"/>
      <c r="O95" s="62"/>
    </row>
    <row r="96" spans="1:15">
      <c r="A96" s="65">
        <v>93</v>
      </c>
      <c r="B96" s="66">
        <v>93646.372001484517</v>
      </c>
      <c r="C96" s="66">
        <v>207566.13839467868</v>
      </c>
      <c r="D96" s="66">
        <v>0</v>
      </c>
      <c r="E96" s="66">
        <v>0</v>
      </c>
      <c r="F96" s="66">
        <v>77105.131766183127</v>
      </c>
      <c r="G96" s="66">
        <v>378317.64216234634</v>
      </c>
      <c r="K96" s="62"/>
      <c r="L96" s="62"/>
      <c r="M96" s="62"/>
      <c r="N96" s="62"/>
      <c r="O96" s="62"/>
    </row>
    <row r="97" spans="1:15">
      <c r="A97" s="65">
        <v>94</v>
      </c>
      <c r="B97" s="66">
        <v>97527.152633184276</v>
      </c>
      <c r="C97" s="66">
        <v>209987.61484687886</v>
      </c>
      <c r="D97" s="66">
        <v>0</v>
      </c>
      <c r="E97" s="66">
        <v>0</v>
      </c>
      <c r="F97" s="66">
        <v>79903.707568955666</v>
      </c>
      <c r="G97" s="66">
        <v>387418.4750490188</v>
      </c>
      <c r="K97" s="62"/>
      <c r="L97" s="62"/>
      <c r="M97" s="62"/>
      <c r="N97" s="62"/>
      <c r="O97" s="62"/>
    </row>
    <row r="98" spans="1:15">
      <c r="A98" s="65">
        <v>95</v>
      </c>
      <c r="B98" s="66">
        <v>92296.076243981355</v>
      </c>
      <c r="C98" s="66">
        <v>209811.39452259714</v>
      </c>
      <c r="D98" s="66">
        <v>0</v>
      </c>
      <c r="E98" s="66">
        <v>0</v>
      </c>
      <c r="F98" s="66">
        <v>91162.975012009687</v>
      </c>
      <c r="G98" s="66">
        <v>393270.44577858818</v>
      </c>
      <c r="K98" s="62"/>
      <c r="L98" s="62"/>
      <c r="M98" s="62"/>
      <c r="N98" s="62"/>
      <c r="O98" s="62"/>
    </row>
    <row r="99" spans="1:15">
      <c r="A99" s="65">
        <v>96</v>
      </c>
      <c r="B99" s="66">
        <v>96924.623403275953</v>
      </c>
      <c r="C99" s="66">
        <v>209186.35687056521</v>
      </c>
      <c r="D99" s="66">
        <v>0</v>
      </c>
      <c r="E99" s="66">
        <v>0</v>
      </c>
      <c r="F99" s="66">
        <v>100489.55260561527</v>
      </c>
      <c r="G99" s="66">
        <v>406600.53287945647</v>
      </c>
      <c r="K99" s="62"/>
      <c r="L99" s="62"/>
      <c r="M99" s="62"/>
      <c r="N99" s="62"/>
      <c r="O99" s="62"/>
    </row>
    <row r="100" spans="1:15">
      <c r="A100" s="65">
        <v>97</v>
      </c>
      <c r="B100" s="66">
        <v>100002.21010086137</v>
      </c>
      <c r="C100" s="66">
        <v>213347.61737673261</v>
      </c>
      <c r="D100" s="66">
        <v>0</v>
      </c>
      <c r="E100" s="66">
        <v>0</v>
      </c>
      <c r="F100" s="66">
        <v>106485.37178217155</v>
      </c>
      <c r="G100" s="66">
        <v>419835.1992597655</v>
      </c>
      <c r="K100" s="62"/>
      <c r="L100" s="62"/>
      <c r="M100" s="62"/>
      <c r="N100" s="62"/>
      <c r="O100" s="62"/>
    </row>
    <row r="101" spans="1:15">
      <c r="A101" s="65">
        <v>98</v>
      </c>
      <c r="B101" s="66">
        <v>87741.529282581512</v>
      </c>
      <c r="C101" s="66">
        <v>215354.74001022559</v>
      </c>
      <c r="D101" s="66">
        <v>0</v>
      </c>
      <c r="E101" s="66">
        <v>0</v>
      </c>
      <c r="F101" s="66">
        <v>111780.12141578468</v>
      </c>
      <c r="G101" s="66">
        <v>414876.39070859179</v>
      </c>
      <c r="K101" s="62"/>
      <c r="L101" s="62"/>
      <c r="M101" s="62"/>
      <c r="N101" s="62"/>
      <c r="O101" s="62"/>
    </row>
    <row r="102" spans="1:15">
      <c r="A102" s="65">
        <v>99</v>
      </c>
      <c r="B102" s="66">
        <v>93814.415903429748</v>
      </c>
      <c r="C102" s="66">
        <v>212333.95803974214</v>
      </c>
      <c r="D102" s="66">
        <v>0</v>
      </c>
      <c r="E102" s="66">
        <v>0</v>
      </c>
      <c r="F102" s="66">
        <v>126039.16853853555</v>
      </c>
      <c r="G102" s="66">
        <v>432187.54248170741</v>
      </c>
      <c r="K102" s="62"/>
      <c r="L102" s="62"/>
      <c r="M102" s="62"/>
      <c r="N102" s="62"/>
      <c r="O102" s="62"/>
    </row>
    <row r="103" spans="1:15">
      <c r="A103" s="65" t="s">
        <v>457</v>
      </c>
      <c r="B103" s="66">
        <v>77230.300152314376</v>
      </c>
      <c r="C103" s="66">
        <v>227398.2169823935</v>
      </c>
      <c r="D103" s="66">
        <v>0</v>
      </c>
      <c r="E103" s="66">
        <v>0</v>
      </c>
      <c r="F103" s="66">
        <v>105832.98293626524</v>
      </c>
      <c r="G103" s="66">
        <v>410461.50007097312</v>
      </c>
      <c r="K103" s="62"/>
      <c r="L103" s="62"/>
      <c r="M103" s="62"/>
      <c r="N103" s="62"/>
      <c r="O103" s="62"/>
    </row>
    <row r="104" spans="1:15">
      <c r="G104" s="62"/>
    </row>
    <row r="106" spans="1:15">
      <c r="A106" s="63"/>
    </row>
  </sheetData>
  <hyperlinks>
    <hyperlink ref="I25" location="OBSAH!A1" display="Zpět na obsah" xr:uid="{77BA9310-9A03-4419-8FCC-657618067B3E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5E377-1318-486A-B2B6-644E9CC220BB}">
  <sheetPr>
    <tabColor theme="0" tint="-0.34998626667073579"/>
  </sheetPr>
  <dimension ref="A1:AE52"/>
  <sheetViews>
    <sheetView zoomScaleNormal="100" workbookViewId="0">
      <selection activeCell="C14" sqref="C14"/>
    </sheetView>
  </sheetViews>
  <sheetFormatPr defaultColWidth="8.85546875" defaultRowHeight="11.45"/>
  <cols>
    <col min="1" max="1" width="8.85546875" style="59"/>
    <col min="2" max="3" width="12.140625" style="4" bestFit="1" customWidth="1"/>
    <col min="4" max="4" width="11.28515625" style="4" bestFit="1" customWidth="1"/>
    <col min="5" max="29" width="8.85546875" style="4"/>
    <col min="30" max="30" width="8.85546875" style="92"/>
    <col min="31" max="31" width="9.7109375" style="92" bestFit="1" customWidth="1"/>
    <col min="32" max="16384" width="8.85546875" style="4"/>
  </cols>
  <sheetData>
    <row r="1" spans="1:31">
      <c r="A1" s="91" t="s">
        <v>458</v>
      </c>
    </row>
    <row r="2" spans="1:31">
      <c r="A2" s="3"/>
      <c r="B2" s="71" t="s">
        <v>459</v>
      </c>
      <c r="C2" s="71" t="s">
        <v>460</v>
      </c>
      <c r="D2" s="71" t="s">
        <v>456</v>
      </c>
    </row>
    <row r="3" spans="1:31">
      <c r="A3" s="3" t="s">
        <v>461</v>
      </c>
      <c r="B3" s="72">
        <v>1918.0512551233126</v>
      </c>
      <c r="C3" s="72">
        <v>0</v>
      </c>
      <c r="D3" s="72">
        <v>1918.0512551233126</v>
      </c>
      <c r="AD3" s="92">
        <f>1000*20000</f>
        <v>20000000</v>
      </c>
      <c r="AE3" s="92">
        <f>-50000*1000</f>
        <v>-50000000</v>
      </c>
    </row>
    <row r="4" spans="1:31">
      <c r="A4" s="3" t="s">
        <v>462</v>
      </c>
      <c r="B4" s="72">
        <v>20111.202907042843</v>
      </c>
      <c r="C4" s="72">
        <v>0</v>
      </c>
      <c r="D4" s="72">
        <v>20111.202907042843</v>
      </c>
      <c r="AD4" s="92">
        <f t="shared" ref="AD4:AD22" si="0">1000*20000</f>
        <v>20000000</v>
      </c>
      <c r="AE4" s="92">
        <f t="shared" ref="AE4:AE22" si="1">-50000*1000</f>
        <v>-50000000</v>
      </c>
    </row>
    <row r="5" spans="1:31">
      <c r="A5" s="3" t="s">
        <v>463</v>
      </c>
      <c r="B5" s="72">
        <v>102530.9859097731</v>
      </c>
      <c r="C5" s="72">
        <v>0</v>
      </c>
      <c r="D5" s="72">
        <v>102530.9859097731</v>
      </c>
      <c r="AD5" s="92">
        <f t="shared" si="0"/>
        <v>20000000</v>
      </c>
      <c r="AE5" s="92">
        <f t="shared" si="1"/>
        <v>-50000000</v>
      </c>
    </row>
    <row r="6" spans="1:31">
      <c r="A6" s="3" t="s">
        <v>464</v>
      </c>
      <c r="B6" s="72">
        <v>182058.79636521413</v>
      </c>
      <c r="C6" s="72">
        <v>0</v>
      </c>
      <c r="D6" s="72">
        <v>182058.79636521413</v>
      </c>
      <c r="AD6" s="92">
        <f t="shared" si="0"/>
        <v>20000000</v>
      </c>
      <c r="AE6" s="92">
        <f t="shared" si="1"/>
        <v>-50000000</v>
      </c>
    </row>
    <row r="7" spans="1:31">
      <c r="A7" s="3" t="s">
        <v>465</v>
      </c>
      <c r="B7" s="72">
        <v>711296.56109658908</v>
      </c>
      <c r="C7" s="72">
        <v>0</v>
      </c>
      <c r="D7" s="72">
        <v>711296.56109658908</v>
      </c>
      <c r="AD7" s="92">
        <f t="shared" si="0"/>
        <v>20000000</v>
      </c>
      <c r="AE7" s="92">
        <f t="shared" si="1"/>
        <v>-50000000</v>
      </c>
    </row>
    <row r="8" spans="1:31">
      <c r="A8" s="3" t="s">
        <v>466</v>
      </c>
      <c r="B8" s="72">
        <v>1246061.6104393234</v>
      </c>
      <c r="C8" s="72">
        <v>1187.2819031750857</v>
      </c>
      <c r="D8" s="72">
        <v>1244874.3285361482</v>
      </c>
      <c r="AD8" s="92">
        <f t="shared" si="0"/>
        <v>20000000</v>
      </c>
      <c r="AE8" s="92">
        <f t="shared" si="1"/>
        <v>-50000000</v>
      </c>
    </row>
    <row r="9" spans="1:31">
      <c r="A9" s="3" t="s">
        <v>467</v>
      </c>
      <c r="B9" s="72">
        <v>1854750.0572555745</v>
      </c>
      <c r="C9" s="72">
        <v>8425.2305140273875</v>
      </c>
      <c r="D9" s="72">
        <v>1846324.8267415471</v>
      </c>
      <c r="AD9" s="92">
        <f t="shared" si="0"/>
        <v>20000000</v>
      </c>
      <c r="AE9" s="92">
        <f t="shared" si="1"/>
        <v>-50000000</v>
      </c>
    </row>
    <row r="10" spans="1:31">
      <c r="A10" s="3" t="s">
        <v>468</v>
      </c>
      <c r="B10" s="72">
        <v>2371598.7976324125</v>
      </c>
      <c r="C10" s="72">
        <v>32812.112126183114</v>
      </c>
      <c r="D10" s="72">
        <v>2338786.6855062293</v>
      </c>
      <c r="AD10" s="92">
        <f t="shared" si="0"/>
        <v>20000000</v>
      </c>
      <c r="AE10" s="92">
        <f t="shared" si="1"/>
        <v>-50000000</v>
      </c>
    </row>
    <row r="11" spans="1:31">
      <c r="A11" s="3" t="s">
        <v>469</v>
      </c>
      <c r="B11" s="72">
        <v>3785973.1847046609</v>
      </c>
      <c r="C11" s="72">
        <v>203123.57689344502</v>
      </c>
      <c r="D11" s="72">
        <v>3582849.6078112158</v>
      </c>
      <c r="AD11" s="92">
        <f t="shared" si="0"/>
        <v>20000000</v>
      </c>
      <c r="AE11" s="92">
        <f t="shared" si="1"/>
        <v>-50000000</v>
      </c>
    </row>
    <row r="12" spans="1:31">
      <c r="A12" s="3" t="s">
        <v>470</v>
      </c>
      <c r="B12" s="72">
        <v>5487880.5960249649</v>
      </c>
      <c r="C12" s="72">
        <v>853183.8398157293</v>
      </c>
      <c r="D12" s="72">
        <v>4634696.7562092356</v>
      </c>
      <c r="AD12" s="92">
        <f t="shared" si="0"/>
        <v>20000000</v>
      </c>
      <c r="AE12" s="92">
        <f t="shared" si="1"/>
        <v>-50000000</v>
      </c>
    </row>
    <row r="13" spans="1:31">
      <c r="A13" s="3" t="s">
        <v>471</v>
      </c>
      <c r="B13" s="72">
        <v>6159987.0534535497</v>
      </c>
      <c r="C13" s="72">
        <v>1681258.9664314997</v>
      </c>
      <c r="D13" s="72">
        <v>4478728.0870220503</v>
      </c>
      <c r="AD13" s="92">
        <f t="shared" si="0"/>
        <v>20000000</v>
      </c>
      <c r="AE13" s="92">
        <f t="shared" si="1"/>
        <v>-50000000</v>
      </c>
    </row>
    <row r="14" spans="1:31">
      <c r="A14" s="3" t="s">
        <v>472</v>
      </c>
      <c r="B14" s="72">
        <v>6206165.5906716604</v>
      </c>
      <c r="C14" s="72">
        <v>2442989.9150906927</v>
      </c>
      <c r="D14" s="72">
        <v>3763175.6755809677</v>
      </c>
      <c r="AD14" s="92">
        <f t="shared" si="0"/>
        <v>20000000</v>
      </c>
      <c r="AE14" s="92">
        <f t="shared" si="1"/>
        <v>-50000000</v>
      </c>
    </row>
    <row r="15" spans="1:31">
      <c r="A15" s="3" t="s">
        <v>473</v>
      </c>
      <c r="B15" s="72">
        <v>5839257.3266655663</v>
      </c>
      <c r="C15" s="72">
        <v>3096545.210660357</v>
      </c>
      <c r="D15" s="72">
        <v>2742712.1160052093</v>
      </c>
      <c r="AD15" s="92">
        <f t="shared" si="0"/>
        <v>20000000</v>
      </c>
      <c r="AE15" s="92">
        <f t="shared" si="1"/>
        <v>-50000000</v>
      </c>
    </row>
    <row r="16" spans="1:31">
      <c r="A16" s="3" t="s">
        <v>474</v>
      </c>
      <c r="B16" s="72">
        <v>6989915.4732188126</v>
      </c>
      <c r="C16" s="72">
        <v>4191164.0134952837</v>
      </c>
      <c r="D16" s="72">
        <v>2798751.4597235289</v>
      </c>
      <c r="AD16" s="92">
        <f t="shared" si="0"/>
        <v>20000000</v>
      </c>
      <c r="AE16" s="92">
        <f t="shared" si="1"/>
        <v>-50000000</v>
      </c>
    </row>
    <row r="17" spans="1:31">
      <c r="A17" s="3" t="s">
        <v>475</v>
      </c>
      <c r="B17" s="72">
        <v>8694203.8522275817</v>
      </c>
      <c r="C17" s="72">
        <v>5634809.864095551</v>
      </c>
      <c r="D17" s="72">
        <v>3059393.9881320307</v>
      </c>
      <c r="AD17" s="92">
        <f t="shared" si="0"/>
        <v>20000000</v>
      </c>
      <c r="AE17" s="92">
        <f t="shared" si="1"/>
        <v>-50000000</v>
      </c>
    </row>
    <row r="18" spans="1:31">
      <c r="A18" s="3" t="s">
        <v>476</v>
      </c>
      <c r="B18" s="72">
        <v>11235875.81283796</v>
      </c>
      <c r="C18" s="72">
        <v>7481529.1525721848</v>
      </c>
      <c r="D18" s="72">
        <v>3754346.6602657754</v>
      </c>
      <c r="AD18" s="92">
        <f t="shared" si="0"/>
        <v>20000000</v>
      </c>
      <c r="AE18" s="92">
        <f t="shared" si="1"/>
        <v>-50000000</v>
      </c>
    </row>
    <row r="19" spans="1:31">
      <c r="A19" s="3" t="s">
        <v>477</v>
      </c>
      <c r="B19" s="72">
        <v>10503702.56082182</v>
      </c>
      <c r="C19" s="72">
        <v>6746400.800539718</v>
      </c>
      <c r="D19" s="72">
        <v>3757301.760282102</v>
      </c>
      <c r="AD19" s="92">
        <f t="shared" si="0"/>
        <v>20000000</v>
      </c>
      <c r="AE19" s="92">
        <f t="shared" si="1"/>
        <v>-50000000</v>
      </c>
    </row>
    <row r="20" spans="1:31">
      <c r="A20" s="3" t="s">
        <v>478</v>
      </c>
      <c r="B20" s="72">
        <v>10839812.425303141</v>
      </c>
      <c r="C20" s="72">
        <v>6615119.9830494961</v>
      </c>
      <c r="D20" s="72">
        <v>4224692.4422536446</v>
      </c>
      <c r="AD20" s="92">
        <f t="shared" si="0"/>
        <v>20000000</v>
      </c>
      <c r="AE20" s="92">
        <f t="shared" si="1"/>
        <v>-50000000</v>
      </c>
    </row>
    <row r="21" spans="1:31">
      <c r="A21" s="3" t="s">
        <v>479</v>
      </c>
      <c r="B21" s="72">
        <v>11457816.993662532</v>
      </c>
      <c r="C21" s="72">
        <v>6769207.7311013583</v>
      </c>
      <c r="D21" s="72">
        <v>4688609.2625611741</v>
      </c>
      <c r="AD21" s="92">
        <f t="shared" si="0"/>
        <v>20000000</v>
      </c>
      <c r="AE21" s="92">
        <f t="shared" si="1"/>
        <v>-50000000</v>
      </c>
    </row>
    <row r="22" spans="1:31">
      <c r="A22" s="3" t="s">
        <v>480</v>
      </c>
      <c r="B22" s="72">
        <v>10118615.988562988</v>
      </c>
      <c r="C22" s="72">
        <v>5800359.4088311996</v>
      </c>
      <c r="D22" s="72">
        <v>4318256.5797317885</v>
      </c>
      <c r="AD22" s="92">
        <f t="shared" si="0"/>
        <v>20000000</v>
      </c>
      <c r="AE22" s="92">
        <f t="shared" si="1"/>
        <v>-50000000</v>
      </c>
    </row>
    <row r="23" spans="1:31">
      <c r="A23" s="3" t="s">
        <v>481</v>
      </c>
      <c r="B23" s="72">
        <v>10749823.95313023</v>
      </c>
      <c r="C23" s="72">
        <v>6086690.2614419153</v>
      </c>
      <c r="D23" s="72">
        <v>4663133.691688315</v>
      </c>
      <c r="AD23" s="92">
        <v>0</v>
      </c>
      <c r="AE23" s="92">
        <v>0</v>
      </c>
    </row>
    <row r="24" spans="1:31">
      <c r="A24" s="3" t="s">
        <v>482</v>
      </c>
      <c r="B24" s="72">
        <v>12947463.21266957</v>
      </c>
      <c r="C24" s="72">
        <v>7359862.0575970048</v>
      </c>
      <c r="D24" s="72">
        <v>5587601.1550725652</v>
      </c>
      <c r="AD24" s="92">
        <v>0</v>
      </c>
      <c r="AE24" s="92">
        <v>0</v>
      </c>
    </row>
    <row r="25" spans="1:31">
      <c r="A25" s="3" t="s">
        <v>483</v>
      </c>
      <c r="B25" s="72">
        <v>13855210.833568739</v>
      </c>
      <c r="C25" s="72">
        <v>7991984.2056110473</v>
      </c>
      <c r="D25" s="72">
        <v>5863226.6279576914</v>
      </c>
      <c r="AD25" s="92">
        <v>0</v>
      </c>
      <c r="AE25" s="92">
        <v>0</v>
      </c>
    </row>
    <row r="26" spans="1:31">
      <c r="A26" s="3" t="s">
        <v>484</v>
      </c>
      <c r="B26" s="72">
        <v>14426009.796421016</v>
      </c>
      <c r="C26" s="72">
        <v>8426329.0656192582</v>
      </c>
      <c r="D26" s="72">
        <v>5999680.7308017574</v>
      </c>
      <c r="AD26" s="92">
        <v>0</v>
      </c>
      <c r="AE26" s="92">
        <v>0</v>
      </c>
    </row>
    <row r="27" spans="1:31">
      <c r="A27" s="3" t="s">
        <v>222</v>
      </c>
      <c r="B27" s="72">
        <v>14415747.894547708</v>
      </c>
      <c r="C27" s="72">
        <v>8470545.4700288195</v>
      </c>
      <c r="D27" s="72">
        <v>5945202.4245188888</v>
      </c>
      <c r="F27" s="99" t="s">
        <v>123</v>
      </c>
      <c r="AD27" s="92">
        <v>0</v>
      </c>
      <c r="AE27" s="92">
        <v>0</v>
      </c>
    </row>
    <row r="28" spans="1:31">
      <c r="A28" s="3" t="s">
        <v>227</v>
      </c>
      <c r="B28" s="72">
        <v>13959672.068998957</v>
      </c>
      <c r="C28" s="72">
        <v>8286598.8704873919</v>
      </c>
      <c r="D28" s="72">
        <v>5673073.1985115651</v>
      </c>
      <c r="AD28" s="92">
        <v>0</v>
      </c>
      <c r="AE28" s="92">
        <v>0</v>
      </c>
    </row>
    <row r="29" spans="1:31">
      <c r="A29" s="3" t="s">
        <v>232</v>
      </c>
      <c r="B29" s="72">
        <v>14088549.068350181</v>
      </c>
      <c r="C29" s="72">
        <v>8446379.0440223794</v>
      </c>
      <c r="D29" s="72">
        <v>5642170.0243278015</v>
      </c>
      <c r="AD29" s="92">
        <v>0</v>
      </c>
      <c r="AE29" s="92">
        <v>0</v>
      </c>
    </row>
    <row r="30" spans="1:31">
      <c r="A30" s="3" t="s">
        <v>237</v>
      </c>
      <c r="B30" s="72">
        <v>15038580.180576932</v>
      </c>
      <c r="C30" s="72">
        <v>9112193.6518025808</v>
      </c>
      <c r="D30" s="72">
        <v>5926386.5287743509</v>
      </c>
      <c r="AD30" s="92">
        <v>0</v>
      </c>
      <c r="AE30" s="92">
        <v>0</v>
      </c>
    </row>
    <row r="31" spans="1:31">
      <c r="A31" s="3" t="s">
        <v>242</v>
      </c>
      <c r="B31" s="72">
        <v>16158842.135264158</v>
      </c>
      <c r="C31" s="72">
        <v>9899551.6209272612</v>
      </c>
      <c r="D31" s="72">
        <v>6259290.5143368971</v>
      </c>
      <c r="AD31" s="92">
        <v>0</v>
      </c>
      <c r="AE31" s="92">
        <v>0</v>
      </c>
    </row>
    <row r="32" spans="1:31">
      <c r="A32" s="3" t="s">
        <v>247</v>
      </c>
      <c r="B32" s="72">
        <v>16742414.094882231</v>
      </c>
      <c r="C32" s="72">
        <v>10360302.021282276</v>
      </c>
      <c r="D32" s="72">
        <v>6382112.0735999551</v>
      </c>
      <c r="AD32" s="92">
        <v>0</v>
      </c>
      <c r="AE32" s="92">
        <v>0</v>
      </c>
    </row>
    <row r="33" spans="1:31">
      <c r="A33" s="3" t="s">
        <v>252</v>
      </c>
      <c r="B33" s="72">
        <v>16639751.223174371</v>
      </c>
      <c r="C33" s="72">
        <v>10554838.3474798</v>
      </c>
      <c r="D33" s="72">
        <v>6084912.8756945711</v>
      </c>
      <c r="AD33" s="92">
        <v>0</v>
      </c>
      <c r="AE33" s="92">
        <v>0</v>
      </c>
    </row>
    <row r="34" spans="1:31">
      <c r="A34" s="3" t="s">
        <v>257</v>
      </c>
      <c r="B34" s="72">
        <v>15655258.662028912</v>
      </c>
      <c r="C34" s="72">
        <v>10575204.38211927</v>
      </c>
      <c r="D34" s="72">
        <v>5080054.2799096424</v>
      </c>
      <c r="AD34" s="92">
        <f>1000*20000</f>
        <v>20000000</v>
      </c>
      <c r="AE34" s="92">
        <f>-50000*1000</f>
        <v>-50000000</v>
      </c>
    </row>
    <row r="35" spans="1:31">
      <c r="A35" s="3" t="s">
        <v>262</v>
      </c>
      <c r="B35" s="72">
        <v>14182362.232368203</v>
      </c>
      <c r="C35" s="72">
        <v>10732954.006398248</v>
      </c>
      <c r="D35" s="72">
        <v>3449408.2259699553</v>
      </c>
      <c r="AD35" s="92">
        <f t="shared" ref="AD35:AD52" si="2">1000*20000</f>
        <v>20000000</v>
      </c>
      <c r="AE35" s="92">
        <f t="shared" ref="AE35:AE52" si="3">-50000*1000</f>
        <v>-50000000</v>
      </c>
    </row>
    <row r="36" spans="1:31">
      <c r="A36" s="3" t="s">
        <v>267</v>
      </c>
      <c r="B36" s="72">
        <v>12619230.982051758</v>
      </c>
      <c r="C36" s="72">
        <v>11185558.00540683</v>
      </c>
      <c r="D36" s="72">
        <v>1433672.9766449276</v>
      </c>
      <c r="AD36" s="92">
        <f t="shared" si="2"/>
        <v>20000000</v>
      </c>
      <c r="AE36" s="92">
        <f t="shared" si="3"/>
        <v>-50000000</v>
      </c>
    </row>
    <row r="37" spans="1:31">
      <c r="A37" s="3" t="s">
        <v>272</v>
      </c>
      <c r="B37" s="72">
        <v>11011462.915678179</v>
      </c>
      <c r="C37" s="72">
        <v>11795775.652404815</v>
      </c>
      <c r="D37" s="72">
        <v>-784312.73672663607</v>
      </c>
      <c r="AD37" s="92">
        <f t="shared" si="2"/>
        <v>20000000</v>
      </c>
      <c r="AE37" s="92">
        <f t="shared" si="3"/>
        <v>-50000000</v>
      </c>
    </row>
    <row r="38" spans="1:31">
      <c r="A38" s="3" t="s">
        <v>485</v>
      </c>
      <c r="B38" s="72">
        <v>9143411.7263908219</v>
      </c>
      <c r="C38" s="72">
        <v>12298908.125748781</v>
      </c>
      <c r="D38" s="72">
        <v>-3155496.3993579596</v>
      </c>
      <c r="AD38" s="92">
        <f t="shared" si="2"/>
        <v>20000000</v>
      </c>
      <c r="AE38" s="92">
        <f t="shared" si="3"/>
        <v>-50000000</v>
      </c>
    </row>
    <row r="39" spans="1:31">
      <c r="A39" s="3" t="s">
        <v>486</v>
      </c>
      <c r="B39" s="72">
        <v>7074080.465369489</v>
      </c>
      <c r="C39" s="72">
        <v>12566078.463567384</v>
      </c>
      <c r="D39" s="72">
        <v>-5491997.9981978945</v>
      </c>
      <c r="AD39" s="92">
        <f t="shared" si="2"/>
        <v>20000000</v>
      </c>
      <c r="AE39" s="92">
        <f t="shared" si="3"/>
        <v>-50000000</v>
      </c>
    </row>
    <row r="40" spans="1:31">
      <c r="A40" s="3" t="s">
        <v>487</v>
      </c>
      <c r="B40" s="72">
        <v>5291337.1923464332</v>
      </c>
      <c r="C40" s="72">
        <v>12337954.252467435</v>
      </c>
      <c r="D40" s="72">
        <v>-7046617.0601210017</v>
      </c>
      <c r="AD40" s="92">
        <f t="shared" si="2"/>
        <v>20000000</v>
      </c>
      <c r="AE40" s="92">
        <f t="shared" si="3"/>
        <v>-50000000</v>
      </c>
    </row>
    <row r="41" spans="1:31">
      <c r="A41" s="3" t="s">
        <v>488</v>
      </c>
      <c r="B41" s="72">
        <v>4510733.4872073717</v>
      </c>
      <c r="C41" s="72">
        <v>11268697.187336566</v>
      </c>
      <c r="D41" s="72">
        <v>-6757963.7001291942</v>
      </c>
      <c r="AD41" s="92">
        <f t="shared" si="2"/>
        <v>20000000</v>
      </c>
      <c r="AE41" s="92">
        <f t="shared" si="3"/>
        <v>-50000000</v>
      </c>
    </row>
    <row r="42" spans="1:31">
      <c r="A42" s="3" t="s">
        <v>489</v>
      </c>
      <c r="B42" s="72">
        <v>4052618.8173152134</v>
      </c>
      <c r="C42" s="72">
        <v>9847664.6774516478</v>
      </c>
      <c r="D42" s="72">
        <v>-5795045.8601364344</v>
      </c>
      <c r="AD42" s="92">
        <f t="shared" si="2"/>
        <v>20000000</v>
      </c>
      <c r="AE42" s="92">
        <f t="shared" si="3"/>
        <v>-50000000</v>
      </c>
    </row>
    <row r="43" spans="1:31">
      <c r="A43" s="3" t="s">
        <v>490</v>
      </c>
      <c r="B43" s="72">
        <v>3731457.6754492666</v>
      </c>
      <c r="C43" s="72">
        <v>8302933.2951834779</v>
      </c>
      <c r="D43" s="72">
        <v>-4571475.6197342109</v>
      </c>
      <c r="AD43" s="92">
        <f t="shared" si="2"/>
        <v>20000000</v>
      </c>
      <c r="AE43" s="92">
        <f t="shared" si="3"/>
        <v>-50000000</v>
      </c>
    </row>
    <row r="44" spans="1:31">
      <c r="A44" s="3" t="s">
        <v>491</v>
      </c>
      <c r="B44" s="72">
        <v>3478710.2822980955</v>
      </c>
      <c r="C44" s="72">
        <v>6580117.3924673926</v>
      </c>
      <c r="D44" s="72">
        <v>-3101407.1101692971</v>
      </c>
      <c r="AD44" s="92">
        <f t="shared" si="2"/>
        <v>20000000</v>
      </c>
      <c r="AE44" s="92">
        <f t="shared" si="3"/>
        <v>-50000000</v>
      </c>
    </row>
    <row r="45" spans="1:31">
      <c r="A45" s="3" t="s">
        <v>492</v>
      </c>
      <c r="B45" s="72">
        <v>3241096.8851427971</v>
      </c>
      <c r="C45" s="72">
        <v>4810928.7636676161</v>
      </c>
      <c r="D45" s="72">
        <v>-1569831.8785248189</v>
      </c>
      <c r="AD45" s="92">
        <f t="shared" si="2"/>
        <v>20000000</v>
      </c>
      <c r="AE45" s="92">
        <f t="shared" si="3"/>
        <v>-50000000</v>
      </c>
    </row>
    <row r="46" spans="1:31">
      <c r="A46" s="3" t="s">
        <v>493</v>
      </c>
      <c r="B46" s="72">
        <v>3009710.7642190563</v>
      </c>
      <c r="C46" s="72">
        <v>3098597.5042631114</v>
      </c>
      <c r="D46" s="72">
        <v>-88886.740044055041</v>
      </c>
      <c r="AD46" s="92">
        <f t="shared" si="2"/>
        <v>20000000</v>
      </c>
      <c r="AE46" s="92">
        <f t="shared" si="3"/>
        <v>-50000000</v>
      </c>
    </row>
    <row r="47" spans="1:31">
      <c r="A47" s="3" t="s">
        <v>494</v>
      </c>
      <c r="B47" s="72">
        <v>2792545.4267923199</v>
      </c>
      <c r="C47" s="72">
        <v>1611138.0750247871</v>
      </c>
      <c r="D47" s="72">
        <v>1181407.3517675328</v>
      </c>
      <c r="AD47" s="92">
        <f t="shared" si="2"/>
        <v>20000000</v>
      </c>
      <c r="AE47" s="92">
        <f t="shared" si="3"/>
        <v>-50000000</v>
      </c>
    </row>
    <row r="48" spans="1:31">
      <c r="A48" s="3" t="s">
        <v>495</v>
      </c>
      <c r="B48" s="72">
        <v>2560986.152073781</v>
      </c>
      <c r="C48" s="72">
        <v>483420.69209187059</v>
      </c>
      <c r="D48" s="72">
        <v>2077565.4599819104</v>
      </c>
      <c r="AD48" s="92">
        <f t="shared" si="2"/>
        <v>20000000</v>
      </c>
      <c r="AE48" s="92">
        <f t="shared" si="3"/>
        <v>-50000000</v>
      </c>
    </row>
    <row r="49" spans="1:31">
      <c r="A49" s="3" t="s">
        <v>496</v>
      </c>
      <c r="B49" s="72">
        <v>2248565.4251591642</v>
      </c>
      <c r="C49" s="72">
        <v>33190.378329818312</v>
      </c>
      <c r="D49" s="72">
        <v>2215375.0468293461</v>
      </c>
      <c r="AD49" s="92">
        <f t="shared" si="2"/>
        <v>20000000</v>
      </c>
      <c r="AE49" s="92">
        <f t="shared" si="3"/>
        <v>-50000000</v>
      </c>
    </row>
    <row r="50" spans="1:31">
      <c r="A50" s="3" t="s">
        <v>497</v>
      </c>
      <c r="B50" s="72">
        <v>1809215.1836849286</v>
      </c>
      <c r="C50" s="72">
        <v>67.430377814556465</v>
      </c>
      <c r="D50" s="72">
        <v>1809147.7533071141</v>
      </c>
      <c r="AD50" s="92">
        <f t="shared" si="2"/>
        <v>20000000</v>
      </c>
      <c r="AE50" s="92">
        <f t="shared" si="3"/>
        <v>-50000000</v>
      </c>
    </row>
    <row r="51" spans="1:31">
      <c r="A51" s="3" t="s">
        <v>498</v>
      </c>
      <c r="B51" s="72">
        <v>1381160.3211589337</v>
      </c>
      <c r="C51" s="72">
        <v>0</v>
      </c>
      <c r="D51" s="72">
        <v>1381160.3211589337</v>
      </c>
      <c r="AD51" s="92">
        <f t="shared" si="2"/>
        <v>20000000</v>
      </c>
      <c r="AE51" s="92">
        <f t="shared" si="3"/>
        <v>-50000000</v>
      </c>
    </row>
    <row r="52" spans="1:31">
      <c r="A52" s="3" t="s">
        <v>499</v>
      </c>
      <c r="B52" s="72">
        <v>934683.9265721211</v>
      </c>
      <c r="C52" s="72">
        <v>0</v>
      </c>
      <c r="D52" s="72">
        <v>934683.9265721211</v>
      </c>
      <c r="AD52" s="92">
        <f t="shared" si="2"/>
        <v>20000000</v>
      </c>
      <c r="AE52" s="92">
        <f t="shared" si="3"/>
        <v>-50000000</v>
      </c>
    </row>
  </sheetData>
  <hyperlinks>
    <hyperlink ref="F27" location="OBSAH!A1" display="Zpět na obsah" xr:uid="{D96AAB1C-5C03-46AF-99DE-3A3C6643146C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C5B4E-A6A5-42AB-90BD-DD577CBE462F}">
  <sheetPr>
    <tabColor theme="0" tint="-0.34998626667073579"/>
  </sheetPr>
  <dimension ref="A1:ED70"/>
  <sheetViews>
    <sheetView zoomScaleNormal="100" workbookViewId="0">
      <selection activeCell="A30" sqref="A30"/>
    </sheetView>
  </sheetViews>
  <sheetFormatPr defaultColWidth="8.85546875" defaultRowHeight="11.45"/>
  <cols>
    <col min="1" max="1" width="24.5703125" style="4" customWidth="1"/>
    <col min="2" max="51" width="9.5703125" style="4" customWidth="1"/>
    <col min="52" max="16384" width="8.85546875" style="4"/>
  </cols>
  <sheetData>
    <row r="1" spans="1:134">
      <c r="A1" s="4" t="s">
        <v>500</v>
      </c>
    </row>
    <row r="2" spans="1:134">
      <c r="A2" s="2"/>
      <c r="B2" s="69" t="s">
        <v>461</v>
      </c>
      <c r="C2" s="69" t="s">
        <v>462</v>
      </c>
      <c r="D2" s="69" t="s">
        <v>463</v>
      </c>
      <c r="E2" s="69" t="s">
        <v>464</v>
      </c>
      <c r="F2" s="69" t="s">
        <v>465</v>
      </c>
      <c r="G2" s="69" t="s">
        <v>466</v>
      </c>
      <c r="H2" s="69" t="s">
        <v>467</v>
      </c>
      <c r="I2" s="69" t="s">
        <v>468</v>
      </c>
      <c r="J2" s="69" t="s">
        <v>469</v>
      </c>
      <c r="K2" s="69" t="s">
        <v>470</v>
      </c>
      <c r="L2" s="69" t="s">
        <v>471</v>
      </c>
      <c r="M2" s="69" t="s">
        <v>472</v>
      </c>
      <c r="N2" s="69" t="s">
        <v>473</v>
      </c>
      <c r="O2" s="69" t="s">
        <v>474</v>
      </c>
      <c r="P2" s="69" t="s">
        <v>475</v>
      </c>
      <c r="Q2" s="69" t="s">
        <v>476</v>
      </c>
      <c r="R2" s="69" t="s">
        <v>477</v>
      </c>
      <c r="S2" s="69" t="s">
        <v>478</v>
      </c>
      <c r="T2" s="69" t="s">
        <v>479</v>
      </c>
      <c r="U2" s="69" t="s">
        <v>480</v>
      </c>
      <c r="V2" s="69" t="s">
        <v>481</v>
      </c>
      <c r="W2" s="69" t="s">
        <v>482</v>
      </c>
      <c r="X2" s="69" t="s">
        <v>483</v>
      </c>
      <c r="Y2" s="69" t="s">
        <v>484</v>
      </c>
      <c r="Z2" s="69" t="s">
        <v>222</v>
      </c>
      <c r="AA2" s="69" t="s">
        <v>227</v>
      </c>
      <c r="AB2" s="69" t="s">
        <v>232</v>
      </c>
      <c r="AC2" s="69" t="s">
        <v>237</v>
      </c>
      <c r="AD2" s="69" t="s">
        <v>242</v>
      </c>
      <c r="AE2" s="69" t="s">
        <v>247</v>
      </c>
      <c r="AF2" s="69" t="s">
        <v>252</v>
      </c>
      <c r="AG2" s="69" t="s">
        <v>257</v>
      </c>
      <c r="AH2" s="69" t="s">
        <v>262</v>
      </c>
      <c r="AI2" s="69" t="s">
        <v>267</v>
      </c>
      <c r="AJ2" s="69" t="s">
        <v>272</v>
      </c>
      <c r="AK2" s="69" t="s">
        <v>485</v>
      </c>
      <c r="AL2" s="69" t="s">
        <v>486</v>
      </c>
      <c r="AM2" s="69" t="s">
        <v>487</v>
      </c>
      <c r="AN2" s="69" t="s">
        <v>488</v>
      </c>
      <c r="AO2" s="69" t="s">
        <v>489</v>
      </c>
      <c r="AP2" s="69" t="s">
        <v>490</v>
      </c>
      <c r="AQ2" s="69" t="s">
        <v>491</v>
      </c>
      <c r="AR2" s="69" t="s">
        <v>492</v>
      </c>
      <c r="AS2" s="69" t="s">
        <v>493</v>
      </c>
      <c r="AT2" s="69" t="s">
        <v>494</v>
      </c>
      <c r="AU2" s="69" t="s">
        <v>495</v>
      </c>
      <c r="AV2" s="69" t="s">
        <v>496</v>
      </c>
      <c r="AW2" s="69" t="s">
        <v>497</v>
      </c>
      <c r="AX2" s="69" t="s">
        <v>498</v>
      </c>
      <c r="AY2" s="69" t="s">
        <v>499</v>
      </c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D2" s="63"/>
    </row>
    <row r="3" spans="1:134">
      <c r="A3" s="68" t="s">
        <v>124</v>
      </c>
      <c r="B3" s="73">
        <v>1918.0512551233126</v>
      </c>
      <c r="C3" s="73">
        <v>20111.202907042843</v>
      </c>
      <c r="D3" s="73">
        <v>102530.9859097731</v>
      </c>
      <c r="E3" s="73">
        <v>182058.79636521413</v>
      </c>
      <c r="F3" s="73">
        <v>711296.56109658908</v>
      </c>
      <c r="G3" s="73">
        <v>1244874.3285361482</v>
      </c>
      <c r="H3" s="73">
        <v>1846324.8267415471</v>
      </c>
      <c r="I3" s="73">
        <v>2338786.6855062293</v>
      </c>
      <c r="J3" s="73">
        <v>3582849.6078112158</v>
      </c>
      <c r="K3" s="73">
        <v>4634696.7562092356</v>
      </c>
      <c r="L3" s="73">
        <v>4478728.0870220503</v>
      </c>
      <c r="M3" s="73">
        <v>3763175.6755809677</v>
      </c>
      <c r="N3" s="73">
        <v>2742712.1160052093</v>
      </c>
      <c r="O3" s="73">
        <v>2798751.4597235289</v>
      </c>
      <c r="P3" s="73">
        <v>3059393.9881320307</v>
      </c>
      <c r="Q3" s="73">
        <v>3754346.6602657754</v>
      </c>
      <c r="R3" s="73">
        <v>3757301.760282102</v>
      </c>
      <c r="S3" s="73">
        <v>4224692.4422536446</v>
      </c>
      <c r="T3" s="73">
        <v>4688609.2625611741</v>
      </c>
      <c r="U3" s="73">
        <v>4318256.5797317885</v>
      </c>
      <c r="V3" s="73">
        <v>4663133.691688315</v>
      </c>
      <c r="W3" s="73">
        <v>5587601.1550725652</v>
      </c>
      <c r="X3" s="73">
        <v>5863226.6279576914</v>
      </c>
      <c r="Y3" s="73">
        <v>5999680.7308017574</v>
      </c>
      <c r="Z3" s="73">
        <v>5945202.4245188888</v>
      </c>
      <c r="AA3" s="73">
        <v>5673073.1985115651</v>
      </c>
      <c r="AB3" s="73">
        <v>5642170.0243278015</v>
      </c>
      <c r="AC3" s="73">
        <v>5926386.5287743509</v>
      </c>
      <c r="AD3" s="73">
        <v>6259290.5143368971</v>
      </c>
      <c r="AE3" s="73">
        <v>6382112.0735999551</v>
      </c>
      <c r="AF3" s="73">
        <v>6084912.8756945711</v>
      </c>
      <c r="AG3" s="73">
        <v>5080054.2799096424</v>
      </c>
      <c r="AH3" s="73">
        <v>3449408.2259699553</v>
      </c>
      <c r="AI3" s="73">
        <v>1433672.9766449276</v>
      </c>
      <c r="AJ3" s="73">
        <v>-784312.73672663607</v>
      </c>
      <c r="AK3" s="73">
        <v>-3155496.3993579596</v>
      </c>
      <c r="AL3" s="73">
        <v>-5491997.9981978945</v>
      </c>
      <c r="AM3" s="73">
        <v>-7046617.0601210017</v>
      </c>
      <c r="AN3" s="73">
        <v>-6757963.7001291942</v>
      </c>
      <c r="AO3" s="73">
        <v>-5795045.8601364344</v>
      </c>
      <c r="AP3" s="73">
        <v>-4571475.6197342109</v>
      </c>
      <c r="AQ3" s="73">
        <v>-3101407.1101692971</v>
      </c>
      <c r="AR3" s="73">
        <v>-1569831.8785248189</v>
      </c>
      <c r="AS3" s="73">
        <v>-88886.740044055041</v>
      </c>
      <c r="AT3" s="73">
        <v>1181407.3517675328</v>
      </c>
      <c r="AU3" s="73">
        <v>2077565.4599819104</v>
      </c>
      <c r="AV3" s="73">
        <v>2215375.0468293461</v>
      </c>
      <c r="AW3" s="73">
        <v>1809147.7533071141</v>
      </c>
      <c r="AX3" s="73">
        <v>1381160.3211589337</v>
      </c>
      <c r="AY3" s="73">
        <v>934683.9265721211</v>
      </c>
    </row>
    <row r="4" spans="1:134">
      <c r="A4" s="68" t="s">
        <v>501</v>
      </c>
      <c r="B4" s="73">
        <v>1918.0512551233126</v>
      </c>
      <c r="C4" s="73">
        <v>20111.202907042843</v>
      </c>
      <c r="D4" s="73">
        <v>102530.9859097731</v>
      </c>
      <c r="E4" s="73">
        <v>182058.79636521413</v>
      </c>
      <c r="F4" s="73">
        <v>711296.56109658908</v>
      </c>
      <c r="G4" s="73">
        <v>1244874.3285361482</v>
      </c>
      <c r="H4" s="73">
        <v>1846324.8267415471</v>
      </c>
      <c r="I4" s="73">
        <v>2338786.6855062293</v>
      </c>
      <c r="J4" s="73">
        <v>3582849.6078112158</v>
      </c>
      <c r="K4" s="73">
        <v>4634696.7562092356</v>
      </c>
      <c r="L4" s="73">
        <v>4478715.7308737226</v>
      </c>
      <c r="M4" s="73">
        <v>3762587.4183795755</v>
      </c>
      <c r="N4" s="73">
        <v>2735897.7013508515</v>
      </c>
      <c r="O4" s="73">
        <v>2735052.4154880131</v>
      </c>
      <c r="P4" s="73">
        <v>2837809.0770503534</v>
      </c>
      <c r="Q4" s="73">
        <v>3282453.1978849415</v>
      </c>
      <c r="R4" s="73">
        <v>3154965.3883083165</v>
      </c>
      <c r="S4" s="73">
        <v>3450760.4691363024</v>
      </c>
      <c r="T4" s="73">
        <v>3732353.0869594887</v>
      </c>
      <c r="U4" s="73">
        <v>3379396.8994675279</v>
      </c>
      <c r="V4" s="73">
        <v>3578269.850740673</v>
      </c>
      <c r="W4" s="73">
        <v>4204796.4250526987</v>
      </c>
      <c r="X4" s="73">
        <v>4344926.6376436092</v>
      </c>
      <c r="Y4" s="73">
        <v>4398397.2005257551</v>
      </c>
      <c r="Z4" s="73">
        <v>4335516.3028418534</v>
      </c>
      <c r="AA4" s="73">
        <v>4098343.0651423894</v>
      </c>
      <c r="AB4" s="73">
        <v>4037076.3295128532</v>
      </c>
      <c r="AC4" s="73">
        <v>4194765.8543751687</v>
      </c>
      <c r="AD4" s="73">
        <v>4378045.5683750175</v>
      </c>
      <c r="AE4" s="73">
        <v>4413309.1861061081</v>
      </c>
      <c r="AF4" s="73">
        <v>4079141.5986737162</v>
      </c>
      <c r="AG4" s="73">
        <v>3070412.7771248594</v>
      </c>
      <c r="AH4" s="73">
        <v>1409789.033814393</v>
      </c>
      <c r="AI4" s="73">
        <v>-691956.06911422499</v>
      </c>
      <c r="AJ4" s="73">
        <v>-3025903.4854304846</v>
      </c>
      <c r="AK4" s="73">
        <v>-5492699.0968521778</v>
      </c>
      <c r="AL4" s="73">
        <v>-7879971.9696829077</v>
      </c>
      <c r="AM4" s="73">
        <v>-9391239.8238325175</v>
      </c>
      <c r="AN4" s="73">
        <v>-8899391.9630454164</v>
      </c>
      <c r="AO4" s="73">
        <v>-7666430.5564716011</v>
      </c>
      <c r="AP4" s="73">
        <v>-6149309.8385288045</v>
      </c>
      <c r="AQ4" s="73">
        <v>-4351848.8536364296</v>
      </c>
      <c r="AR4" s="73">
        <v>-2484068.7822346673</v>
      </c>
      <c r="AS4" s="73">
        <v>-677723.6003057193</v>
      </c>
      <c r="AT4" s="73">
        <v>875237.38802090846</v>
      </c>
      <c r="AU4" s="73">
        <v>1985699.4069933365</v>
      </c>
      <c r="AV4" s="73">
        <v>2209067.7680879999</v>
      </c>
      <c r="AW4" s="73">
        <v>1809134.9392866085</v>
      </c>
      <c r="AX4" s="73">
        <v>1381160.3211589337</v>
      </c>
      <c r="AY4" s="73">
        <v>934683.9265721211</v>
      </c>
    </row>
    <row r="5" spans="1:134">
      <c r="A5" s="68" t="s">
        <v>502</v>
      </c>
      <c r="B5" s="73">
        <v>0</v>
      </c>
      <c r="C5" s="73">
        <v>0</v>
      </c>
      <c r="D5" s="73">
        <v>0</v>
      </c>
      <c r="E5" s="73">
        <v>0</v>
      </c>
      <c r="F5" s="73">
        <v>0</v>
      </c>
      <c r="G5" s="73">
        <v>0</v>
      </c>
      <c r="H5" s="73">
        <v>0</v>
      </c>
      <c r="I5" s="73">
        <v>0</v>
      </c>
      <c r="J5" s="73">
        <v>0</v>
      </c>
      <c r="K5" s="73">
        <v>0</v>
      </c>
      <c r="L5" s="73">
        <v>12.356148327700794</v>
      </c>
      <c r="M5" s="73">
        <v>588.25720139220357</v>
      </c>
      <c r="N5" s="73">
        <v>6814.4146543578245</v>
      </c>
      <c r="O5" s="73">
        <v>63699.044235515874</v>
      </c>
      <c r="P5" s="73">
        <v>221584.9110816773</v>
      </c>
      <c r="Q5" s="73">
        <v>471893.46238083392</v>
      </c>
      <c r="R5" s="73">
        <v>602336.37197378557</v>
      </c>
      <c r="S5" s="73">
        <v>773931.97311734222</v>
      </c>
      <c r="T5" s="73">
        <v>956256.17560168542</v>
      </c>
      <c r="U5" s="73">
        <v>938859.68026426062</v>
      </c>
      <c r="V5" s="73">
        <v>1084863.840947642</v>
      </c>
      <c r="W5" s="73">
        <v>1382804.7300198665</v>
      </c>
      <c r="X5" s="73">
        <v>1518299.9903140822</v>
      </c>
      <c r="Y5" s="73">
        <v>1601283.5302760024</v>
      </c>
      <c r="Z5" s="73">
        <v>1609686.1216770355</v>
      </c>
      <c r="AA5" s="73">
        <v>1574730.1333691757</v>
      </c>
      <c r="AB5" s="73">
        <v>1605093.6948149484</v>
      </c>
      <c r="AC5" s="73">
        <v>1731620.6743991822</v>
      </c>
      <c r="AD5" s="73">
        <v>1881244.9459618796</v>
      </c>
      <c r="AE5" s="73">
        <v>1968802.8874938469</v>
      </c>
      <c r="AF5" s="73">
        <v>2005771.2770208549</v>
      </c>
      <c r="AG5" s="73">
        <v>2009641.502784783</v>
      </c>
      <c r="AH5" s="73">
        <v>2039619.1921555623</v>
      </c>
      <c r="AI5" s="73">
        <v>2125629.0457591526</v>
      </c>
      <c r="AJ5" s="73">
        <v>2241590.7487038486</v>
      </c>
      <c r="AK5" s="73">
        <v>2337202.6974942181</v>
      </c>
      <c r="AL5" s="73">
        <v>2387973.9714850131</v>
      </c>
      <c r="AM5" s="73">
        <v>2344622.7637115158</v>
      </c>
      <c r="AN5" s="73">
        <v>2141428.2629162222</v>
      </c>
      <c r="AO5" s="73">
        <v>1871384.6963351667</v>
      </c>
      <c r="AP5" s="73">
        <v>1577834.2187945936</v>
      </c>
      <c r="AQ5" s="73">
        <v>1250441.7434671326</v>
      </c>
      <c r="AR5" s="73">
        <v>914236.90370984841</v>
      </c>
      <c r="AS5" s="73">
        <v>588836.86026166426</v>
      </c>
      <c r="AT5" s="73">
        <v>306169.9637466243</v>
      </c>
      <c r="AU5" s="73">
        <v>91866.052988573909</v>
      </c>
      <c r="AV5" s="73">
        <v>6307.2787413461629</v>
      </c>
      <c r="AW5" s="73">
        <v>12.814020505713827</v>
      </c>
      <c r="AX5" s="73">
        <v>0</v>
      </c>
      <c r="AY5" s="73">
        <v>0</v>
      </c>
    </row>
    <row r="6" spans="1:134" s="92" customFormat="1">
      <c r="B6" s="95">
        <v>80000000</v>
      </c>
      <c r="C6" s="95">
        <v>80000000</v>
      </c>
      <c r="D6" s="95">
        <v>80000000</v>
      </c>
      <c r="E6" s="95">
        <v>80000000</v>
      </c>
      <c r="F6" s="95">
        <v>80000000</v>
      </c>
      <c r="G6" s="95">
        <v>80000000</v>
      </c>
      <c r="H6" s="95">
        <v>80000000</v>
      </c>
      <c r="I6" s="95">
        <v>80000000</v>
      </c>
      <c r="J6" s="95">
        <v>80000000</v>
      </c>
      <c r="K6" s="95">
        <v>80000000</v>
      </c>
      <c r="L6" s="95">
        <v>80000000</v>
      </c>
      <c r="M6" s="95">
        <v>80000000</v>
      </c>
      <c r="N6" s="95">
        <v>80000000</v>
      </c>
      <c r="O6" s="95">
        <v>80000000</v>
      </c>
      <c r="P6" s="95">
        <v>80000000</v>
      </c>
      <c r="Q6" s="95">
        <v>80000000</v>
      </c>
      <c r="R6" s="95">
        <v>80000000</v>
      </c>
      <c r="S6" s="95">
        <v>0</v>
      </c>
      <c r="T6" s="95">
        <v>0</v>
      </c>
      <c r="U6" s="95">
        <v>0</v>
      </c>
      <c r="V6" s="95">
        <v>0</v>
      </c>
      <c r="W6" s="95">
        <v>0</v>
      </c>
      <c r="X6" s="95">
        <v>0</v>
      </c>
      <c r="Y6" s="95">
        <v>0</v>
      </c>
      <c r="Z6" s="95">
        <v>0</v>
      </c>
      <c r="AA6" s="95">
        <v>0</v>
      </c>
      <c r="AB6" s="95">
        <v>0</v>
      </c>
      <c r="AC6" s="95">
        <v>0</v>
      </c>
      <c r="AD6" s="95">
        <v>0</v>
      </c>
      <c r="AE6" s="95">
        <v>0</v>
      </c>
      <c r="AF6" s="95">
        <v>0</v>
      </c>
      <c r="AG6" s="95">
        <v>80000000</v>
      </c>
      <c r="AH6" s="95">
        <v>80000000</v>
      </c>
      <c r="AI6" s="95">
        <v>80000000</v>
      </c>
      <c r="AJ6" s="95">
        <v>80000000</v>
      </c>
      <c r="AK6" s="95">
        <v>80000000</v>
      </c>
      <c r="AL6" s="95">
        <v>80000000</v>
      </c>
      <c r="AM6" s="95">
        <v>80000000</v>
      </c>
      <c r="AN6" s="95">
        <v>80000000</v>
      </c>
      <c r="AO6" s="95">
        <v>80000000</v>
      </c>
      <c r="AP6" s="95">
        <v>80000000</v>
      </c>
      <c r="AQ6" s="95">
        <v>80000000</v>
      </c>
      <c r="AR6" s="95">
        <v>80000000</v>
      </c>
      <c r="AS6" s="95">
        <v>80000000</v>
      </c>
      <c r="AT6" s="95">
        <v>80000000</v>
      </c>
      <c r="AU6" s="95">
        <v>80000000</v>
      </c>
      <c r="AV6" s="95">
        <v>80000000</v>
      </c>
      <c r="AW6" s="95">
        <v>80000000</v>
      </c>
      <c r="AX6" s="95">
        <v>80000000</v>
      </c>
      <c r="AY6" s="95">
        <v>80000000</v>
      </c>
    </row>
    <row r="7" spans="1:134" s="92" customFormat="1">
      <c r="B7" s="95">
        <v>-80000000</v>
      </c>
      <c r="C7" s="95">
        <v>-80000000</v>
      </c>
      <c r="D7" s="95">
        <v>-80000000</v>
      </c>
      <c r="E7" s="95">
        <v>-80000000</v>
      </c>
      <c r="F7" s="95">
        <v>-80000000</v>
      </c>
      <c r="G7" s="95">
        <v>-80000000</v>
      </c>
      <c r="H7" s="95">
        <v>-80000000</v>
      </c>
      <c r="I7" s="95">
        <v>-80000000</v>
      </c>
      <c r="J7" s="95">
        <v>-80000000</v>
      </c>
      <c r="K7" s="95">
        <v>-80000000</v>
      </c>
      <c r="L7" s="95">
        <v>-80000000</v>
      </c>
      <c r="M7" s="95">
        <v>-80000000</v>
      </c>
      <c r="N7" s="95">
        <v>-80000000</v>
      </c>
      <c r="O7" s="95">
        <v>-80000000</v>
      </c>
      <c r="P7" s="95">
        <v>-80000000</v>
      </c>
      <c r="Q7" s="95">
        <v>-80000000</v>
      </c>
      <c r="R7" s="95">
        <v>-80000000</v>
      </c>
      <c r="S7" s="95">
        <v>0</v>
      </c>
      <c r="T7" s="95">
        <v>0</v>
      </c>
      <c r="U7" s="95">
        <v>0</v>
      </c>
      <c r="V7" s="95">
        <v>0</v>
      </c>
      <c r="W7" s="95">
        <v>0</v>
      </c>
      <c r="X7" s="95">
        <v>0</v>
      </c>
      <c r="Y7" s="95">
        <v>0</v>
      </c>
      <c r="Z7" s="95">
        <v>0</v>
      </c>
      <c r="AA7" s="95">
        <v>0</v>
      </c>
      <c r="AB7" s="95">
        <v>0</v>
      </c>
      <c r="AC7" s="95">
        <v>0</v>
      </c>
      <c r="AD7" s="95">
        <v>0</v>
      </c>
      <c r="AE7" s="95">
        <v>0</v>
      </c>
      <c r="AF7" s="95">
        <v>0</v>
      </c>
      <c r="AG7" s="95">
        <v>-80000000</v>
      </c>
      <c r="AH7" s="95">
        <v>-80000000</v>
      </c>
      <c r="AI7" s="95">
        <v>-80000000</v>
      </c>
      <c r="AJ7" s="95">
        <v>-80000000</v>
      </c>
      <c r="AK7" s="95">
        <v>-80000000</v>
      </c>
      <c r="AL7" s="95">
        <v>-80000000</v>
      </c>
      <c r="AM7" s="95">
        <v>-80000000</v>
      </c>
      <c r="AN7" s="95">
        <v>-80000000</v>
      </c>
      <c r="AO7" s="95">
        <v>-80000000</v>
      </c>
      <c r="AP7" s="95">
        <v>-80000000</v>
      </c>
      <c r="AQ7" s="95">
        <v>-80000000</v>
      </c>
      <c r="AR7" s="95">
        <v>-80000000</v>
      </c>
      <c r="AS7" s="95">
        <v>-80000000</v>
      </c>
      <c r="AT7" s="95">
        <v>-80000000</v>
      </c>
      <c r="AU7" s="95">
        <v>-80000000</v>
      </c>
      <c r="AV7" s="95">
        <v>-80000000</v>
      </c>
      <c r="AW7" s="95">
        <v>-80000000</v>
      </c>
      <c r="AX7" s="95">
        <v>-80000000</v>
      </c>
      <c r="AY7" s="95">
        <v>-80000000</v>
      </c>
    </row>
    <row r="30" spans="1:1">
      <c r="A30" s="99" t="s">
        <v>123</v>
      </c>
    </row>
    <row r="64" spans="1:51" s="94" customFormat="1" ht="10.15">
      <c r="A64" s="102"/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3"/>
      <c r="U64" s="103"/>
      <c r="V64" s="103"/>
      <c r="W64" s="103"/>
      <c r="X64" s="103"/>
      <c r="Y64" s="103"/>
      <c r="Z64" s="103"/>
      <c r="AA64" s="103"/>
      <c r="AB64" s="103"/>
      <c r="AC64" s="103"/>
      <c r="AD64" s="103"/>
      <c r="AE64" s="103"/>
      <c r="AF64" s="103"/>
      <c r="AG64" s="103"/>
      <c r="AH64" s="103"/>
      <c r="AI64" s="103"/>
      <c r="AJ64" s="103"/>
      <c r="AK64" s="103"/>
      <c r="AL64" s="103"/>
      <c r="AM64" s="103"/>
      <c r="AN64" s="103"/>
      <c r="AO64" s="103"/>
      <c r="AP64" s="103"/>
      <c r="AQ64" s="103"/>
      <c r="AR64" s="103"/>
      <c r="AS64" s="103"/>
      <c r="AT64" s="103"/>
      <c r="AU64" s="103"/>
      <c r="AV64" s="103"/>
      <c r="AW64" s="96"/>
      <c r="AX64" s="96"/>
      <c r="AY64" s="96"/>
    </row>
    <row r="65" spans="1:51" s="94" customFormat="1" ht="10.15">
      <c r="A65" s="102"/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03"/>
      <c r="AG65" s="103"/>
      <c r="AH65" s="103"/>
      <c r="AI65" s="103"/>
      <c r="AJ65" s="103"/>
      <c r="AK65" s="103"/>
      <c r="AL65" s="103"/>
      <c r="AM65" s="103"/>
      <c r="AN65" s="103"/>
      <c r="AO65" s="103"/>
      <c r="AP65" s="103"/>
      <c r="AQ65" s="103"/>
      <c r="AR65" s="103"/>
      <c r="AS65" s="103"/>
      <c r="AT65" s="103"/>
      <c r="AU65" s="103"/>
      <c r="AV65" s="103"/>
      <c r="AW65" s="96"/>
      <c r="AX65" s="96"/>
      <c r="AY65" s="96"/>
    </row>
    <row r="66" spans="1:5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</row>
    <row r="67" spans="1:5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</row>
    <row r="68" spans="1:5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</row>
    <row r="69" spans="1:5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</row>
    <row r="70" spans="1:5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</row>
  </sheetData>
  <hyperlinks>
    <hyperlink ref="A30" location="OBSAH!A1" display="Zpět na obsah" xr:uid="{2C03E7A1-B4FC-47E6-8A7F-0F81A0A3AFA4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8C55E-9D83-4701-A657-035D63062A88}">
  <sheetPr>
    <tabColor theme="0" tint="-0.34998626667073579"/>
  </sheetPr>
  <dimension ref="A1:AY113"/>
  <sheetViews>
    <sheetView zoomScaleNormal="100" workbookViewId="0">
      <selection activeCell="A28" sqref="A28"/>
    </sheetView>
  </sheetViews>
  <sheetFormatPr defaultColWidth="9.140625" defaultRowHeight="11.45"/>
  <cols>
    <col min="1" max="1" width="15.28515625" style="74" customWidth="1"/>
    <col min="2" max="2" width="12.140625" style="74" bestFit="1" customWidth="1"/>
    <col min="3" max="17" width="9.28515625" style="74" bestFit="1" customWidth="1"/>
    <col min="18" max="18" width="10.85546875" style="74" customWidth="1"/>
    <col min="19" max="31" width="9.28515625" style="74" bestFit="1" customWidth="1"/>
    <col min="32" max="32" width="9.7109375" style="74" bestFit="1" customWidth="1"/>
    <col min="33" max="51" width="9.28515625" style="74" bestFit="1" customWidth="1"/>
    <col min="52" max="16384" width="9.140625" style="74"/>
  </cols>
  <sheetData>
    <row r="1" spans="1:51">
      <c r="A1" s="74" t="s">
        <v>503</v>
      </c>
    </row>
    <row r="2" spans="1:51" s="82" customFormat="1">
      <c r="A2" s="81"/>
      <c r="B2" s="81" t="s">
        <v>461</v>
      </c>
      <c r="C2" s="81" t="s">
        <v>462</v>
      </c>
      <c r="D2" s="81" t="s">
        <v>463</v>
      </c>
      <c r="E2" s="81" t="s">
        <v>464</v>
      </c>
      <c r="F2" s="81" t="s">
        <v>465</v>
      </c>
      <c r="G2" s="81" t="s">
        <v>466</v>
      </c>
      <c r="H2" s="81" t="s">
        <v>467</v>
      </c>
      <c r="I2" s="81" t="s">
        <v>468</v>
      </c>
      <c r="J2" s="81" t="s">
        <v>469</v>
      </c>
      <c r="K2" s="81" t="s">
        <v>470</v>
      </c>
      <c r="L2" s="81" t="s">
        <v>471</v>
      </c>
      <c r="M2" s="81" t="s">
        <v>472</v>
      </c>
      <c r="N2" s="81" t="s">
        <v>473</v>
      </c>
      <c r="O2" s="81" t="s">
        <v>474</v>
      </c>
      <c r="P2" s="81" t="s">
        <v>475</v>
      </c>
      <c r="Q2" s="81" t="s">
        <v>476</v>
      </c>
      <c r="R2" s="81" t="s">
        <v>477</v>
      </c>
      <c r="S2" s="81" t="s">
        <v>478</v>
      </c>
      <c r="T2" s="81" t="s">
        <v>479</v>
      </c>
      <c r="U2" s="81" t="s">
        <v>480</v>
      </c>
      <c r="V2" s="81" t="s">
        <v>481</v>
      </c>
      <c r="W2" s="81" t="s">
        <v>482</v>
      </c>
      <c r="X2" s="81" t="s">
        <v>483</v>
      </c>
      <c r="Y2" s="81" t="s">
        <v>484</v>
      </c>
      <c r="Z2" s="81" t="s">
        <v>222</v>
      </c>
      <c r="AA2" s="81" t="s">
        <v>227</v>
      </c>
      <c r="AB2" s="81" t="s">
        <v>232</v>
      </c>
      <c r="AC2" s="81" t="s">
        <v>237</v>
      </c>
      <c r="AD2" s="81" t="s">
        <v>242</v>
      </c>
      <c r="AE2" s="81" t="s">
        <v>247</v>
      </c>
      <c r="AF2" s="81" t="s">
        <v>252</v>
      </c>
      <c r="AG2" s="81" t="s">
        <v>257</v>
      </c>
      <c r="AH2" s="81" t="s">
        <v>262</v>
      </c>
      <c r="AI2" s="81" t="s">
        <v>267</v>
      </c>
      <c r="AJ2" s="81" t="s">
        <v>272</v>
      </c>
      <c r="AK2" s="81" t="s">
        <v>485</v>
      </c>
      <c r="AL2" s="81" t="s">
        <v>486</v>
      </c>
      <c r="AM2" s="81" t="s">
        <v>487</v>
      </c>
      <c r="AN2" s="81" t="s">
        <v>488</v>
      </c>
      <c r="AO2" s="81" t="s">
        <v>489</v>
      </c>
      <c r="AP2" s="81" t="s">
        <v>490</v>
      </c>
      <c r="AQ2" s="81" t="s">
        <v>491</v>
      </c>
      <c r="AR2" s="81" t="s">
        <v>492</v>
      </c>
      <c r="AS2" s="81" t="s">
        <v>493</v>
      </c>
      <c r="AT2" s="81" t="s">
        <v>494</v>
      </c>
      <c r="AU2" s="81" t="s">
        <v>495</v>
      </c>
      <c r="AV2" s="81" t="s">
        <v>496</v>
      </c>
      <c r="AW2" s="81" t="s">
        <v>497</v>
      </c>
      <c r="AX2" s="81" t="s">
        <v>498</v>
      </c>
      <c r="AY2" s="81" t="s">
        <v>499</v>
      </c>
    </row>
    <row r="3" spans="1:51">
      <c r="A3" s="68" t="s">
        <v>459</v>
      </c>
      <c r="B3" s="75">
        <v>0.71460330492277879</v>
      </c>
      <c r="C3" s="75">
        <v>8.1350544726021159</v>
      </c>
      <c r="D3" s="75">
        <v>46.026582069157584</v>
      </c>
      <c r="E3" s="75">
        <v>90.761521012637303</v>
      </c>
      <c r="F3" s="75">
        <v>380.57009700892405</v>
      </c>
      <c r="G3" s="75">
        <v>691.19341022790593</v>
      </c>
      <c r="H3" s="75">
        <v>1069.6315267032232</v>
      </c>
      <c r="I3" s="75">
        <v>1435.3488586872602</v>
      </c>
      <c r="J3" s="75">
        <v>2371.1120857257301</v>
      </c>
      <c r="K3" s="75">
        <v>3417.9764853968486</v>
      </c>
      <c r="L3" s="75">
        <v>3790.6589450193383</v>
      </c>
      <c r="M3" s="75">
        <v>3784.8493568430922</v>
      </c>
      <c r="N3" s="75">
        <v>3435.7146298598195</v>
      </c>
      <c r="O3" s="75">
        <v>4148.8358442128356</v>
      </c>
      <c r="P3" s="75">
        <v>5105.4950309478754</v>
      </c>
      <c r="Q3" s="75">
        <v>6533.3447281798062</v>
      </c>
      <c r="R3" s="75">
        <v>5916.7831373353265</v>
      </c>
      <c r="S3" s="75">
        <v>5859.9900011344535</v>
      </c>
      <c r="T3" s="75">
        <v>5982.0814364214648</v>
      </c>
      <c r="U3" s="75">
        <v>5183.0806568346716</v>
      </c>
      <c r="V3" s="75">
        <v>5451.6507985694161</v>
      </c>
      <c r="W3" s="75">
        <v>6541.2007753041462</v>
      </c>
      <c r="X3" s="75">
        <v>7103.8874608190063</v>
      </c>
      <c r="Y3" s="75">
        <v>7443.4983233843714</v>
      </c>
      <c r="Z3" s="75">
        <v>7454.3049129001247</v>
      </c>
      <c r="AA3" s="75">
        <v>7237.5462300860945</v>
      </c>
      <c r="AB3" s="75">
        <v>7319.379473190962</v>
      </c>
      <c r="AC3" s="75">
        <v>7815.738275798295</v>
      </c>
      <c r="AD3" s="75">
        <v>8407.9343820134618</v>
      </c>
      <c r="AE3" s="75">
        <v>8729.8141653727725</v>
      </c>
      <c r="AF3" s="75">
        <v>8693.4184931130458</v>
      </c>
      <c r="AG3" s="75">
        <v>8184.3292422434988</v>
      </c>
      <c r="AH3" s="75">
        <v>7335.4221977212992</v>
      </c>
      <c r="AI3" s="75">
        <v>6308.0009450375264</v>
      </c>
      <c r="AJ3" s="75">
        <v>5140.8116840359235</v>
      </c>
      <c r="AK3" s="75">
        <v>3739.3314240762597</v>
      </c>
      <c r="AL3" s="75">
        <v>2168.7285532484334</v>
      </c>
      <c r="AM3" s="75">
        <v>861.87408616371204</v>
      </c>
      <c r="AN3" s="75">
        <v>504.76358968983214</v>
      </c>
      <c r="AO3" s="75">
        <v>354.95283111495564</v>
      </c>
      <c r="AP3" s="75">
        <v>257.4677578356077</v>
      </c>
      <c r="AQ3" s="75">
        <v>189.04804038470155</v>
      </c>
      <c r="AR3" s="75">
        <v>142.66057790864872</v>
      </c>
      <c r="AS3" s="75">
        <v>111.06082038793397</v>
      </c>
      <c r="AT3" s="75">
        <v>87.698773556512691</v>
      </c>
      <c r="AU3" s="75">
        <v>65.3638259535401</v>
      </c>
      <c r="AV3" s="75">
        <v>37.517405545681974</v>
      </c>
      <c r="AW3" s="75">
        <v>17.636318146342052</v>
      </c>
      <c r="AX3" s="75">
        <v>5.7572223239295441</v>
      </c>
      <c r="AY3" s="75">
        <v>6.5150881233972138</v>
      </c>
    </row>
    <row r="4" spans="1:51">
      <c r="A4" s="68" t="s">
        <v>460</v>
      </c>
      <c r="B4" s="75">
        <v>0</v>
      </c>
      <c r="C4" s="75">
        <v>0</v>
      </c>
      <c r="D4" s="75">
        <v>0</v>
      </c>
      <c r="E4" s="75">
        <v>0</v>
      </c>
      <c r="F4" s="75">
        <v>0</v>
      </c>
      <c r="G4" s="75">
        <v>0.58714037570146127</v>
      </c>
      <c r="H4" s="75">
        <v>4.2226577666381164</v>
      </c>
      <c r="I4" s="75">
        <v>16.479154970460172</v>
      </c>
      <c r="J4" s="75">
        <v>102.45564537096961</v>
      </c>
      <c r="K4" s="75">
        <v>433.51387741317188</v>
      </c>
      <c r="L4" s="75">
        <v>858.08847398211253</v>
      </c>
      <c r="M4" s="75">
        <v>1245.7706810313312</v>
      </c>
      <c r="N4" s="75">
        <v>1579.1215989094885</v>
      </c>
      <c r="O4" s="75">
        <v>2135.4510684408478</v>
      </c>
      <c r="P4" s="75">
        <v>2869.3859983695288</v>
      </c>
      <c r="Q4" s="75">
        <v>3804.849750705288</v>
      </c>
      <c r="R4" s="75">
        <v>3426.7824030574557</v>
      </c>
      <c r="S4" s="75">
        <v>3351.206350739466</v>
      </c>
      <c r="T4" s="75">
        <v>3419.9126727643825</v>
      </c>
      <c r="U4" s="75">
        <v>2925.0650932310773</v>
      </c>
      <c r="V4" s="75">
        <v>3061.7204970914163</v>
      </c>
      <c r="W4" s="75">
        <v>3693.1105318340769</v>
      </c>
      <c r="X4" s="75">
        <v>3999.0367490475778</v>
      </c>
      <c r="Y4" s="75">
        <v>4203.1562911234814</v>
      </c>
      <c r="Z4" s="75">
        <v>4211.2289032914887</v>
      </c>
      <c r="AA4" s="75">
        <v>4105.7332072338704</v>
      </c>
      <c r="AB4" s="75">
        <v>4170.3002671338518</v>
      </c>
      <c r="AC4" s="75">
        <v>4483.5063096022104</v>
      </c>
      <c r="AD4" s="75">
        <v>4853.7700735346025</v>
      </c>
      <c r="AE4" s="75">
        <v>5061.4644401681635</v>
      </c>
      <c r="AF4" s="75">
        <v>5138.4723766660218</v>
      </c>
      <c r="AG4" s="75">
        <v>5131.2419148537847</v>
      </c>
      <c r="AH4" s="75">
        <v>5191.4415230546274</v>
      </c>
      <c r="AI4" s="75">
        <v>5394.327157863806</v>
      </c>
      <c r="AJ4" s="75">
        <v>5672.1336762625788</v>
      </c>
      <c r="AK4" s="75">
        <v>5897.1078702664227</v>
      </c>
      <c r="AL4" s="75">
        <v>6008.8254324750005</v>
      </c>
      <c r="AM4" s="75">
        <v>5890.1531667852169</v>
      </c>
      <c r="AN4" s="75">
        <v>5375.7598240778525</v>
      </c>
      <c r="AO4" s="75">
        <v>4693.2132054519725</v>
      </c>
      <c r="AP4" s="75">
        <v>3952.7243144116219</v>
      </c>
      <c r="AQ4" s="75">
        <v>3128.8160881847407</v>
      </c>
      <c r="AR4" s="75">
        <v>2285.2343466491152</v>
      </c>
      <c r="AS4" s="75">
        <v>1471.4235804721884</v>
      </c>
      <c r="AT4" s="75">
        <v>765.83548978734927</v>
      </c>
      <c r="AU4" s="75">
        <v>230.67981771933509</v>
      </c>
      <c r="AV4" s="75">
        <v>15.940602914747696</v>
      </c>
      <c r="AW4" s="75">
        <v>3.2784832877184554E-2</v>
      </c>
      <c r="AX4" s="75">
        <v>0</v>
      </c>
      <c r="AY4" s="75">
        <v>0</v>
      </c>
    </row>
    <row r="5" spans="1:51">
      <c r="A5" s="68" t="s">
        <v>456</v>
      </c>
      <c r="B5" s="75">
        <v>0.71460330492277879</v>
      </c>
      <c r="C5" s="75">
        <v>8.1350544726021159</v>
      </c>
      <c r="D5" s="75">
        <v>46.026582069157584</v>
      </c>
      <c r="E5" s="75">
        <v>90.761521012637303</v>
      </c>
      <c r="F5" s="75">
        <v>380.57009700892405</v>
      </c>
      <c r="G5" s="75">
        <v>690.60626985220449</v>
      </c>
      <c r="H5" s="75">
        <v>1065.4088689365851</v>
      </c>
      <c r="I5" s="75">
        <v>1418.8697037167999</v>
      </c>
      <c r="J5" s="75">
        <v>2268.6564403547604</v>
      </c>
      <c r="K5" s="75">
        <v>2984.4626079836767</v>
      </c>
      <c r="L5" s="75">
        <v>2932.5704710372256</v>
      </c>
      <c r="M5" s="75">
        <v>2539.0786758117611</v>
      </c>
      <c r="N5" s="75">
        <v>1856.593030950331</v>
      </c>
      <c r="O5" s="75">
        <v>2013.3847757719877</v>
      </c>
      <c r="P5" s="75">
        <v>2236.1090325783466</v>
      </c>
      <c r="Q5" s="75">
        <v>2728.4949774745182</v>
      </c>
      <c r="R5" s="75">
        <v>2490.0007342778708</v>
      </c>
      <c r="S5" s="75">
        <v>2508.7836503949875</v>
      </c>
      <c r="T5" s="75">
        <v>2562.1687636570823</v>
      </c>
      <c r="U5" s="75">
        <v>2258.0155636035943</v>
      </c>
      <c r="V5" s="75">
        <v>2389.9303014779998</v>
      </c>
      <c r="W5" s="75">
        <v>2848.0902434700693</v>
      </c>
      <c r="X5" s="75">
        <v>3104.8507117714285</v>
      </c>
      <c r="Y5" s="75">
        <v>3240.3420322608899</v>
      </c>
      <c r="Z5" s="75">
        <v>3243.076009608636</v>
      </c>
      <c r="AA5" s="75">
        <v>3131.8130228522241</v>
      </c>
      <c r="AB5" s="75">
        <v>3149.0792060571102</v>
      </c>
      <c r="AC5" s="75">
        <v>3332.2319661960846</v>
      </c>
      <c r="AD5" s="75">
        <v>3554.1643084788593</v>
      </c>
      <c r="AE5" s="75">
        <v>3668.3497252046091</v>
      </c>
      <c r="AF5" s="75">
        <v>3554.946116447024</v>
      </c>
      <c r="AG5" s="75">
        <v>3053.0873273897141</v>
      </c>
      <c r="AH5" s="75">
        <v>2143.9806746666718</v>
      </c>
      <c r="AI5" s="75">
        <v>913.67378717372048</v>
      </c>
      <c r="AJ5" s="75">
        <v>-531.32199222665531</v>
      </c>
      <c r="AK5" s="75">
        <v>-2157.7764461901629</v>
      </c>
      <c r="AL5" s="75">
        <v>-3840.0968792265671</v>
      </c>
      <c r="AM5" s="75">
        <v>-5028.2790806215053</v>
      </c>
      <c r="AN5" s="75">
        <v>-4870.9962343880206</v>
      </c>
      <c r="AO5" s="75">
        <v>-4338.2603743370164</v>
      </c>
      <c r="AP5" s="75">
        <v>-3695.2565565760142</v>
      </c>
      <c r="AQ5" s="75">
        <v>-2939.7680478000393</v>
      </c>
      <c r="AR5" s="75">
        <v>-2142.5737687404667</v>
      </c>
      <c r="AS5" s="75">
        <v>-1360.3627600842544</v>
      </c>
      <c r="AT5" s="75">
        <v>-678.13671623083656</v>
      </c>
      <c r="AU5" s="75">
        <v>-165.31599176579499</v>
      </c>
      <c r="AV5" s="75">
        <v>21.576802630934278</v>
      </c>
      <c r="AW5" s="75">
        <v>17.603533313464869</v>
      </c>
      <c r="AX5" s="75">
        <v>5.7572223239295441</v>
      </c>
      <c r="AY5" s="75">
        <v>6.5150881233972138</v>
      </c>
    </row>
    <row r="28" spans="1:1">
      <c r="A28" s="99" t="s">
        <v>123</v>
      </c>
    </row>
    <row r="40" spans="1:1">
      <c r="A40" s="4"/>
    </row>
    <row r="41" spans="1:1">
      <c r="A41" s="4"/>
    </row>
    <row r="42" spans="1:1">
      <c r="A42" s="4"/>
    </row>
    <row r="43" spans="1:1">
      <c r="A43" s="4"/>
    </row>
    <row r="44" spans="1:1">
      <c r="A44" s="4"/>
    </row>
    <row r="46" spans="1:1">
      <c r="A46" s="4"/>
    </row>
    <row r="47" spans="1:1">
      <c r="A47" s="4"/>
    </row>
    <row r="48" spans="1:1">
      <c r="A48" s="4"/>
    </row>
    <row r="49" spans="1:1">
      <c r="A49" s="4"/>
    </row>
    <row r="50" spans="1:1">
      <c r="A50" s="4"/>
    </row>
    <row r="52" spans="1:1">
      <c r="A52" s="4"/>
    </row>
    <row r="53" spans="1:1">
      <c r="A53" s="4"/>
    </row>
    <row r="54" spans="1:1">
      <c r="A54" s="4"/>
    </row>
    <row r="55" spans="1:1">
      <c r="A55" s="4"/>
    </row>
    <row r="56" spans="1:1">
      <c r="A56" s="4"/>
    </row>
    <row r="58" spans="1:1">
      <c r="A58" s="4"/>
    </row>
    <row r="59" spans="1:1">
      <c r="A59" s="4"/>
    </row>
    <row r="60" spans="1:1">
      <c r="A60" s="4"/>
    </row>
    <row r="61" spans="1:1">
      <c r="A61" s="4"/>
    </row>
    <row r="62" spans="1:1">
      <c r="A62" s="4"/>
    </row>
    <row r="80" spans="2:51" s="97" customFormat="1">
      <c r="B80" s="97">
        <v>10000</v>
      </c>
      <c r="C80" s="97">
        <v>10000</v>
      </c>
      <c r="D80" s="97">
        <v>10000</v>
      </c>
      <c r="E80" s="97">
        <v>10000</v>
      </c>
      <c r="F80" s="97">
        <v>10000</v>
      </c>
      <c r="G80" s="97">
        <v>10000</v>
      </c>
      <c r="H80" s="97">
        <v>10000</v>
      </c>
      <c r="I80" s="97">
        <v>10000</v>
      </c>
      <c r="J80" s="97">
        <v>10000</v>
      </c>
      <c r="K80" s="97">
        <v>10000</v>
      </c>
      <c r="L80" s="97">
        <v>10000</v>
      </c>
      <c r="M80" s="97">
        <v>10000</v>
      </c>
      <c r="N80" s="97">
        <v>10000</v>
      </c>
      <c r="O80" s="97">
        <v>10000</v>
      </c>
      <c r="P80" s="97">
        <v>10000</v>
      </c>
      <c r="Q80" s="97">
        <v>10000</v>
      </c>
      <c r="R80" s="97">
        <v>10000</v>
      </c>
      <c r="S80" s="97">
        <v>0</v>
      </c>
      <c r="T80" s="97">
        <v>0</v>
      </c>
      <c r="U80" s="97">
        <v>0</v>
      </c>
      <c r="V80" s="97">
        <v>0</v>
      </c>
      <c r="W80" s="97">
        <v>0</v>
      </c>
      <c r="X80" s="97">
        <v>0</v>
      </c>
      <c r="Y80" s="97">
        <v>0</v>
      </c>
      <c r="Z80" s="97">
        <v>0</v>
      </c>
      <c r="AA80" s="97">
        <v>0</v>
      </c>
      <c r="AB80" s="97">
        <v>0</v>
      </c>
      <c r="AC80" s="97">
        <v>0</v>
      </c>
      <c r="AD80" s="97">
        <v>0</v>
      </c>
      <c r="AE80" s="97">
        <v>0</v>
      </c>
      <c r="AF80" s="97">
        <v>0</v>
      </c>
      <c r="AG80" s="97">
        <v>10000</v>
      </c>
      <c r="AH80" s="97">
        <v>10000</v>
      </c>
      <c r="AI80" s="97">
        <v>10000</v>
      </c>
      <c r="AJ80" s="97">
        <v>10000</v>
      </c>
      <c r="AK80" s="97">
        <v>10000</v>
      </c>
      <c r="AL80" s="97">
        <v>10000</v>
      </c>
      <c r="AM80" s="97">
        <v>10000</v>
      </c>
      <c r="AN80" s="97">
        <v>10000</v>
      </c>
      <c r="AO80" s="97">
        <v>10000</v>
      </c>
      <c r="AP80" s="97">
        <v>10000</v>
      </c>
      <c r="AQ80" s="97">
        <v>10000</v>
      </c>
      <c r="AR80" s="97">
        <v>10000</v>
      </c>
      <c r="AS80" s="97">
        <v>10000</v>
      </c>
      <c r="AT80" s="97">
        <v>10000</v>
      </c>
      <c r="AU80" s="97">
        <v>10000</v>
      </c>
      <c r="AV80" s="97">
        <v>10000</v>
      </c>
      <c r="AW80" s="97">
        <v>10000</v>
      </c>
      <c r="AX80" s="97">
        <v>10000</v>
      </c>
      <c r="AY80" s="97">
        <v>10000</v>
      </c>
    </row>
    <row r="81" spans="1:51" s="97" customFormat="1">
      <c r="B81" s="97">
        <v>-6000</v>
      </c>
      <c r="C81" s="97">
        <v>-6000</v>
      </c>
      <c r="D81" s="97">
        <v>-6000</v>
      </c>
      <c r="E81" s="97">
        <v>-6000</v>
      </c>
      <c r="F81" s="97">
        <v>-6000</v>
      </c>
      <c r="G81" s="97">
        <v>-6000</v>
      </c>
      <c r="H81" s="97">
        <v>-6000</v>
      </c>
      <c r="I81" s="97">
        <v>-6000</v>
      </c>
      <c r="J81" s="97">
        <v>-6000</v>
      </c>
      <c r="K81" s="97">
        <v>-6000</v>
      </c>
      <c r="L81" s="97">
        <v>-6000</v>
      </c>
      <c r="M81" s="97">
        <v>-6000</v>
      </c>
      <c r="N81" s="97">
        <v>-6000</v>
      </c>
      <c r="O81" s="97">
        <v>-6000</v>
      </c>
      <c r="P81" s="97">
        <v>-6000</v>
      </c>
      <c r="Q81" s="97">
        <v>-6000</v>
      </c>
      <c r="R81" s="97">
        <v>-6000</v>
      </c>
      <c r="S81" s="97">
        <v>0</v>
      </c>
      <c r="T81" s="97">
        <v>0</v>
      </c>
      <c r="U81" s="97">
        <v>0</v>
      </c>
      <c r="V81" s="97">
        <v>0</v>
      </c>
      <c r="W81" s="97">
        <v>0</v>
      </c>
      <c r="X81" s="97">
        <v>0</v>
      </c>
      <c r="Y81" s="97">
        <v>0</v>
      </c>
      <c r="Z81" s="97">
        <v>0</v>
      </c>
      <c r="AA81" s="97">
        <v>0</v>
      </c>
      <c r="AB81" s="97">
        <v>0</v>
      </c>
      <c r="AC81" s="97">
        <v>0</v>
      </c>
      <c r="AD81" s="97">
        <v>0</v>
      </c>
      <c r="AE81" s="97">
        <v>0</v>
      </c>
      <c r="AF81" s="97">
        <v>0</v>
      </c>
      <c r="AG81" s="97">
        <v>-6000</v>
      </c>
      <c r="AH81" s="97">
        <v>-6000</v>
      </c>
      <c r="AI81" s="97">
        <v>-6000</v>
      </c>
      <c r="AJ81" s="97">
        <v>-6000</v>
      </c>
      <c r="AK81" s="97">
        <v>-6000</v>
      </c>
      <c r="AL81" s="97">
        <v>-6000</v>
      </c>
      <c r="AM81" s="97">
        <v>-6000</v>
      </c>
      <c r="AN81" s="97">
        <v>-6000</v>
      </c>
      <c r="AO81" s="97">
        <v>-6000</v>
      </c>
      <c r="AP81" s="97">
        <v>-6000</v>
      </c>
      <c r="AQ81" s="97">
        <v>-6000</v>
      </c>
      <c r="AR81" s="97">
        <v>-6000</v>
      </c>
      <c r="AS81" s="97">
        <v>-6000</v>
      </c>
      <c r="AT81" s="97">
        <v>-6000</v>
      </c>
      <c r="AU81" s="97">
        <v>-6000</v>
      </c>
      <c r="AV81" s="97">
        <v>-6000</v>
      </c>
      <c r="AW81" s="97">
        <v>-6000</v>
      </c>
      <c r="AX81" s="97">
        <v>-6000</v>
      </c>
      <c r="AY81" s="97">
        <v>-6000</v>
      </c>
    </row>
    <row r="91" spans="1:51">
      <c r="A91" s="4"/>
    </row>
    <row r="92" spans="1:51">
      <c r="A92" s="4"/>
    </row>
    <row r="93" spans="1:51">
      <c r="A93" s="4"/>
    </row>
    <row r="94" spans="1:51">
      <c r="A94" s="4"/>
    </row>
    <row r="95" spans="1:51">
      <c r="A95" s="4"/>
    </row>
    <row r="97" spans="1:1">
      <c r="A97" s="4"/>
    </row>
    <row r="98" spans="1:1">
      <c r="A98" s="4"/>
    </row>
    <row r="99" spans="1:1">
      <c r="A99" s="4"/>
    </row>
    <row r="100" spans="1:1">
      <c r="A100" s="4"/>
    </row>
    <row r="101" spans="1:1">
      <c r="A101" s="4"/>
    </row>
    <row r="103" spans="1:1">
      <c r="A103" s="4"/>
    </row>
    <row r="104" spans="1:1">
      <c r="A104" s="4"/>
    </row>
    <row r="105" spans="1:1">
      <c r="A105" s="4"/>
    </row>
    <row r="106" spans="1:1">
      <c r="A106" s="4"/>
    </row>
    <row r="107" spans="1:1">
      <c r="A107" s="4"/>
    </row>
    <row r="109" spans="1:1">
      <c r="A109" s="4"/>
    </row>
    <row r="110" spans="1:1">
      <c r="A110" s="4"/>
    </row>
    <row r="111" spans="1:1">
      <c r="A111" s="4"/>
    </row>
    <row r="112" spans="1:1">
      <c r="A112" s="4"/>
    </row>
    <row r="113" spans="1:1">
      <c r="A113" s="4"/>
    </row>
  </sheetData>
  <hyperlinks>
    <hyperlink ref="A28" location="OBSAH!A1" display="Zpět na obsah" xr:uid="{4FCAAAAC-6860-469D-8D4D-C8628FC69AFA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B9704-B70A-4084-BC08-19A7A8853507}">
  <sheetPr>
    <tabColor theme="0" tint="-0.34998626667073579"/>
  </sheetPr>
  <dimension ref="A1:AF84"/>
  <sheetViews>
    <sheetView zoomScaleNormal="100" workbookViewId="0">
      <selection activeCell="A6" sqref="A6"/>
    </sheetView>
  </sheetViews>
  <sheetFormatPr defaultColWidth="9.140625" defaultRowHeight="11.45"/>
  <cols>
    <col min="1" max="1" width="15.28515625" style="74" customWidth="1"/>
    <col min="2" max="7" width="9.28515625" style="74" bestFit="1" customWidth="1"/>
    <col min="8" max="8" width="10.85546875" style="74" customWidth="1"/>
    <col min="9" max="21" width="9.28515625" style="74" bestFit="1" customWidth="1"/>
    <col min="22" max="22" width="9.7109375" style="74" bestFit="1" customWidth="1"/>
    <col min="23" max="32" width="9.28515625" style="74" bestFit="1" customWidth="1"/>
    <col min="33" max="16384" width="9.140625" style="74"/>
  </cols>
  <sheetData>
    <row r="1" spans="1:32">
      <c r="A1" s="74" t="s">
        <v>504</v>
      </c>
    </row>
    <row r="2" spans="1:32" s="82" customFormat="1">
      <c r="A2" s="81"/>
      <c r="B2" s="81" t="s">
        <v>471</v>
      </c>
      <c r="C2" s="81" t="s">
        <v>472</v>
      </c>
      <c r="D2" s="81" t="s">
        <v>473</v>
      </c>
      <c r="E2" s="81" t="s">
        <v>474</v>
      </c>
      <c r="F2" s="81" t="s">
        <v>475</v>
      </c>
      <c r="G2" s="81" t="s">
        <v>476</v>
      </c>
      <c r="H2" s="81" t="s">
        <v>477</v>
      </c>
      <c r="I2" s="81" t="s">
        <v>478</v>
      </c>
      <c r="J2" s="81" t="s">
        <v>479</v>
      </c>
      <c r="K2" s="81" t="s">
        <v>480</v>
      </c>
      <c r="L2" s="81" t="s">
        <v>481</v>
      </c>
      <c r="M2" s="81" t="s">
        <v>482</v>
      </c>
      <c r="N2" s="81" t="s">
        <v>483</v>
      </c>
      <c r="O2" s="81" t="s">
        <v>484</v>
      </c>
      <c r="P2" s="81" t="s">
        <v>222</v>
      </c>
      <c r="Q2" s="81" t="s">
        <v>227</v>
      </c>
      <c r="R2" s="81" t="s">
        <v>232</v>
      </c>
      <c r="S2" s="81" t="s">
        <v>237</v>
      </c>
      <c r="T2" s="81" t="s">
        <v>242</v>
      </c>
      <c r="U2" s="81" t="s">
        <v>247</v>
      </c>
      <c r="V2" s="81" t="s">
        <v>252</v>
      </c>
      <c r="W2" s="81" t="s">
        <v>257</v>
      </c>
      <c r="X2" s="81" t="s">
        <v>262</v>
      </c>
      <c r="Y2" s="81" t="s">
        <v>267</v>
      </c>
      <c r="Z2" s="81" t="s">
        <v>272</v>
      </c>
      <c r="AA2" s="81" t="s">
        <v>485</v>
      </c>
      <c r="AB2" s="81" t="s">
        <v>486</v>
      </c>
      <c r="AC2" s="81" t="s">
        <v>487</v>
      </c>
      <c r="AD2" s="81" t="s">
        <v>488</v>
      </c>
      <c r="AE2" s="81" t="s">
        <v>489</v>
      </c>
      <c r="AF2" s="81" t="s">
        <v>490</v>
      </c>
    </row>
    <row r="3" spans="1:32">
      <c r="A3" s="2" t="s">
        <v>124</v>
      </c>
      <c r="B3" s="75">
        <v>2932.5704710372256</v>
      </c>
      <c r="C3" s="75">
        <v>2539.0786758117611</v>
      </c>
      <c r="D3" s="75">
        <v>1856.593030950331</v>
      </c>
      <c r="E3" s="75">
        <v>2013.3847757719877</v>
      </c>
      <c r="F3" s="75">
        <v>2236.1090325783466</v>
      </c>
      <c r="G3" s="75">
        <v>2728.4949774745182</v>
      </c>
      <c r="H3" s="75">
        <v>2490.0007342778708</v>
      </c>
      <c r="I3" s="75">
        <v>2508.7836503949875</v>
      </c>
      <c r="J3" s="75">
        <v>2562.1687636570823</v>
      </c>
      <c r="K3" s="75">
        <v>2258.0155636035943</v>
      </c>
      <c r="L3" s="75">
        <v>2389.9303014779998</v>
      </c>
      <c r="M3" s="75">
        <v>2848.0902434700693</v>
      </c>
      <c r="N3" s="75">
        <v>3104.8507117714285</v>
      </c>
      <c r="O3" s="75">
        <v>3240.3420322608899</v>
      </c>
      <c r="P3" s="75">
        <v>3243.076009608636</v>
      </c>
      <c r="Q3" s="75">
        <v>3131.8130228522241</v>
      </c>
      <c r="R3" s="75">
        <v>3149.0792060571102</v>
      </c>
      <c r="S3" s="75">
        <v>3332.2319661960846</v>
      </c>
      <c r="T3" s="75">
        <v>3554.1643084788593</v>
      </c>
      <c r="U3" s="75">
        <v>3668.3497252046091</v>
      </c>
      <c r="V3" s="75">
        <v>3554.946116447024</v>
      </c>
      <c r="W3" s="75">
        <v>3053.0873273897141</v>
      </c>
      <c r="X3" s="75">
        <v>2143.9806746666718</v>
      </c>
      <c r="Y3" s="75">
        <v>913.67378717372048</v>
      </c>
      <c r="Z3" s="75">
        <v>-531.32199222665531</v>
      </c>
      <c r="AA3" s="75">
        <v>-2157.7764461901629</v>
      </c>
      <c r="AB3" s="75">
        <v>-3840.0968792265671</v>
      </c>
      <c r="AC3" s="75">
        <v>-5028.2790806215053</v>
      </c>
      <c r="AD3" s="75">
        <v>-4870.9962343880206</v>
      </c>
      <c r="AE3" s="75">
        <v>-4338.2603743370164</v>
      </c>
      <c r="AF3" s="75">
        <v>-3695.2565565760142</v>
      </c>
    </row>
    <row r="4" spans="1:32">
      <c r="A4" s="2" t="s">
        <v>505</v>
      </c>
      <c r="B4" s="75">
        <v>2932.4853242869599</v>
      </c>
      <c r="C4" s="75">
        <v>2538.4177758582496</v>
      </c>
      <c r="D4" s="75">
        <v>1850.2466304744341</v>
      </c>
      <c r="E4" s="75">
        <v>1990.7497623138515</v>
      </c>
      <c r="F4" s="75">
        <v>2182.0688101050564</v>
      </c>
      <c r="G4" s="75">
        <v>2591.727955534368</v>
      </c>
      <c r="H4" s="75">
        <v>2255.8826769100669</v>
      </c>
      <c r="I4" s="75">
        <v>2118.9206229845022</v>
      </c>
      <c r="J4" s="75">
        <v>1974.9552630818689</v>
      </c>
      <c r="K4" s="75">
        <v>1589.1027119546652</v>
      </c>
      <c r="L4" s="75">
        <v>1535.6947642220939</v>
      </c>
      <c r="M4" s="75">
        <v>1689.2212075755324</v>
      </c>
      <c r="N4" s="75">
        <v>1755.0469859087334</v>
      </c>
      <c r="O4" s="75">
        <v>1756.2274724523559</v>
      </c>
      <c r="P4" s="75">
        <v>1724.948817940869</v>
      </c>
      <c r="Q4" s="75">
        <v>1639.0616715910855</v>
      </c>
      <c r="R4" s="75">
        <v>1625.0096702700257</v>
      </c>
      <c r="S4" s="75">
        <v>1681.1875307047421</v>
      </c>
      <c r="T4" s="75">
        <v>1734.9634838841512</v>
      </c>
      <c r="U4" s="75">
        <v>1710.3806243749532</v>
      </c>
      <c r="V4" s="75">
        <v>1487.5665879220105</v>
      </c>
      <c r="W4" s="75">
        <v>909.5148746159748</v>
      </c>
      <c r="X4" s="75">
        <v>-92.317956210282318</v>
      </c>
      <c r="Y4" s="75">
        <v>-1461.0942768909554</v>
      </c>
      <c r="Z4" s="75">
        <v>-3065.2534244060716</v>
      </c>
      <c r="AA4" s="75">
        <v>-4820.1954507246155</v>
      </c>
      <c r="AB4" s="75">
        <v>-6574.8309350599247</v>
      </c>
      <c r="AC4" s="75">
        <v>-7723.646065625222</v>
      </c>
      <c r="AD4" s="75">
        <v>-7337.4879994029025</v>
      </c>
      <c r="AE4" s="75">
        <v>-6492.6132693721229</v>
      </c>
      <c r="AF4" s="75">
        <v>-5508.2834014373402</v>
      </c>
    </row>
    <row r="5" spans="1:32">
      <c r="A5" s="2" t="s">
        <v>506</v>
      </c>
      <c r="B5" s="75">
        <v>2932.5610571729185</v>
      </c>
      <c r="C5" s="75">
        <v>2538.6337684585178</v>
      </c>
      <c r="D5" s="75">
        <v>1851.4835035029039</v>
      </c>
      <c r="E5" s="75">
        <v>1965.6160214308702</v>
      </c>
      <c r="F5" s="75">
        <v>2069.5822333769343</v>
      </c>
      <c r="G5" s="75">
        <v>2373.7032996614544</v>
      </c>
      <c r="H5" s="75">
        <v>2037.3031327469021</v>
      </c>
      <c r="I5" s="75">
        <v>1927.5880671947471</v>
      </c>
      <c r="J5" s="75">
        <v>1844.8107683612961</v>
      </c>
      <c r="K5" s="75">
        <v>1554.693081656194</v>
      </c>
      <c r="L5" s="75">
        <v>1578.5530934717453</v>
      </c>
      <c r="M5" s="75">
        <v>1815.7590374876172</v>
      </c>
      <c r="N5" s="75">
        <v>1974.4146675551647</v>
      </c>
      <c r="O5" s="75">
        <v>2051.8549950263741</v>
      </c>
      <c r="P5" s="75">
        <v>2052.3063556323759</v>
      </c>
      <c r="Q5" s="75">
        <v>1970.8733962564102</v>
      </c>
      <c r="R5" s="75">
        <v>1969.8825582114487</v>
      </c>
      <c r="S5" s="75">
        <v>2064.4729866942616</v>
      </c>
      <c r="T5" s="75">
        <v>2181.7093211886377</v>
      </c>
      <c r="U5" s="75">
        <v>2237.1669520902151</v>
      </c>
      <c r="V5" s="75">
        <v>2101.988532225756</v>
      </c>
      <c r="W5" s="75">
        <v>1602.1742329617991</v>
      </c>
      <c r="X5" s="75">
        <v>676.04550229595043</v>
      </c>
      <c r="Y5" s="75">
        <v>-611.62945107668838</v>
      </c>
      <c r="Z5" s="75">
        <v>-2135.1779711099762</v>
      </c>
      <c r="AA5" s="75">
        <v>-3825.2462654273363</v>
      </c>
      <c r="AB5" s="75">
        <v>-5539.1560245130131</v>
      </c>
      <c r="AC5" s="75">
        <v>-6693.7823836592543</v>
      </c>
      <c r="AD5" s="75">
        <v>-6391.0493620091374</v>
      </c>
      <c r="AE5" s="75">
        <v>-5665.3162036520389</v>
      </c>
      <c r="AF5" s="75">
        <v>-4812.931295286292</v>
      </c>
    </row>
    <row r="6" spans="1:32">
      <c r="A6" s="2" t="s">
        <v>507</v>
      </c>
      <c r="B6" s="75">
        <v>2932.5704710372256</v>
      </c>
      <c r="C6" s="75">
        <v>2539.0786758117611</v>
      </c>
      <c r="D6" s="75">
        <v>1856.5765824308069</v>
      </c>
      <c r="E6" s="75">
        <v>2012.7363165625361</v>
      </c>
      <c r="F6" s="75">
        <v>2225.2951771887292</v>
      </c>
      <c r="G6" s="75">
        <v>2628.2573585709815</v>
      </c>
      <c r="H6" s="75">
        <v>2242.7384812799046</v>
      </c>
      <c r="I6" s="75">
        <v>2083.2757827753394</v>
      </c>
      <c r="J6" s="75">
        <v>1938.5266148195087</v>
      </c>
      <c r="K6" s="75">
        <v>1570.661157917044</v>
      </c>
      <c r="L6" s="75">
        <v>1521.9212666202343</v>
      </c>
      <c r="M6" s="75">
        <v>1653.130674433175</v>
      </c>
      <c r="N6" s="75">
        <v>1685.9941742723677</v>
      </c>
      <c r="O6" s="75">
        <v>1661.9218819230282</v>
      </c>
      <c r="P6" s="75">
        <v>1642.4271742068559</v>
      </c>
      <c r="Q6" s="75">
        <v>1570.7856618317028</v>
      </c>
      <c r="R6" s="75">
        <v>1563.5030148917231</v>
      </c>
      <c r="S6" s="75">
        <v>1627.5727325503367</v>
      </c>
      <c r="T6" s="75">
        <v>1708.7283031533179</v>
      </c>
      <c r="U6" s="75">
        <v>1743.9469257206947</v>
      </c>
      <c r="V6" s="75">
        <v>1601.2643819175782</v>
      </c>
      <c r="W6" s="75">
        <v>1102.1546630389703</v>
      </c>
      <c r="X6" s="75">
        <v>170.15971466178053</v>
      </c>
      <c r="Y6" s="75">
        <v>-1137.2856548292575</v>
      </c>
      <c r="Z6" s="75">
        <v>-2687.9053397299376</v>
      </c>
      <c r="AA6" s="75">
        <v>-4399.8964943599112</v>
      </c>
      <c r="AB6" s="75">
        <v>-6124.6926954288901</v>
      </c>
      <c r="AC6" s="75">
        <v>-7267.7549037834488</v>
      </c>
      <c r="AD6" s="75">
        <v>-6914.8962512900198</v>
      </c>
      <c r="AE6" s="75">
        <v>-6122.6515792758346</v>
      </c>
      <c r="AF6" s="75">
        <v>-5198.1089081355813</v>
      </c>
    </row>
    <row r="27" spans="1:1">
      <c r="A27" s="99" t="s">
        <v>123</v>
      </c>
    </row>
    <row r="28" spans="1:1">
      <c r="A28" s="4"/>
    </row>
    <row r="29" spans="1:1">
      <c r="A29" s="4"/>
    </row>
    <row r="30" spans="1:1">
      <c r="A30" s="4"/>
    </row>
    <row r="31" spans="1:1">
      <c r="A31" s="4"/>
    </row>
    <row r="33" spans="1:1">
      <c r="A33" s="4"/>
    </row>
    <row r="34" spans="1:1">
      <c r="A34" s="4"/>
    </row>
    <row r="35" spans="1:1">
      <c r="A35" s="4"/>
    </row>
    <row r="36" spans="1:1">
      <c r="A36" s="4"/>
    </row>
    <row r="37" spans="1:1">
      <c r="A37" s="4"/>
    </row>
    <row r="39" spans="1:1">
      <c r="A39" s="4"/>
    </row>
    <row r="40" spans="1:1">
      <c r="A40" s="4"/>
    </row>
    <row r="41" spans="1:1">
      <c r="A41" s="4"/>
    </row>
    <row r="42" spans="1:1">
      <c r="A42" s="4"/>
    </row>
    <row r="43" spans="1:1">
      <c r="A43" s="4"/>
    </row>
    <row r="45" spans="1:1">
      <c r="A45" s="4"/>
    </row>
    <row r="46" spans="1:1">
      <c r="A46" s="4"/>
    </row>
    <row r="47" spans="1:1">
      <c r="A47" s="4"/>
    </row>
    <row r="48" spans="1:1">
      <c r="A48" s="4"/>
    </row>
    <row r="49" spans="1:1">
      <c r="A49" s="4"/>
    </row>
    <row r="83" spans="2:32" s="97" customFormat="1">
      <c r="B83" s="97">
        <v>5000</v>
      </c>
      <c r="C83" s="97">
        <v>5000</v>
      </c>
      <c r="D83" s="97">
        <v>5000</v>
      </c>
      <c r="E83" s="97">
        <v>5000</v>
      </c>
      <c r="F83" s="97">
        <v>5000</v>
      </c>
      <c r="G83" s="97">
        <v>5000</v>
      </c>
      <c r="H83" s="97">
        <v>5000</v>
      </c>
      <c r="I83" s="97">
        <v>0</v>
      </c>
      <c r="J83" s="97">
        <v>0</v>
      </c>
      <c r="K83" s="97">
        <v>0</v>
      </c>
      <c r="L83" s="97">
        <v>0</v>
      </c>
      <c r="M83" s="97">
        <v>0</v>
      </c>
      <c r="N83" s="97">
        <v>0</v>
      </c>
      <c r="O83" s="97">
        <v>0</v>
      </c>
      <c r="P83" s="97">
        <v>0</v>
      </c>
      <c r="Q83" s="97">
        <v>0</v>
      </c>
      <c r="R83" s="97">
        <v>0</v>
      </c>
      <c r="S83" s="97">
        <v>0</v>
      </c>
      <c r="T83" s="97">
        <v>0</v>
      </c>
      <c r="U83" s="97">
        <v>0</v>
      </c>
      <c r="V83" s="97">
        <v>0</v>
      </c>
      <c r="W83" s="97">
        <v>5000</v>
      </c>
      <c r="X83" s="97">
        <v>5000</v>
      </c>
      <c r="Y83" s="97">
        <v>5000</v>
      </c>
      <c r="Z83" s="97">
        <v>5000</v>
      </c>
      <c r="AA83" s="97">
        <v>5000</v>
      </c>
      <c r="AB83" s="97">
        <v>5000</v>
      </c>
      <c r="AC83" s="97">
        <v>5000</v>
      </c>
      <c r="AD83" s="97">
        <v>5000</v>
      </c>
      <c r="AE83" s="97">
        <v>5000</v>
      </c>
      <c r="AF83" s="97">
        <v>5000</v>
      </c>
    </row>
    <row r="84" spans="2:32" s="97" customFormat="1">
      <c r="B84" s="97">
        <v>-15000</v>
      </c>
      <c r="C84" s="97">
        <v>-15000</v>
      </c>
      <c r="D84" s="97">
        <v>-15000</v>
      </c>
      <c r="E84" s="97">
        <v>-15000</v>
      </c>
      <c r="F84" s="97">
        <v>-15000</v>
      </c>
      <c r="G84" s="97">
        <v>-15000</v>
      </c>
      <c r="H84" s="97">
        <v>-15000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>
        <v>0</v>
      </c>
      <c r="S84" s="97">
        <v>0</v>
      </c>
      <c r="T84" s="97">
        <v>0</v>
      </c>
      <c r="U84" s="97">
        <v>0</v>
      </c>
      <c r="V84" s="97">
        <v>0</v>
      </c>
      <c r="W84" s="97">
        <v>-15000</v>
      </c>
      <c r="X84" s="97">
        <v>-15000</v>
      </c>
      <c r="Y84" s="97">
        <v>-15000</v>
      </c>
      <c r="Z84" s="97">
        <v>-15000</v>
      </c>
      <c r="AA84" s="97">
        <v>-15000</v>
      </c>
      <c r="AB84" s="97">
        <v>-15000</v>
      </c>
      <c r="AC84" s="97">
        <v>-15000</v>
      </c>
      <c r="AD84" s="97">
        <v>-15000</v>
      </c>
      <c r="AE84" s="97">
        <v>-15000</v>
      </c>
      <c r="AF84" s="97">
        <v>-15000</v>
      </c>
    </row>
  </sheetData>
  <hyperlinks>
    <hyperlink ref="A27" location="OBSAH!A1" display="Zpět na obsah" xr:uid="{27F2C4F1-41FB-4365-BCA4-F267318CDB5A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2BDFC-247D-449A-8B81-93512666E91B}">
  <sheetPr>
    <tabColor theme="0" tint="-0.34998626667073579"/>
  </sheetPr>
  <dimension ref="A1:AF70"/>
  <sheetViews>
    <sheetView zoomScaleNormal="100" workbookViewId="0">
      <selection activeCell="Q17" sqref="Q17"/>
    </sheetView>
  </sheetViews>
  <sheetFormatPr defaultColWidth="9.140625" defaultRowHeight="11.45"/>
  <cols>
    <col min="1" max="1" width="15.28515625" style="74" customWidth="1"/>
    <col min="2" max="7" width="9.28515625" style="74" bestFit="1" customWidth="1"/>
    <col min="8" max="8" width="10.85546875" style="74" customWidth="1"/>
    <col min="9" max="21" width="9.28515625" style="74" bestFit="1" customWidth="1"/>
    <col min="22" max="22" width="9.7109375" style="74" bestFit="1" customWidth="1"/>
    <col min="23" max="32" width="9.28515625" style="74" bestFit="1" customWidth="1"/>
    <col min="33" max="16384" width="9.140625" style="74"/>
  </cols>
  <sheetData>
    <row r="1" spans="1:32">
      <c r="A1" s="74" t="s">
        <v>508</v>
      </c>
    </row>
    <row r="2" spans="1:32" s="82" customFormat="1">
      <c r="A2" s="81"/>
      <c r="B2" s="81" t="s">
        <v>471</v>
      </c>
      <c r="C2" s="81" t="s">
        <v>472</v>
      </c>
      <c r="D2" s="81" t="s">
        <v>473</v>
      </c>
      <c r="E2" s="81" t="s">
        <v>474</v>
      </c>
      <c r="F2" s="81" t="s">
        <v>475</v>
      </c>
      <c r="G2" s="81" t="s">
        <v>476</v>
      </c>
      <c r="H2" s="81" t="s">
        <v>477</v>
      </c>
      <c r="I2" s="81" t="s">
        <v>478</v>
      </c>
      <c r="J2" s="81" t="s">
        <v>479</v>
      </c>
      <c r="K2" s="81" t="s">
        <v>480</v>
      </c>
      <c r="L2" s="81" t="s">
        <v>481</v>
      </c>
      <c r="M2" s="81" t="s">
        <v>482</v>
      </c>
      <c r="N2" s="81" t="s">
        <v>483</v>
      </c>
      <c r="O2" s="81" t="s">
        <v>484</v>
      </c>
      <c r="P2" s="81" t="s">
        <v>222</v>
      </c>
      <c r="Q2" s="81" t="s">
        <v>227</v>
      </c>
      <c r="R2" s="81" t="s">
        <v>232</v>
      </c>
      <c r="S2" s="81" t="s">
        <v>237</v>
      </c>
      <c r="T2" s="81" t="s">
        <v>242</v>
      </c>
      <c r="U2" s="81" t="s">
        <v>247</v>
      </c>
      <c r="V2" s="81" t="s">
        <v>252</v>
      </c>
      <c r="W2" s="81" t="s">
        <v>257</v>
      </c>
      <c r="X2" s="81" t="s">
        <v>262</v>
      </c>
      <c r="Y2" s="81" t="s">
        <v>267</v>
      </c>
      <c r="Z2" s="81" t="s">
        <v>272</v>
      </c>
      <c r="AA2" s="81" t="s">
        <v>485</v>
      </c>
      <c r="AB2" s="81" t="s">
        <v>486</v>
      </c>
      <c r="AC2" s="81" t="s">
        <v>487</v>
      </c>
      <c r="AD2" s="81" t="s">
        <v>488</v>
      </c>
      <c r="AE2" s="81" t="s">
        <v>489</v>
      </c>
      <c r="AF2" s="81" t="s">
        <v>490</v>
      </c>
    </row>
    <row r="3" spans="1:32">
      <c r="A3" s="2" t="s">
        <v>124</v>
      </c>
      <c r="B3" s="75">
        <v>2932.5704710372256</v>
      </c>
      <c r="C3" s="75">
        <v>2539.0786758117611</v>
      </c>
      <c r="D3" s="75">
        <v>1856.593030950331</v>
      </c>
      <c r="E3" s="75">
        <v>2013.3847757719877</v>
      </c>
      <c r="F3" s="75">
        <v>2236.1090325783466</v>
      </c>
      <c r="G3" s="75">
        <v>2728.4949774745182</v>
      </c>
      <c r="H3" s="75">
        <v>2490.0007342778708</v>
      </c>
      <c r="I3" s="75">
        <v>2508.7836503949875</v>
      </c>
      <c r="J3" s="75">
        <v>2562.1687636570823</v>
      </c>
      <c r="K3" s="75">
        <v>2258.0155636035943</v>
      </c>
      <c r="L3" s="75">
        <v>2389.9303014779998</v>
      </c>
      <c r="M3" s="75">
        <v>2848.0902434700693</v>
      </c>
      <c r="N3" s="75">
        <v>3104.8507117714285</v>
      </c>
      <c r="O3" s="75">
        <v>3240.3420322608899</v>
      </c>
      <c r="P3" s="75">
        <v>3243.076009608636</v>
      </c>
      <c r="Q3" s="75">
        <v>3131.8130228522241</v>
      </c>
      <c r="R3" s="75">
        <v>3149.0792060571102</v>
      </c>
      <c r="S3" s="75">
        <v>3332.2319661960846</v>
      </c>
      <c r="T3" s="75">
        <v>3554.1643084788593</v>
      </c>
      <c r="U3" s="75">
        <v>3668.3497252046091</v>
      </c>
      <c r="V3" s="75">
        <v>3554.946116447024</v>
      </c>
      <c r="W3" s="75">
        <v>3053.0873273897141</v>
      </c>
      <c r="X3" s="75">
        <v>2143.9806746666718</v>
      </c>
      <c r="Y3" s="75">
        <v>913.67378717372048</v>
      </c>
      <c r="Z3" s="75">
        <v>-531.32199222665531</v>
      </c>
      <c r="AA3" s="75">
        <v>-2157.7764461901629</v>
      </c>
      <c r="AB3" s="75">
        <v>-3840.0968792265671</v>
      </c>
      <c r="AC3" s="75">
        <v>-5028.2790806215053</v>
      </c>
      <c r="AD3" s="75">
        <v>-4870.9962343880206</v>
      </c>
      <c r="AE3" s="75">
        <v>-4338.2603743370164</v>
      </c>
      <c r="AF3" s="75">
        <v>-3695.2565565760142</v>
      </c>
    </row>
    <row r="4" spans="1:32">
      <c r="A4" s="2" t="s">
        <v>505</v>
      </c>
      <c r="B4" s="75">
        <v>2755.326170697303</v>
      </c>
      <c r="C4" s="75">
        <v>2228.5191515273204</v>
      </c>
      <c r="D4" s="75">
        <v>1414.0216608833548</v>
      </c>
      <c r="E4" s="75">
        <v>1278.9475301805528</v>
      </c>
      <c r="F4" s="75">
        <v>1101.8413771332544</v>
      </c>
      <c r="G4" s="75">
        <v>1091.1058621127549</v>
      </c>
      <c r="H4" s="75">
        <v>936.71223027150427</v>
      </c>
      <c r="I4" s="75">
        <v>960.14174494121198</v>
      </c>
      <c r="J4" s="75">
        <v>999.06299139428756</v>
      </c>
      <c r="K4" s="75">
        <v>920.35738016667347</v>
      </c>
      <c r="L4" s="75">
        <v>977.9623511262389</v>
      </c>
      <c r="M4" s="75">
        <v>1109.6112531427298</v>
      </c>
      <c r="N4" s="75">
        <v>1151.2332824421314</v>
      </c>
      <c r="O4" s="75">
        <v>1122.1899499641677</v>
      </c>
      <c r="P4" s="75">
        <v>1063.4221313545086</v>
      </c>
      <c r="Q4" s="75">
        <v>971.65903329013236</v>
      </c>
      <c r="R4" s="75">
        <v>928.93135146249915</v>
      </c>
      <c r="S4" s="75">
        <v>929.88564682398373</v>
      </c>
      <c r="T4" s="75">
        <v>944.28499825849576</v>
      </c>
      <c r="U4" s="75">
        <v>941.30117335839077</v>
      </c>
      <c r="V4" s="75">
        <v>830.5483827419821</v>
      </c>
      <c r="W4" s="75">
        <v>486.17466030101059</v>
      </c>
      <c r="X4" s="75">
        <v>-155.79446929242658</v>
      </c>
      <c r="Y4" s="75">
        <v>-1063.6056124945526</v>
      </c>
      <c r="Z4" s="75">
        <v>-2144.1824301105871</v>
      </c>
      <c r="AA4" s="75">
        <v>-3332.8708167309464</v>
      </c>
      <c r="AB4" s="75">
        <v>-4522.2981514828343</v>
      </c>
      <c r="AC4" s="75">
        <v>-5298.7339446401829</v>
      </c>
      <c r="AD4" s="75">
        <v>-5029.2688263109467</v>
      </c>
      <c r="AE4" s="75">
        <v>-4449.7073037189002</v>
      </c>
      <c r="AF4" s="75">
        <v>-3776.2286588608267</v>
      </c>
    </row>
    <row r="5" spans="1:32">
      <c r="A5" s="2" t="s">
        <v>506</v>
      </c>
      <c r="B5" s="75">
        <v>2604.1292883535407</v>
      </c>
      <c r="C5" s="75">
        <v>2049.2110151613606</v>
      </c>
      <c r="D5" s="75">
        <v>1241.2579863903097</v>
      </c>
      <c r="E5" s="75">
        <v>1148.0042994718233</v>
      </c>
      <c r="F5" s="75">
        <v>1141.8597682541968</v>
      </c>
      <c r="G5" s="75">
        <v>1308.545834806795</v>
      </c>
      <c r="H5" s="75">
        <v>1195.0301878148748</v>
      </c>
      <c r="I5" s="75">
        <v>1221.2146034662364</v>
      </c>
      <c r="J5" s="75">
        <v>1244.4369558593389</v>
      </c>
      <c r="K5" s="75">
        <v>1113.398020515353</v>
      </c>
      <c r="L5" s="75">
        <v>1184.0617386841404</v>
      </c>
      <c r="M5" s="75">
        <v>1398.3676093998365</v>
      </c>
      <c r="N5" s="75">
        <v>1527.5658082550067</v>
      </c>
      <c r="O5" s="75">
        <v>1585.9985109322706</v>
      </c>
      <c r="P5" s="75">
        <v>1585.457111344952</v>
      </c>
      <c r="Q5" s="75">
        <v>1522.1189540635914</v>
      </c>
      <c r="R5" s="75">
        <v>1521.1568004613691</v>
      </c>
      <c r="S5" s="75">
        <v>1593.9130961269893</v>
      </c>
      <c r="T5" s="75">
        <v>1684.1335476210288</v>
      </c>
      <c r="U5" s="75">
        <v>1726.7288366374314</v>
      </c>
      <c r="V5" s="75">
        <v>1621.4200849036342</v>
      </c>
      <c r="W5" s="75">
        <v>1232.7891727413553</v>
      </c>
      <c r="X5" s="75">
        <v>512.49016458811366</v>
      </c>
      <c r="Y5" s="75">
        <v>-489.30526461040972</v>
      </c>
      <c r="Z5" s="75">
        <v>-1674.7034160267735</v>
      </c>
      <c r="AA5" s="75">
        <v>-2989.4509657991493</v>
      </c>
      <c r="AB5" s="75">
        <v>-4322.4494907313765</v>
      </c>
      <c r="AC5" s="75">
        <v>-5219.9707589676445</v>
      </c>
      <c r="AD5" s="75">
        <v>-4983.262029623088</v>
      </c>
      <c r="AE5" s="75">
        <v>-4417.2063654306803</v>
      </c>
      <c r="AF5" s="75">
        <v>-3752.5206365754566</v>
      </c>
    </row>
    <row r="6" spans="1:32">
      <c r="A6" s="2" t="s">
        <v>507</v>
      </c>
      <c r="B6" s="75">
        <v>2795.2135350684307</v>
      </c>
      <c r="C6" s="75">
        <v>2255.3691837385609</v>
      </c>
      <c r="D6" s="75">
        <v>1415.9334193793579</v>
      </c>
      <c r="E6" s="75">
        <v>1245.7428832951869</v>
      </c>
      <c r="F6" s="75">
        <v>1012.5021396705401</v>
      </c>
      <c r="G6" s="75">
        <v>987.62908427230286</v>
      </c>
      <c r="H6" s="75">
        <v>879.32657135419413</v>
      </c>
      <c r="I6" s="75">
        <v>894.18423676613656</v>
      </c>
      <c r="J6" s="75">
        <v>901.91760166811946</v>
      </c>
      <c r="K6" s="75">
        <v>811.30718843677596</v>
      </c>
      <c r="L6" s="75">
        <v>862.79745975619517</v>
      </c>
      <c r="M6" s="75">
        <v>1011.2566028757665</v>
      </c>
      <c r="N6" s="75">
        <v>1106.6787596318277</v>
      </c>
      <c r="O6" s="75">
        <v>1142.7218619899713</v>
      </c>
      <c r="P6" s="75">
        <v>1138.9075914315326</v>
      </c>
      <c r="Q6" s="75">
        <v>1086.827777467759</v>
      </c>
      <c r="R6" s="75">
        <v>1079.7909997930647</v>
      </c>
      <c r="S6" s="75">
        <v>1122.2141062114551</v>
      </c>
      <c r="T6" s="75">
        <v>1176.6543767643498</v>
      </c>
      <c r="U6" s="75">
        <v>1199.821911215472</v>
      </c>
      <c r="V6" s="75">
        <v>1096.709899458695</v>
      </c>
      <c r="W6" s="75">
        <v>738.80617654232628</v>
      </c>
      <c r="X6" s="75">
        <v>69.744799835176309</v>
      </c>
      <c r="Y6" s="75">
        <v>-870.03838453090975</v>
      </c>
      <c r="Z6" s="75">
        <v>-1984.9882889113492</v>
      </c>
      <c r="AA6" s="75">
        <v>-3215.1464487120561</v>
      </c>
      <c r="AB6" s="75">
        <v>-4453.347820572073</v>
      </c>
      <c r="AC6" s="75">
        <v>-5271.991044421452</v>
      </c>
      <c r="AD6" s="75">
        <v>-5013.72813417814</v>
      </c>
      <c r="AE6" s="75">
        <v>-4438.6303157427565</v>
      </c>
      <c r="AF6" s="75">
        <v>-3768.0606632136587</v>
      </c>
    </row>
    <row r="29" spans="1:1">
      <c r="A29" s="99" t="s">
        <v>123</v>
      </c>
    </row>
    <row r="69" spans="2:32" s="97" customFormat="1">
      <c r="B69" s="97">
        <v>5000</v>
      </c>
      <c r="C69" s="97">
        <v>5000</v>
      </c>
      <c r="D69" s="97">
        <v>5000</v>
      </c>
      <c r="E69" s="97">
        <v>5000</v>
      </c>
      <c r="F69" s="97">
        <v>5000</v>
      </c>
      <c r="G69" s="97">
        <v>5000</v>
      </c>
      <c r="H69" s="97">
        <v>5000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>
        <v>0</v>
      </c>
      <c r="S69" s="97">
        <v>0</v>
      </c>
      <c r="T69" s="97">
        <v>0</v>
      </c>
      <c r="U69" s="97">
        <v>0</v>
      </c>
      <c r="V69" s="97">
        <v>0</v>
      </c>
      <c r="W69" s="97">
        <v>5000</v>
      </c>
      <c r="X69" s="97">
        <v>5000</v>
      </c>
      <c r="Y69" s="97">
        <v>5000</v>
      </c>
      <c r="Z69" s="97">
        <v>5000</v>
      </c>
      <c r="AA69" s="97">
        <v>5000</v>
      </c>
      <c r="AB69" s="97">
        <v>5000</v>
      </c>
      <c r="AC69" s="97">
        <v>5000</v>
      </c>
      <c r="AD69" s="97">
        <v>5000</v>
      </c>
      <c r="AE69" s="97">
        <v>5000</v>
      </c>
      <c r="AF69" s="97">
        <v>5000</v>
      </c>
    </row>
    <row r="70" spans="2:32" s="97" customFormat="1">
      <c r="B70" s="97">
        <v>-15000</v>
      </c>
      <c r="C70" s="97">
        <v>-15000</v>
      </c>
      <c r="D70" s="97">
        <v>-15000</v>
      </c>
      <c r="E70" s="97">
        <v>-15000</v>
      </c>
      <c r="F70" s="97">
        <v>-15000</v>
      </c>
      <c r="G70" s="97">
        <v>-15000</v>
      </c>
      <c r="H70" s="97">
        <v>-15000</v>
      </c>
      <c r="I70" s="97">
        <v>0</v>
      </c>
      <c r="J70" s="97">
        <v>0</v>
      </c>
      <c r="K70" s="97">
        <v>0</v>
      </c>
      <c r="L70" s="97">
        <v>0</v>
      </c>
      <c r="M70" s="97">
        <v>0</v>
      </c>
      <c r="N70" s="97">
        <v>0</v>
      </c>
      <c r="O70" s="97">
        <v>0</v>
      </c>
      <c r="P70" s="97">
        <v>0</v>
      </c>
      <c r="Q70" s="97">
        <v>0</v>
      </c>
      <c r="R70" s="97">
        <v>0</v>
      </c>
      <c r="S70" s="97">
        <v>0</v>
      </c>
      <c r="T70" s="97">
        <v>0</v>
      </c>
      <c r="U70" s="97">
        <v>0</v>
      </c>
      <c r="V70" s="97">
        <v>0</v>
      </c>
      <c r="W70" s="97">
        <v>-15000</v>
      </c>
      <c r="X70" s="97">
        <v>-15000</v>
      </c>
      <c r="Y70" s="97">
        <v>-15000</v>
      </c>
      <c r="Z70" s="97">
        <v>-15000</v>
      </c>
      <c r="AA70" s="97">
        <v>-15000</v>
      </c>
      <c r="AB70" s="97">
        <v>-15000</v>
      </c>
      <c r="AC70" s="97">
        <v>-15000</v>
      </c>
      <c r="AD70" s="97">
        <v>-15000</v>
      </c>
      <c r="AE70" s="97">
        <v>-15000</v>
      </c>
      <c r="AF70" s="97">
        <v>-15000</v>
      </c>
    </row>
  </sheetData>
  <hyperlinks>
    <hyperlink ref="A29" location="OBSAH!A1" display="Zpět na obsah" xr:uid="{5113905B-1DA4-4467-8445-8E074CA3A7C9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47DCD-E41F-4A5E-A9A2-C791058949B7}">
  <sheetPr>
    <tabColor rgb="FF0070C0"/>
  </sheetPr>
  <dimension ref="A1"/>
  <sheetViews>
    <sheetView workbookViewId="0">
      <selection activeCell="T26" sqref="T26"/>
    </sheetView>
  </sheetViews>
  <sheetFormatPr defaultRowHeight="14.45"/>
  <sheetData/>
  <pageMargins left="0.7" right="0.7" top="0.78740157499999996" bottom="0.78740157499999996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9B938-2C36-47C5-9EC2-3F225A935A2F}">
  <sheetPr>
    <tabColor theme="0" tint="-0.34998626667073579"/>
  </sheetPr>
  <dimension ref="A1:O97"/>
  <sheetViews>
    <sheetView zoomScaleNormal="100" workbookViewId="0">
      <selection activeCell="G7" sqref="G7"/>
    </sheetView>
  </sheetViews>
  <sheetFormatPr defaultColWidth="9.28515625" defaultRowHeight="11.45"/>
  <cols>
    <col min="1" max="1" width="53.42578125" style="4" customWidth="1"/>
    <col min="2" max="7" width="7.85546875" style="4" customWidth="1"/>
    <col min="8" max="8" width="9.28515625" style="4"/>
    <col min="9" max="9" width="10.28515625" style="4" customWidth="1"/>
    <col min="10" max="16384" width="9.28515625" style="4"/>
  </cols>
  <sheetData>
    <row r="1" spans="1:10">
      <c r="A1" s="4" t="s">
        <v>509</v>
      </c>
    </row>
    <row r="2" spans="1:10" ht="12.6" thickBot="1">
      <c r="A2" s="41"/>
      <c r="B2" s="127">
        <v>2023</v>
      </c>
      <c r="C2" s="127">
        <v>2033</v>
      </c>
      <c r="D2" s="127">
        <v>2043</v>
      </c>
      <c r="E2" s="127">
        <v>2053</v>
      </c>
      <c r="F2" s="127">
        <v>2063</v>
      </c>
      <c r="G2" s="127">
        <v>2073</v>
      </c>
      <c r="I2" s="67"/>
      <c r="J2" s="76"/>
    </row>
    <row r="3" spans="1:10" ht="13.15" thickTop="1" thickBot="1">
      <c r="A3" s="244" t="s">
        <v>154</v>
      </c>
      <c r="B3" s="244"/>
      <c r="C3" s="244"/>
      <c r="D3" s="244"/>
      <c r="E3" s="244"/>
      <c r="F3" s="244"/>
      <c r="G3" s="244"/>
    </row>
    <row r="4" spans="1:10" ht="12" thickTop="1">
      <c r="A4" s="209" t="s">
        <v>510</v>
      </c>
      <c r="B4" s="8">
        <v>3.5</v>
      </c>
      <c r="C4" s="8">
        <v>3.5944686869045337</v>
      </c>
      <c r="D4" s="8">
        <v>3.6602648190058216</v>
      </c>
      <c r="E4" s="40">
        <v>3.7113443052938342</v>
      </c>
      <c r="F4" s="40">
        <v>3.7509988235173481</v>
      </c>
      <c r="G4" s="40">
        <v>3.7817838006150533</v>
      </c>
      <c r="J4" s="77"/>
    </row>
    <row r="5" spans="1:10">
      <c r="A5" s="210" t="s">
        <v>511</v>
      </c>
      <c r="B5" s="8">
        <v>3.7</v>
      </c>
      <c r="C5" s="8">
        <v>3.4007229683047955</v>
      </c>
      <c r="D5" s="8">
        <v>3.1922806605145091</v>
      </c>
      <c r="E5" s="40">
        <v>3.0304607227372378</v>
      </c>
      <c r="F5" s="40">
        <v>2.9048351117955957</v>
      </c>
      <c r="G5" s="40">
        <v>2.8073082288834126</v>
      </c>
      <c r="J5" s="77"/>
    </row>
    <row r="6" spans="1:10">
      <c r="A6" s="210" t="s">
        <v>423</v>
      </c>
      <c r="B6" s="8">
        <v>0.2</v>
      </c>
      <c r="C6" s="8">
        <v>0.2</v>
      </c>
      <c r="D6" s="8">
        <v>0.2</v>
      </c>
      <c r="E6" s="40">
        <v>0.2</v>
      </c>
      <c r="F6" s="40">
        <v>0.2</v>
      </c>
      <c r="G6" s="40">
        <v>0.2</v>
      </c>
      <c r="J6" s="77"/>
    </row>
    <row r="7" spans="1:10">
      <c r="A7" s="210" t="s">
        <v>424</v>
      </c>
      <c r="B7" s="8">
        <f>B8+B9+B10+B11</f>
        <v>15.842634665455829</v>
      </c>
      <c r="C7" s="8">
        <f t="shared" ref="C7:G7" si="0">C8+C9+C10+C11</f>
        <v>16.068574897446236</v>
      </c>
      <c r="D7" s="8">
        <f t="shared" si="0"/>
        <v>16.344490210914589</v>
      </c>
      <c r="E7" s="8">
        <f t="shared" si="0"/>
        <v>16.535390114332731</v>
      </c>
      <c r="F7" s="8">
        <f t="shared" si="0"/>
        <v>16.538591733255103</v>
      </c>
      <c r="G7" s="8">
        <f t="shared" si="0"/>
        <v>16.470076416294475</v>
      </c>
      <c r="J7" s="77"/>
    </row>
    <row r="8" spans="1:10">
      <c r="A8" s="211" t="s">
        <v>512</v>
      </c>
      <c r="B8" s="43">
        <v>8.3000000000000007</v>
      </c>
      <c r="C8" s="43">
        <v>8.5240257432307516</v>
      </c>
      <c r="D8" s="43">
        <v>8.6800565707852346</v>
      </c>
      <c r="E8" s="128">
        <v>8.8011879239825213</v>
      </c>
      <c r="F8" s="128">
        <v>8.8952257814839975</v>
      </c>
      <c r="G8" s="128">
        <v>8.9682301557442692</v>
      </c>
      <c r="I8" s="78"/>
      <c r="J8" s="77"/>
    </row>
    <row r="9" spans="1:10">
      <c r="A9" s="211" t="s">
        <v>513</v>
      </c>
      <c r="B9" s="43">
        <v>4.4000000000000004</v>
      </c>
      <c r="C9" s="43">
        <v>4.5187606349656999</v>
      </c>
      <c r="D9" s="43">
        <v>4.6014757724644619</v>
      </c>
      <c r="E9" s="128">
        <v>4.6656899837979635</v>
      </c>
      <c r="F9" s="128">
        <v>4.7155413781360958</v>
      </c>
      <c r="G9" s="128">
        <v>4.7542424922017812</v>
      </c>
      <c r="I9" s="78"/>
      <c r="J9" s="77"/>
    </row>
    <row r="10" spans="1:10">
      <c r="A10" s="211" t="s">
        <v>514</v>
      </c>
      <c r="B10" s="43">
        <v>1.9426346654558297</v>
      </c>
      <c r="C10" s="43">
        <v>1.7933992551682301</v>
      </c>
      <c r="D10" s="43">
        <v>1.8080099297200396</v>
      </c>
      <c r="E10" s="43">
        <v>1.7960513018800723</v>
      </c>
      <c r="F10" s="43">
        <v>1.6417678341433497</v>
      </c>
      <c r="G10" s="43">
        <v>1.4509921795661211</v>
      </c>
      <c r="J10" s="77"/>
    </row>
    <row r="11" spans="1:10">
      <c r="A11" s="211" t="s">
        <v>515</v>
      </c>
      <c r="B11" s="43">
        <v>1.2</v>
      </c>
      <c r="C11" s="43">
        <v>1.2323892640815544</v>
      </c>
      <c r="D11" s="43">
        <v>1.2549479379448532</v>
      </c>
      <c r="E11" s="128">
        <v>1.2724609046721718</v>
      </c>
      <c r="F11" s="128">
        <v>1.2860567394916622</v>
      </c>
      <c r="G11" s="128">
        <v>1.296611588782304</v>
      </c>
      <c r="I11" s="78"/>
      <c r="J11" s="77"/>
    </row>
    <row r="12" spans="1:10">
      <c r="A12" s="210" t="s">
        <v>516</v>
      </c>
      <c r="B12" s="8">
        <v>11.2</v>
      </c>
      <c r="C12" s="8">
        <v>11.2</v>
      </c>
      <c r="D12" s="8">
        <v>11.2</v>
      </c>
      <c r="E12" s="40">
        <v>11.2</v>
      </c>
      <c r="F12" s="40">
        <v>11.2</v>
      </c>
      <c r="G12" s="40">
        <v>11.2</v>
      </c>
      <c r="J12" s="77"/>
    </row>
    <row r="13" spans="1:10">
      <c r="A13" s="210" t="s">
        <v>517</v>
      </c>
      <c r="B13" s="8">
        <v>0.6</v>
      </c>
      <c r="C13" s="8">
        <v>0.6</v>
      </c>
      <c r="D13" s="8">
        <v>0.6</v>
      </c>
      <c r="E13" s="40">
        <v>0.6</v>
      </c>
      <c r="F13" s="40">
        <v>0.6</v>
      </c>
      <c r="G13" s="40">
        <v>0.6</v>
      </c>
      <c r="J13" s="77"/>
    </row>
    <row r="14" spans="1:10" ht="12" thickBot="1">
      <c r="A14" s="212" t="s">
        <v>152</v>
      </c>
      <c r="B14" s="44">
        <v>4.8</v>
      </c>
      <c r="C14" s="44">
        <v>4.8</v>
      </c>
      <c r="D14" s="44">
        <v>4.8</v>
      </c>
      <c r="E14" s="45">
        <v>4.8</v>
      </c>
      <c r="F14" s="45">
        <v>4.8</v>
      </c>
      <c r="G14" s="45">
        <v>4.8</v>
      </c>
      <c r="J14" s="77"/>
    </row>
    <row r="15" spans="1:10">
      <c r="A15" s="16" t="s">
        <v>431</v>
      </c>
      <c r="B15" s="8">
        <v>39.842634665455833</v>
      </c>
      <c r="C15" s="8">
        <v>39.9</v>
      </c>
      <c r="D15" s="8">
        <v>40</v>
      </c>
      <c r="E15" s="40">
        <v>40.1</v>
      </c>
      <c r="F15" s="40">
        <v>40</v>
      </c>
      <c r="G15" s="40">
        <v>39.9</v>
      </c>
    </row>
    <row r="16" spans="1:10" ht="12" thickBot="1">
      <c r="A16" s="46"/>
      <c r="B16" s="47"/>
      <c r="C16" s="47"/>
      <c r="D16" s="47"/>
      <c r="E16" s="47"/>
      <c r="F16" s="47"/>
      <c r="G16" s="47"/>
    </row>
    <row r="17" spans="1:10" ht="13.15" thickTop="1" thickBot="1">
      <c r="A17" s="244" t="s">
        <v>161</v>
      </c>
      <c r="B17" s="244"/>
      <c r="C17" s="244"/>
      <c r="D17" s="244"/>
      <c r="E17" s="244"/>
      <c r="F17" s="244"/>
      <c r="G17" s="244"/>
    </row>
    <row r="18" spans="1:10" ht="12" thickTop="1">
      <c r="A18" s="209" t="s">
        <v>518</v>
      </c>
      <c r="B18" s="8">
        <v>9.3184202460190786</v>
      </c>
      <c r="C18" s="8">
        <v>8.9704668831269263</v>
      </c>
      <c r="D18" s="8">
        <v>11.242761915773666</v>
      </c>
      <c r="E18" s="8">
        <v>12.9152761929377</v>
      </c>
      <c r="F18" s="8">
        <v>12.963577865574715</v>
      </c>
      <c r="G18" s="8">
        <v>12.127334357823553</v>
      </c>
      <c r="I18" s="21"/>
    </row>
    <row r="19" spans="1:10">
      <c r="A19" s="210" t="s">
        <v>519</v>
      </c>
      <c r="B19" s="8">
        <v>5.599592287075505</v>
      </c>
      <c r="C19" s="8">
        <v>6.0080726415577699</v>
      </c>
      <c r="D19" s="8">
        <v>6.2994160240782344</v>
      </c>
      <c r="E19" s="8">
        <v>6.513592009272787</v>
      </c>
      <c r="F19" s="8">
        <v>6.6065233695586558</v>
      </c>
      <c r="G19" s="8">
        <v>6.5459716850350542</v>
      </c>
    </row>
    <row r="20" spans="1:10" ht="12.6" customHeight="1">
      <c r="A20" s="210" t="s">
        <v>520</v>
      </c>
      <c r="B20" s="8">
        <v>3.0279526601062754</v>
      </c>
      <c r="C20" s="8">
        <v>3.1641663105883855</v>
      </c>
      <c r="D20" s="8">
        <v>3.5348165272870542</v>
      </c>
      <c r="E20" s="8">
        <v>3.8082492542100588</v>
      </c>
      <c r="F20" s="8">
        <v>3.9910939026824801</v>
      </c>
      <c r="G20" s="8">
        <v>4.038681097315143</v>
      </c>
      <c r="I20" s="21"/>
    </row>
    <row r="21" spans="1:10">
      <c r="A21" s="210" t="s">
        <v>521</v>
      </c>
      <c r="B21" s="8">
        <v>1.94263466545583</v>
      </c>
      <c r="C21" s="8">
        <v>1.8</v>
      </c>
      <c r="D21" s="8">
        <v>1.8</v>
      </c>
      <c r="E21" s="8">
        <v>1.8</v>
      </c>
      <c r="F21" s="8">
        <v>1.6</v>
      </c>
      <c r="G21" s="8">
        <v>1.5</v>
      </c>
    </row>
    <row r="22" spans="1:10">
      <c r="A22" s="210" t="s">
        <v>522</v>
      </c>
      <c r="B22" s="8">
        <v>0.60708592911944426</v>
      </c>
      <c r="C22" s="8">
        <v>0.70332404971174867</v>
      </c>
      <c r="D22" s="8">
        <v>0.80854673247494258</v>
      </c>
      <c r="E22" s="8">
        <v>0.89955304728852203</v>
      </c>
      <c r="F22" s="8">
        <v>1.0179980161801387</v>
      </c>
      <c r="G22" s="8">
        <v>1.0399795084112489</v>
      </c>
    </row>
    <row r="23" spans="1:10">
      <c r="A23" s="210" t="s">
        <v>64</v>
      </c>
      <c r="B23" s="8">
        <v>4.944077783277721</v>
      </c>
      <c r="C23" s="8">
        <v>4.8962197671993613</v>
      </c>
      <c r="D23" s="8">
        <v>4.9604038209654702</v>
      </c>
      <c r="E23" s="8">
        <v>5.2695209991263594</v>
      </c>
      <c r="F23" s="8">
        <v>5.3405241159539996</v>
      </c>
      <c r="G23" s="8">
        <v>5.2141444514511779</v>
      </c>
    </row>
    <row r="24" spans="1:10">
      <c r="A24" s="210" t="s">
        <v>523</v>
      </c>
      <c r="B24" s="8">
        <v>17.100000000000001</v>
      </c>
      <c r="C24" s="8">
        <v>17.100000000000001</v>
      </c>
      <c r="D24" s="8">
        <v>17.100000000000001</v>
      </c>
      <c r="E24" s="8">
        <v>17.100000000000001</v>
      </c>
      <c r="F24" s="8">
        <v>17.100000000000001</v>
      </c>
      <c r="G24" s="8">
        <v>17.100000000000001</v>
      </c>
    </row>
    <row r="25" spans="1:10">
      <c r="A25" s="210" t="s">
        <v>524</v>
      </c>
      <c r="B25" s="8">
        <f>SUM(B26:B29)</f>
        <v>-1.5782628513663077E-2</v>
      </c>
      <c r="C25" s="8">
        <f t="shared" ref="C25:G25" si="1">SUM(C26:C29)</f>
        <v>0.58659670867997471</v>
      </c>
      <c r="D25" s="8">
        <f t="shared" si="1"/>
        <v>0.60267846288289728</v>
      </c>
      <c r="E25" s="8">
        <f t="shared" si="1"/>
        <v>0.62374222564715509</v>
      </c>
      <c r="F25" s="8">
        <f t="shared" si="1"/>
        <v>0.64526511864448322</v>
      </c>
      <c r="G25" s="8">
        <f t="shared" si="1"/>
        <v>0.66876747966151873</v>
      </c>
    </row>
    <row r="26" spans="1:10">
      <c r="A26" s="211" t="s">
        <v>525</v>
      </c>
      <c r="B26" s="43">
        <v>-2.8829636839707184E-2</v>
      </c>
      <c r="C26" s="43">
        <v>-0.14026124230611359</v>
      </c>
      <c r="D26" s="43">
        <v>-0.21253429406777746</v>
      </c>
      <c r="E26" s="43">
        <v>-0.26006298431885044</v>
      </c>
      <c r="F26" s="43">
        <v>-0.29179044436452717</v>
      </c>
      <c r="G26" s="43">
        <v>-0.30962790973583854</v>
      </c>
      <c r="J26" s="59"/>
    </row>
    <row r="27" spans="1:10">
      <c r="A27" s="211" t="s">
        <v>526</v>
      </c>
      <c r="B27" s="43">
        <v>0</v>
      </c>
      <c r="C27" s="43">
        <v>0.5</v>
      </c>
      <c r="D27" s="43">
        <v>0.5</v>
      </c>
      <c r="E27" s="43">
        <v>0.5</v>
      </c>
      <c r="F27" s="43">
        <v>0.5</v>
      </c>
      <c r="G27" s="43">
        <v>0.5</v>
      </c>
      <c r="J27" s="59"/>
    </row>
    <row r="28" spans="1:10">
      <c r="A28" s="211" t="s">
        <v>527</v>
      </c>
      <c r="B28" s="43">
        <v>1.3047008326044107E-2</v>
      </c>
      <c r="C28" s="43">
        <v>0.12685795098608832</v>
      </c>
      <c r="D28" s="43">
        <v>0.21521275695067477</v>
      </c>
      <c r="E28" s="43">
        <v>0.28380520996600556</v>
      </c>
      <c r="F28" s="43">
        <v>0.33705556300901041</v>
      </c>
      <c r="G28" s="43">
        <v>0.37839538939735728</v>
      </c>
      <c r="J28" s="59"/>
    </row>
    <row r="29" spans="1:10">
      <c r="A29" s="213" t="s">
        <v>528</v>
      </c>
      <c r="B29" s="214">
        <v>0</v>
      </c>
      <c r="C29" s="214">
        <v>0.1</v>
      </c>
      <c r="D29" s="214">
        <v>0.1</v>
      </c>
      <c r="E29" s="214">
        <v>0.1</v>
      </c>
      <c r="F29" s="214">
        <v>0.1</v>
      </c>
      <c r="G29" s="214">
        <v>0.1</v>
      </c>
      <c r="J29" s="59"/>
    </row>
    <row r="30" spans="1:10">
      <c r="A30" s="42" t="s">
        <v>529</v>
      </c>
      <c r="B30" s="8">
        <v>42.523980942540192</v>
      </c>
      <c r="C30" s="8">
        <v>43.2</v>
      </c>
      <c r="D30" s="8">
        <v>46.4</v>
      </c>
      <c r="E30" s="8">
        <v>48.9</v>
      </c>
      <c r="F30" s="8">
        <v>49.3</v>
      </c>
      <c r="G30" s="8">
        <v>48.2</v>
      </c>
    </row>
    <row r="31" spans="1:10" ht="12" thickBot="1">
      <c r="A31" s="100"/>
      <c r="B31" s="8"/>
      <c r="C31" s="8"/>
      <c r="D31" s="8"/>
      <c r="E31" s="8"/>
      <c r="F31" s="8"/>
      <c r="G31" s="8"/>
    </row>
    <row r="32" spans="1:10">
      <c r="A32" s="215" t="s">
        <v>530</v>
      </c>
      <c r="B32" s="216">
        <v>-2.6813462770843586</v>
      </c>
      <c r="C32" s="216">
        <v>-3.3584790633768478</v>
      </c>
      <c r="D32" s="216">
        <v>-6.3595977227473881</v>
      </c>
      <c r="E32" s="216">
        <v>-8.8487898879988478</v>
      </c>
      <c r="F32" s="216">
        <v>-9.312324554169777</v>
      </c>
      <c r="G32" s="216">
        <v>-8.326702313470868</v>
      </c>
      <c r="J32" s="77"/>
    </row>
    <row r="33" spans="1:10" ht="12" thickBot="1">
      <c r="A33" s="210" t="s">
        <v>531</v>
      </c>
      <c r="B33" s="217">
        <v>1.2264594799999999</v>
      </c>
      <c r="C33" s="8">
        <v>1.7509583673981777</v>
      </c>
      <c r="D33" s="8">
        <v>2.8489984328217748</v>
      </c>
      <c r="E33" s="8">
        <v>4.6634672188677087</v>
      </c>
      <c r="F33" s="8">
        <v>6.5898451157420954</v>
      </c>
      <c r="G33" s="8">
        <v>8.0971767987250249</v>
      </c>
    </row>
    <row r="34" spans="1:10">
      <c r="A34" s="215" t="s">
        <v>532</v>
      </c>
      <c r="B34" s="8">
        <v>43.750440422540194</v>
      </c>
      <c r="C34" s="216">
        <v>45</v>
      </c>
      <c r="D34" s="216">
        <v>49.2</v>
      </c>
      <c r="E34" s="216">
        <v>53.6</v>
      </c>
      <c r="F34" s="216">
        <v>55.9</v>
      </c>
      <c r="G34" s="216">
        <v>56.3</v>
      </c>
    </row>
    <row r="35" spans="1:10" ht="12.6" thickBot="1">
      <c r="A35" s="218"/>
      <c r="B35" s="47"/>
      <c r="C35" s="47"/>
      <c r="D35" s="47"/>
      <c r="E35" s="47"/>
      <c r="F35" s="47"/>
      <c r="G35" s="47"/>
    </row>
    <row r="36" spans="1:10" ht="12" thickTop="1">
      <c r="A36" s="16" t="s">
        <v>533</v>
      </c>
      <c r="B36" s="8">
        <v>-3.9078057570843612</v>
      </c>
      <c r="C36" s="8">
        <v>-5.1094374307750243</v>
      </c>
      <c r="D36" s="8">
        <v>-9.2085961555691611</v>
      </c>
      <c r="E36" s="8">
        <v>-13.512257106866556</v>
      </c>
      <c r="F36" s="8">
        <v>-15.902169669911871</v>
      </c>
      <c r="G36" s="8">
        <v>-16.423879112195891</v>
      </c>
    </row>
    <row r="37" spans="1:10">
      <c r="A37" s="16"/>
      <c r="B37" s="8"/>
      <c r="C37" s="8"/>
      <c r="D37" s="8"/>
      <c r="E37" s="8"/>
      <c r="F37" s="8"/>
      <c r="G37" s="8"/>
      <c r="J37" s="59"/>
    </row>
    <row r="38" spans="1:10">
      <c r="A38" s="16" t="s">
        <v>534</v>
      </c>
      <c r="B38" s="8">
        <v>43.998714847993448</v>
      </c>
      <c r="C38" s="8">
        <v>67.945981517295138</v>
      </c>
      <c r="D38" s="8">
        <v>111.00294736132069</v>
      </c>
      <c r="E38" s="8">
        <v>180.91789970405046</v>
      </c>
      <c r="F38" s="8">
        <v>254.05533369135696</v>
      </c>
      <c r="G38" s="8">
        <v>310.60897300796728</v>
      </c>
    </row>
    <row r="39" spans="1:10">
      <c r="B39" s="8"/>
      <c r="C39" s="8"/>
      <c r="D39" s="8"/>
      <c r="E39" s="8"/>
      <c r="F39" s="8"/>
      <c r="G39" s="8"/>
    </row>
    <row r="40" spans="1:10">
      <c r="A40" s="99" t="s">
        <v>123</v>
      </c>
    </row>
    <row r="44" spans="1:10">
      <c r="B44" s="8"/>
      <c r="C44" s="8"/>
      <c r="D44" s="8"/>
      <c r="E44" s="8"/>
      <c r="F44" s="8"/>
      <c r="G44" s="8"/>
    </row>
    <row r="45" spans="1:10">
      <c r="B45" s="80"/>
      <c r="C45" s="80"/>
      <c r="D45" s="80"/>
      <c r="E45" s="80"/>
      <c r="F45" s="80"/>
      <c r="G45" s="80"/>
    </row>
    <row r="46" spans="1:10">
      <c r="B46" s="8"/>
      <c r="C46" s="8"/>
      <c r="D46" s="8"/>
      <c r="E46" s="8"/>
      <c r="F46" s="8"/>
      <c r="G46" s="8"/>
    </row>
    <row r="48" spans="1:10">
      <c r="B48" s="8"/>
      <c r="C48" s="8"/>
      <c r="D48" s="8"/>
      <c r="E48" s="8"/>
      <c r="F48" s="8"/>
      <c r="G48" s="8"/>
    </row>
    <row r="49" spans="1:7">
      <c r="B49" s="8"/>
      <c r="C49" s="8"/>
      <c r="D49" s="8"/>
      <c r="E49" s="8"/>
      <c r="F49" s="8"/>
      <c r="G49" s="8"/>
    </row>
    <row r="50" spans="1:7">
      <c r="B50" s="8"/>
      <c r="C50" s="8"/>
      <c r="D50" s="8"/>
      <c r="E50" s="8"/>
      <c r="F50" s="8"/>
      <c r="G50" s="8"/>
    </row>
    <row r="51" spans="1:7">
      <c r="B51" s="8"/>
      <c r="C51" s="8"/>
      <c r="D51" s="8"/>
      <c r="E51" s="8"/>
      <c r="F51" s="8"/>
      <c r="G51" s="8"/>
    </row>
    <row r="52" spans="1:7">
      <c r="B52" s="8"/>
      <c r="C52" s="8"/>
      <c r="D52" s="8"/>
      <c r="E52" s="8"/>
      <c r="F52" s="8"/>
      <c r="G52" s="8"/>
    </row>
    <row r="54" spans="1:7">
      <c r="B54" s="8"/>
      <c r="C54" s="8"/>
      <c r="D54" s="8"/>
      <c r="E54" s="8"/>
      <c r="F54" s="8"/>
      <c r="G54" s="8"/>
    </row>
    <row r="57" spans="1:7">
      <c r="B57" s="8"/>
      <c r="C57" s="8"/>
      <c r="D57" s="8"/>
      <c r="E57" s="8"/>
      <c r="F57" s="8"/>
      <c r="G57" s="8"/>
    </row>
    <row r="58" spans="1:7" ht="14.45">
      <c r="B58"/>
      <c r="C58"/>
      <c r="D58"/>
      <c r="E58"/>
      <c r="F58"/>
      <c r="G58"/>
    </row>
    <row r="62" spans="1:7" ht="14.45">
      <c r="A62"/>
      <c r="B62"/>
      <c r="C62"/>
      <c r="D62"/>
      <c r="E62"/>
      <c r="F62"/>
      <c r="G62"/>
    </row>
    <row r="63" spans="1:7" ht="14.45">
      <c r="A63"/>
      <c r="B63" s="79"/>
      <c r="C63" s="79"/>
      <c r="D63" s="79"/>
      <c r="E63" s="79"/>
      <c r="F63" s="79"/>
      <c r="G63" s="79"/>
    </row>
    <row r="64" spans="1:7" ht="14.45">
      <c r="A64"/>
      <c r="B64"/>
      <c r="C64"/>
      <c r="D64"/>
      <c r="E64"/>
      <c r="F64"/>
      <c r="G64"/>
    </row>
    <row r="67" spans="1:15">
      <c r="B67" s="8"/>
      <c r="C67" s="8"/>
      <c r="D67" s="8"/>
      <c r="E67" s="8"/>
      <c r="F67" s="8"/>
      <c r="G67" s="8"/>
      <c r="J67" s="8"/>
      <c r="K67" s="8"/>
      <c r="L67" s="8"/>
      <c r="M67" s="8"/>
      <c r="N67" s="8"/>
      <c r="O67" s="8"/>
    </row>
    <row r="68" spans="1:15">
      <c r="A68" s="100"/>
      <c r="B68" s="8"/>
      <c r="C68" s="8"/>
      <c r="D68" s="8"/>
      <c r="E68" s="8"/>
      <c r="F68" s="8"/>
      <c r="G68" s="8"/>
      <c r="J68" s="8"/>
      <c r="K68" s="8"/>
      <c r="L68" s="8"/>
      <c r="M68" s="8"/>
      <c r="N68" s="8"/>
      <c r="O68" s="8"/>
    </row>
    <row r="69" spans="1:15">
      <c r="A69" s="100"/>
      <c r="B69" s="8"/>
      <c r="C69" s="8"/>
      <c r="D69" s="8"/>
      <c r="E69" s="8"/>
      <c r="F69" s="8"/>
      <c r="G69" s="8"/>
      <c r="J69" s="8"/>
      <c r="K69" s="8"/>
      <c r="L69" s="8"/>
      <c r="M69" s="8"/>
      <c r="N69" s="8"/>
      <c r="O69" s="8"/>
    </row>
    <row r="70" spans="1:15">
      <c r="A70" s="100"/>
      <c r="B70" s="8"/>
      <c r="C70" s="8"/>
      <c r="D70" s="8"/>
      <c r="E70" s="8"/>
      <c r="F70" s="8"/>
      <c r="G70" s="8"/>
      <c r="J70" s="8"/>
      <c r="K70" s="8"/>
      <c r="L70" s="8"/>
      <c r="M70" s="8"/>
      <c r="N70" s="8"/>
      <c r="O70" s="8"/>
    </row>
    <row r="71" spans="1:15">
      <c r="A71" s="100"/>
      <c r="B71" s="8"/>
      <c r="C71" s="8"/>
      <c r="D71" s="8"/>
      <c r="E71" s="8"/>
      <c r="F71" s="8"/>
      <c r="G71" s="8"/>
      <c r="J71" s="8"/>
      <c r="K71" s="8"/>
      <c r="L71" s="8"/>
      <c r="M71" s="8"/>
      <c r="N71" s="8"/>
      <c r="O71" s="8"/>
    </row>
    <row r="72" spans="1:15">
      <c r="A72" s="78"/>
      <c r="B72" s="8"/>
      <c r="C72" s="8"/>
      <c r="D72" s="8"/>
      <c r="E72" s="8"/>
      <c r="F72" s="8"/>
      <c r="G72" s="8"/>
      <c r="J72" s="8"/>
      <c r="K72" s="8"/>
      <c r="L72" s="8"/>
      <c r="M72" s="8"/>
      <c r="N72" s="8"/>
      <c r="O72" s="8"/>
    </row>
    <row r="73" spans="1:15">
      <c r="A73" s="78"/>
      <c r="B73" s="8"/>
      <c r="C73" s="8"/>
      <c r="D73" s="8"/>
      <c r="E73" s="8"/>
      <c r="F73" s="8"/>
      <c r="G73" s="8"/>
      <c r="J73" s="8"/>
      <c r="K73" s="8"/>
      <c r="L73" s="8"/>
      <c r="M73" s="8"/>
      <c r="N73" s="8"/>
      <c r="O73" s="8"/>
    </row>
    <row r="74" spans="1:15">
      <c r="A74" s="78"/>
      <c r="B74" s="8"/>
      <c r="C74" s="8"/>
      <c r="D74" s="8"/>
      <c r="E74" s="8"/>
      <c r="F74" s="8"/>
      <c r="G74" s="8"/>
      <c r="J74" s="8"/>
      <c r="K74" s="8"/>
      <c r="L74" s="8"/>
      <c r="M74" s="8"/>
      <c r="N74" s="8"/>
      <c r="O74" s="8"/>
    </row>
    <row r="75" spans="1:15">
      <c r="A75" s="78"/>
      <c r="B75" s="8"/>
      <c r="C75" s="8"/>
      <c r="D75" s="8"/>
      <c r="E75" s="8"/>
      <c r="F75" s="8"/>
      <c r="G75" s="8"/>
      <c r="J75" s="8"/>
      <c r="K75" s="8"/>
      <c r="L75" s="8"/>
      <c r="M75" s="8"/>
      <c r="N75" s="8"/>
      <c r="O75" s="8"/>
    </row>
    <row r="76" spans="1:15">
      <c r="A76" s="100"/>
      <c r="B76" s="8"/>
      <c r="C76" s="8"/>
      <c r="D76" s="8"/>
      <c r="E76" s="8"/>
      <c r="F76" s="8"/>
      <c r="G76" s="8"/>
      <c r="J76" s="8"/>
      <c r="K76" s="8"/>
      <c r="L76" s="8"/>
      <c r="M76" s="8"/>
      <c r="N76" s="8"/>
      <c r="O76" s="8"/>
    </row>
    <row r="77" spans="1:15">
      <c r="A77" s="100"/>
      <c r="B77" s="8"/>
      <c r="C77" s="8"/>
      <c r="D77" s="8"/>
      <c r="E77" s="8"/>
      <c r="F77" s="8"/>
      <c r="G77" s="8"/>
      <c r="J77" s="8"/>
      <c r="K77" s="8"/>
      <c r="L77" s="8"/>
      <c r="M77" s="8"/>
      <c r="N77" s="8"/>
      <c r="O77" s="8"/>
    </row>
    <row r="78" spans="1:15">
      <c r="A78" s="100"/>
      <c r="B78" s="8"/>
      <c r="C78" s="8"/>
      <c r="D78" s="8"/>
      <c r="E78" s="8"/>
      <c r="F78" s="8"/>
      <c r="G78" s="8"/>
      <c r="J78" s="8"/>
      <c r="K78" s="8"/>
      <c r="L78" s="8"/>
      <c r="M78" s="8"/>
      <c r="N78" s="8"/>
      <c r="O78" s="8"/>
    </row>
    <row r="79" spans="1:15">
      <c r="B79" s="8"/>
      <c r="C79" s="8"/>
      <c r="D79" s="8"/>
      <c r="E79" s="8"/>
      <c r="F79" s="8"/>
      <c r="G79" s="8"/>
      <c r="J79" s="8"/>
      <c r="K79" s="8"/>
      <c r="L79" s="8"/>
      <c r="M79" s="8"/>
      <c r="N79" s="8"/>
      <c r="O79" s="8"/>
    </row>
    <row r="80" spans="1:15">
      <c r="A80" s="100"/>
      <c r="B80" s="8"/>
      <c r="C80" s="8"/>
      <c r="D80" s="8"/>
      <c r="E80" s="8"/>
      <c r="F80" s="8"/>
      <c r="G80" s="8"/>
      <c r="J80" s="8"/>
      <c r="K80" s="8"/>
      <c r="L80" s="8"/>
      <c r="M80" s="8"/>
      <c r="N80" s="8"/>
      <c r="O80" s="8"/>
    </row>
    <row r="81" spans="1:15">
      <c r="A81" s="100"/>
      <c r="B81" s="8"/>
      <c r="C81" s="8"/>
      <c r="D81" s="8"/>
      <c r="E81" s="8"/>
      <c r="F81" s="8"/>
      <c r="G81" s="8"/>
      <c r="J81" s="8"/>
      <c r="K81" s="8"/>
      <c r="L81" s="8"/>
      <c r="M81" s="8"/>
      <c r="N81" s="8"/>
      <c r="O81" s="8"/>
    </row>
    <row r="82" spans="1:15">
      <c r="A82" s="100"/>
      <c r="B82" s="8"/>
      <c r="C82" s="8"/>
      <c r="D82" s="8"/>
      <c r="E82" s="8"/>
      <c r="F82" s="8"/>
      <c r="G82" s="8"/>
      <c r="J82" s="8"/>
      <c r="K82" s="8"/>
      <c r="L82" s="8"/>
      <c r="M82" s="8"/>
      <c r="N82" s="8"/>
      <c r="O82" s="8"/>
    </row>
    <row r="83" spans="1:15">
      <c r="A83" s="100"/>
      <c r="B83" s="8"/>
      <c r="C83" s="8"/>
      <c r="D83" s="8"/>
      <c r="E83" s="8"/>
      <c r="F83" s="8"/>
      <c r="G83" s="8"/>
      <c r="J83" s="8"/>
      <c r="K83" s="8"/>
      <c r="L83" s="8"/>
      <c r="M83" s="8"/>
      <c r="N83" s="8"/>
      <c r="O83" s="8"/>
    </row>
    <row r="84" spans="1:15">
      <c r="A84" s="100"/>
      <c r="B84" s="8"/>
      <c r="C84" s="8"/>
      <c r="D84" s="8"/>
      <c r="E84" s="8"/>
      <c r="F84" s="8"/>
      <c r="G84" s="8"/>
      <c r="J84" s="8"/>
      <c r="K84" s="8"/>
      <c r="L84" s="8"/>
      <c r="M84" s="8"/>
      <c r="N84" s="8"/>
      <c r="O84" s="8"/>
    </row>
    <row r="85" spans="1:15">
      <c r="A85" s="100"/>
      <c r="B85" s="8"/>
      <c r="C85" s="8"/>
      <c r="D85" s="8"/>
      <c r="E85" s="8"/>
      <c r="F85" s="8"/>
      <c r="G85" s="8"/>
      <c r="J85" s="8"/>
      <c r="K85" s="8"/>
      <c r="L85" s="8"/>
      <c r="M85" s="8"/>
      <c r="N85" s="8"/>
      <c r="O85" s="8"/>
    </row>
    <row r="86" spans="1:15">
      <c r="A86" s="100"/>
      <c r="B86" s="8"/>
      <c r="C86" s="8"/>
      <c r="D86" s="8"/>
      <c r="E86" s="8"/>
      <c r="F86" s="8"/>
      <c r="G86" s="8"/>
      <c r="J86" s="8"/>
      <c r="K86" s="8"/>
      <c r="L86" s="8"/>
      <c r="M86" s="8"/>
      <c r="N86" s="8"/>
      <c r="O86" s="8"/>
    </row>
    <row r="87" spans="1:15">
      <c r="A87" s="100"/>
      <c r="B87" s="8"/>
      <c r="C87" s="8"/>
      <c r="D87" s="8"/>
      <c r="E87" s="8"/>
      <c r="F87" s="8"/>
      <c r="G87" s="8"/>
      <c r="J87" s="8"/>
      <c r="K87" s="8"/>
      <c r="L87" s="8"/>
      <c r="M87" s="8"/>
      <c r="N87" s="8"/>
      <c r="O87" s="8"/>
    </row>
    <row r="88" spans="1:15">
      <c r="A88" s="78"/>
      <c r="B88" s="8"/>
      <c r="C88" s="8"/>
      <c r="D88" s="8"/>
      <c r="E88" s="8"/>
      <c r="F88" s="8"/>
      <c r="G88" s="8"/>
      <c r="J88" s="8"/>
      <c r="K88" s="8"/>
      <c r="L88" s="8"/>
      <c r="M88" s="8"/>
      <c r="N88" s="8"/>
      <c r="O88" s="8"/>
    </row>
    <row r="89" spans="1:15">
      <c r="A89" s="78"/>
      <c r="B89" s="8"/>
      <c r="C89" s="8"/>
      <c r="D89" s="8"/>
      <c r="E89" s="8"/>
      <c r="F89" s="8"/>
      <c r="G89" s="8"/>
      <c r="J89" s="8"/>
      <c r="K89" s="8"/>
      <c r="L89" s="8"/>
      <c r="M89" s="8"/>
      <c r="N89" s="8"/>
      <c r="O89" s="8"/>
    </row>
    <row r="90" spans="1:15">
      <c r="A90" s="78"/>
      <c r="B90" s="8"/>
      <c r="C90" s="8"/>
      <c r="D90" s="8"/>
      <c r="E90" s="8"/>
      <c r="F90" s="8"/>
      <c r="G90" s="8"/>
      <c r="J90" s="8"/>
      <c r="K90" s="8"/>
      <c r="L90" s="8"/>
      <c r="M90" s="8"/>
      <c r="N90" s="8"/>
      <c r="O90" s="8"/>
    </row>
    <row r="91" spans="1:15">
      <c r="A91" s="78"/>
      <c r="B91" s="8"/>
      <c r="C91" s="8"/>
      <c r="D91" s="8"/>
      <c r="E91" s="8"/>
      <c r="F91" s="8"/>
      <c r="G91" s="8"/>
      <c r="J91" s="8"/>
      <c r="K91" s="8"/>
      <c r="L91" s="8"/>
      <c r="M91" s="8"/>
      <c r="N91" s="8"/>
      <c r="O91" s="8"/>
    </row>
    <row r="92" spans="1:15">
      <c r="A92" s="100"/>
      <c r="B92" s="8"/>
      <c r="C92" s="8"/>
      <c r="D92" s="8"/>
      <c r="E92" s="8"/>
      <c r="F92" s="8"/>
      <c r="G92" s="8"/>
      <c r="J92" s="8"/>
      <c r="K92" s="8"/>
      <c r="L92" s="8"/>
      <c r="M92" s="8"/>
      <c r="N92" s="8"/>
      <c r="O92" s="8"/>
    </row>
    <row r="93" spans="1:15">
      <c r="A93" s="100"/>
      <c r="B93" s="8"/>
      <c r="C93" s="8"/>
      <c r="D93" s="8"/>
      <c r="E93" s="8"/>
      <c r="F93" s="8"/>
      <c r="G93" s="8"/>
      <c r="J93" s="8"/>
      <c r="K93" s="8"/>
      <c r="L93" s="8"/>
      <c r="M93" s="8"/>
      <c r="N93" s="8"/>
      <c r="O93" s="8"/>
    </row>
    <row r="94" spans="1:15">
      <c r="A94" s="100"/>
      <c r="B94" s="8"/>
      <c r="C94" s="8"/>
      <c r="D94" s="8"/>
      <c r="E94" s="8"/>
      <c r="F94" s="8"/>
      <c r="G94" s="8"/>
    </row>
    <row r="95" spans="1:15">
      <c r="A95" s="101"/>
      <c r="B95" s="8"/>
      <c r="C95" s="8"/>
      <c r="D95" s="8"/>
      <c r="E95" s="8"/>
      <c r="F95" s="8"/>
      <c r="G95" s="8"/>
      <c r="J95" s="8"/>
      <c r="K95" s="8"/>
      <c r="L95" s="8"/>
      <c r="M95" s="8"/>
      <c r="N95" s="8"/>
      <c r="O95" s="8"/>
    </row>
    <row r="96" spans="1:15">
      <c r="J96" s="8"/>
      <c r="K96" s="8"/>
      <c r="L96" s="8"/>
      <c r="M96" s="8"/>
      <c r="N96" s="8"/>
      <c r="O96" s="8"/>
    </row>
    <row r="97" spans="10:15">
      <c r="J97" s="8"/>
      <c r="K97" s="8"/>
      <c r="L97" s="8"/>
      <c r="M97" s="8"/>
      <c r="N97" s="8"/>
      <c r="O97" s="8"/>
    </row>
  </sheetData>
  <mergeCells count="2">
    <mergeCell ref="A3:G3"/>
    <mergeCell ref="A17:G17"/>
  </mergeCells>
  <hyperlinks>
    <hyperlink ref="A40" location="OBSAH!A1" display="Zpět na obsah" xr:uid="{A54201D2-B659-4ACD-A232-0B066B09F38D}"/>
  </hyperlink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64564-5BC8-4402-B7DF-33952AC2ADBF}">
  <sheetPr>
    <tabColor rgb="FF0070C0"/>
  </sheetPr>
  <dimension ref="A1"/>
  <sheetViews>
    <sheetView workbookViewId="0">
      <selection activeCell="I28" sqref="I28"/>
    </sheetView>
  </sheetViews>
  <sheetFormatPr defaultRowHeight="14.45"/>
  <sheetData/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2DAA3-179B-46DC-9202-8C89AE551B93}">
  <sheetPr>
    <tabColor theme="0" tint="-0.34998626667073579"/>
  </sheetPr>
  <dimension ref="A1:P35"/>
  <sheetViews>
    <sheetView topLeftCell="A12" zoomScaleNormal="100" workbookViewId="0">
      <selection activeCell="N5" sqref="N5"/>
    </sheetView>
  </sheetViews>
  <sheetFormatPr defaultColWidth="8.85546875" defaultRowHeight="11.45"/>
  <cols>
    <col min="1" max="1" width="36.7109375" style="4" customWidth="1"/>
    <col min="2" max="16" width="6.7109375" style="4" customWidth="1"/>
    <col min="17" max="17" width="4.7109375" style="4" customWidth="1"/>
    <col min="18" max="16384" width="8.85546875" style="4"/>
  </cols>
  <sheetData>
    <row r="1" spans="1:16">
      <c r="A1" s="4" t="s">
        <v>133</v>
      </c>
    </row>
    <row r="2" spans="1:16">
      <c r="A2" s="139"/>
      <c r="B2" s="143">
        <v>2013</v>
      </c>
      <c r="C2" s="143">
        <v>2014</v>
      </c>
      <c r="D2" s="143">
        <v>2015</v>
      </c>
      <c r="E2" s="143">
        <v>2016</v>
      </c>
      <c r="F2" s="143">
        <v>2017</v>
      </c>
      <c r="G2" s="143">
        <v>2018</v>
      </c>
      <c r="H2" s="143">
        <v>2019</v>
      </c>
      <c r="I2" s="143">
        <v>2020</v>
      </c>
      <c r="J2" s="143">
        <v>2021</v>
      </c>
      <c r="K2" s="143">
        <v>2022</v>
      </c>
      <c r="L2" s="143">
        <v>2023</v>
      </c>
      <c r="M2" s="143">
        <v>2024</v>
      </c>
      <c r="N2" s="143">
        <v>2025</v>
      </c>
      <c r="O2" s="143">
        <v>2026</v>
      </c>
      <c r="P2" s="143">
        <v>2027</v>
      </c>
    </row>
    <row r="3" spans="1:16">
      <c r="A3" s="140" t="s">
        <v>134</v>
      </c>
      <c r="B3" s="145">
        <v>-0.09</v>
      </c>
      <c r="C3" s="145">
        <v>-0.82</v>
      </c>
      <c r="D3" s="145">
        <v>-0.3</v>
      </c>
      <c r="E3" s="145">
        <v>0.87</v>
      </c>
      <c r="F3" s="145">
        <v>0.83</v>
      </c>
      <c r="G3" s="145">
        <v>0</v>
      </c>
      <c r="H3" s="145">
        <v>-1.01</v>
      </c>
      <c r="I3" s="145">
        <v>-2.59</v>
      </c>
      <c r="J3" s="145">
        <v>-3.46</v>
      </c>
      <c r="K3" s="145"/>
      <c r="L3" s="145"/>
      <c r="M3" s="145"/>
      <c r="N3" s="145"/>
      <c r="O3" s="145"/>
      <c r="P3" s="146"/>
    </row>
    <row r="4" spans="1:16">
      <c r="A4" s="140" t="s">
        <v>135</v>
      </c>
      <c r="B4" s="145"/>
      <c r="C4" s="145"/>
      <c r="D4" s="145"/>
      <c r="E4" s="145"/>
      <c r="F4" s="145"/>
      <c r="G4" s="145"/>
      <c r="H4" s="145"/>
      <c r="I4" s="145"/>
      <c r="J4" s="145"/>
      <c r="K4" s="145">
        <v>-2.37</v>
      </c>
      <c r="L4" s="145">
        <v>-2.31</v>
      </c>
      <c r="M4" s="145"/>
      <c r="N4" s="145"/>
      <c r="O4" s="145"/>
      <c r="P4" s="146"/>
    </row>
    <row r="5" spans="1:16">
      <c r="A5" s="140" t="s">
        <v>136</v>
      </c>
      <c r="B5" s="147"/>
      <c r="C5" s="144"/>
      <c r="D5" s="144"/>
      <c r="E5" s="144"/>
      <c r="F5" s="144"/>
      <c r="G5" s="147">
        <v>-1.5</v>
      </c>
      <c r="H5" s="147">
        <v>-1.25</v>
      </c>
      <c r="I5" s="147">
        <v>-1</v>
      </c>
      <c r="J5" s="147"/>
      <c r="K5" s="147"/>
      <c r="L5" s="147">
        <v>-1</v>
      </c>
      <c r="M5" s="147">
        <v>-1</v>
      </c>
      <c r="N5" s="147">
        <v>-1</v>
      </c>
      <c r="O5" s="147">
        <v>-1</v>
      </c>
      <c r="P5" s="147">
        <v>-1</v>
      </c>
    </row>
    <row r="6" spans="1:16">
      <c r="A6" s="140" t="s">
        <v>137</v>
      </c>
      <c r="B6" s="147"/>
      <c r="C6" s="147"/>
      <c r="D6" s="147"/>
      <c r="E6" s="147"/>
      <c r="F6" s="147"/>
      <c r="G6" s="147"/>
      <c r="H6" s="147"/>
      <c r="I6" s="147"/>
      <c r="J6" s="147"/>
      <c r="K6" s="147">
        <v>-5.6</v>
      </c>
      <c r="L6" s="147"/>
      <c r="M6" s="147"/>
      <c r="N6" s="147"/>
      <c r="O6" s="147"/>
      <c r="P6" s="147"/>
    </row>
    <row r="7" spans="1:16" ht="22.9">
      <c r="A7" s="140" t="s">
        <v>138</v>
      </c>
      <c r="B7" s="147"/>
      <c r="C7" s="147"/>
      <c r="D7" s="147"/>
      <c r="E7" s="147"/>
      <c r="F7" s="147"/>
      <c r="G7" s="147"/>
      <c r="H7" s="147"/>
      <c r="I7" s="147"/>
      <c r="J7" s="147"/>
      <c r="K7" s="146"/>
      <c r="L7" s="147"/>
      <c r="M7" s="147">
        <v>-2.75</v>
      </c>
      <c r="N7" s="147">
        <v>-2.25</v>
      </c>
      <c r="O7" s="147">
        <v>-1.75</v>
      </c>
      <c r="P7" s="147">
        <v>-1.25</v>
      </c>
    </row>
    <row r="35" spans="1:2">
      <c r="A35" s="230" t="s">
        <v>123</v>
      </c>
      <c r="B35" s="230"/>
    </row>
  </sheetData>
  <mergeCells count="1">
    <mergeCell ref="A35:B35"/>
  </mergeCells>
  <hyperlinks>
    <hyperlink ref="A35" location="OBSAH!A1" display="Zpět na Obsah" xr:uid="{F9883BE7-E0F6-4364-91F1-3D9404AFE9B0}"/>
  </hyperlinks>
  <pageMargins left="0.7" right="0.7" top="0.78740157499999996" bottom="0.78740157499999996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3A639-4B93-47EC-9B70-B86015840440}">
  <sheetPr>
    <tabColor theme="0" tint="-0.34998626667073579"/>
  </sheetPr>
  <dimension ref="A1:U25"/>
  <sheetViews>
    <sheetView zoomScaleNormal="100" workbookViewId="0">
      <selection activeCell="M19" sqref="M19"/>
    </sheetView>
  </sheetViews>
  <sheetFormatPr defaultColWidth="9.140625" defaultRowHeight="13.9"/>
  <cols>
    <col min="1" max="1" width="39.7109375" style="125" customWidth="1"/>
    <col min="2" max="12" width="6.28515625" style="125" customWidth="1"/>
    <col min="13" max="13" width="9.140625" style="125"/>
    <col min="14" max="14" width="9.140625" style="148"/>
    <col min="15" max="16384" width="9.140625" style="125"/>
  </cols>
  <sheetData>
    <row r="1" spans="1:21" s="4" customFormat="1" ht="11.45">
      <c r="A1" s="4" t="s">
        <v>139</v>
      </c>
    </row>
    <row r="2" spans="1:21">
      <c r="A2" s="2"/>
      <c r="B2" s="3">
        <v>2013</v>
      </c>
      <c r="C2" s="3">
        <v>2014</v>
      </c>
      <c r="D2" s="3">
        <v>2015</v>
      </c>
      <c r="E2" s="3">
        <v>2016</v>
      </c>
      <c r="F2" s="3">
        <v>2017</v>
      </c>
      <c r="G2" s="3">
        <v>2018</v>
      </c>
      <c r="H2" s="3">
        <v>2019</v>
      </c>
      <c r="I2" s="3">
        <v>2020</v>
      </c>
      <c r="J2" s="3">
        <v>2021</v>
      </c>
      <c r="K2" s="3">
        <v>2022</v>
      </c>
      <c r="L2" s="3">
        <v>2023</v>
      </c>
    </row>
    <row r="3" spans="1:21">
      <c r="A3" s="140" t="s">
        <v>140</v>
      </c>
      <c r="B3" s="149">
        <v>44.42</v>
      </c>
      <c r="C3" s="149">
        <v>41.85</v>
      </c>
      <c r="D3" s="149">
        <v>39.700000000000003</v>
      </c>
      <c r="E3" s="149">
        <v>36.58</v>
      </c>
      <c r="F3" s="149">
        <v>34.24</v>
      </c>
      <c r="G3" s="149">
        <v>32.06</v>
      </c>
      <c r="H3" s="149">
        <v>30.05</v>
      </c>
      <c r="I3" s="149">
        <v>37.659999999999997</v>
      </c>
      <c r="J3" s="149">
        <v>42.02</v>
      </c>
      <c r="K3" s="149">
        <v>44.17</v>
      </c>
      <c r="L3" s="159"/>
    </row>
    <row r="4" spans="1:21">
      <c r="A4" s="141" t="s">
        <v>135</v>
      </c>
      <c r="B4" s="149"/>
      <c r="C4" s="149"/>
      <c r="D4" s="149"/>
      <c r="E4" s="149"/>
      <c r="F4" s="149"/>
      <c r="G4" s="149"/>
      <c r="H4" s="149"/>
      <c r="I4" s="149"/>
      <c r="J4" s="149"/>
      <c r="K4" s="158">
        <v>44.17</v>
      </c>
      <c r="L4" s="159">
        <v>44.66</v>
      </c>
    </row>
    <row r="5" spans="1:21">
      <c r="A5" s="140" t="s">
        <v>141</v>
      </c>
      <c r="B5" s="149"/>
      <c r="C5" s="149"/>
      <c r="D5" s="149"/>
      <c r="E5" s="149"/>
      <c r="F5" s="149">
        <v>55</v>
      </c>
      <c r="G5" s="149">
        <v>55</v>
      </c>
      <c r="H5" s="149">
        <v>55</v>
      </c>
      <c r="I5" s="149">
        <v>55</v>
      </c>
      <c r="J5" s="149">
        <v>55</v>
      </c>
      <c r="K5" s="149">
        <v>55</v>
      </c>
      <c r="L5" s="149">
        <v>55</v>
      </c>
    </row>
    <row r="6" spans="1:21">
      <c r="A6" s="4"/>
      <c r="B6" s="4"/>
      <c r="C6" s="4"/>
      <c r="D6" s="4"/>
      <c r="E6" s="4"/>
      <c r="F6" s="4"/>
      <c r="G6" s="4"/>
      <c r="H6" s="4"/>
      <c r="I6" s="4"/>
      <c r="J6" s="4"/>
      <c r="K6" s="150"/>
      <c r="L6" s="92">
        <v>60</v>
      </c>
      <c r="N6" s="151"/>
      <c r="O6" s="152"/>
      <c r="P6" s="152"/>
      <c r="Q6" s="152"/>
      <c r="R6" s="152"/>
      <c r="S6" s="152"/>
      <c r="T6" s="152"/>
      <c r="U6" s="152"/>
    </row>
    <row r="15" spans="1:21">
      <c r="A15" s="153"/>
    </row>
    <row r="16" spans="1:21">
      <c r="A16" s="153"/>
    </row>
    <row r="18" spans="1:14" s="48" customFormat="1" ht="13.15">
      <c r="A18" s="154"/>
      <c r="N18" s="155"/>
    </row>
    <row r="19" spans="1:14" s="48" customFormat="1" ht="13.15">
      <c r="N19" s="155"/>
    </row>
    <row r="20" spans="1:14" s="48" customFormat="1" ht="13.15">
      <c r="N20" s="155"/>
    </row>
    <row r="21" spans="1:14" s="48" customFormat="1" ht="13.15">
      <c r="N21" s="155"/>
    </row>
    <row r="22" spans="1:14" s="48" customFormat="1" ht="13.15">
      <c r="N22" s="155"/>
    </row>
    <row r="23" spans="1:14" s="48" customFormat="1" ht="13.15">
      <c r="N23" s="155"/>
    </row>
    <row r="24" spans="1:14">
      <c r="A24" s="230" t="s">
        <v>123</v>
      </c>
      <c r="B24" s="230"/>
    </row>
    <row r="25" spans="1:14"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7"/>
    </row>
  </sheetData>
  <mergeCells count="1">
    <mergeCell ref="A24:B24"/>
  </mergeCells>
  <hyperlinks>
    <hyperlink ref="A24" location="OBSAH!A1" display="Zpět na Obsah" xr:uid="{B716DA7F-5EBD-426F-8FA5-54CE3FD3E476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0D08E-12E2-468E-A58B-AA48BFBB1291}">
  <sheetPr>
    <tabColor theme="0" tint="-0.34998626667073579"/>
  </sheetPr>
  <dimension ref="A1:G61"/>
  <sheetViews>
    <sheetView zoomScaleNormal="100" workbookViewId="0">
      <selection activeCell="A25" sqref="A25"/>
    </sheetView>
  </sheetViews>
  <sheetFormatPr defaultColWidth="9.140625" defaultRowHeight="11.45"/>
  <cols>
    <col min="1" max="1" width="9.140625" style="59"/>
    <col min="2" max="4" width="14.28515625" style="4" customWidth="1"/>
    <col min="5" max="16384" width="9.140625" style="4"/>
  </cols>
  <sheetData>
    <row r="1" spans="1:4">
      <c r="A1" s="91" t="s">
        <v>142</v>
      </c>
    </row>
    <row r="2" spans="1:4" s="104" customFormat="1" ht="34.15">
      <c r="A2" s="85"/>
      <c r="B2" s="9" t="s">
        <v>143</v>
      </c>
      <c r="C2" s="9" t="s">
        <v>144</v>
      </c>
      <c r="D2" s="9" t="s">
        <v>145</v>
      </c>
    </row>
    <row r="3" spans="1:4">
      <c r="A3" s="3">
        <v>1995</v>
      </c>
      <c r="B3" s="105">
        <v>148.96700000000001</v>
      </c>
      <c r="C3" s="105">
        <v>67.677999999999997</v>
      </c>
      <c r="D3" s="105">
        <v>13.571646037789748</v>
      </c>
    </row>
    <row r="4" spans="1:4">
      <c r="A4" s="3">
        <v>1996</v>
      </c>
      <c r="B4" s="105">
        <v>155.82400000000001</v>
      </c>
      <c r="C4" s="105">
        <v>55.953000000000003</v>
      </c>
      <c r="D4" s="105">
        <v>11.577226794514708</v>
      </c>
    </row>
    <row r="5" spans="1:4">
      <c r="A5" s="3">
        <v>1997</v>
      </c>
      <c r="B5" s="105">
        <v>180.75200000000001</v>
      </c>
      <c r="C5" s="105">
        <v>59.588999999999999</v>
      </c>
      <c r="D5" s="105">
        <v>12.193712506798498</v>
      </c>
    </row>
    <row r="6" spans="1:4">
      <c r="A6" s="3">
        <v>1998</v>
      </c>
      <c r="B6" s="105">
        <v>260.43400000000003</v>
      </c>
      <c r="C6" s="105">
        <v>40.542000000000002</v>
      </c>
      <c r="D6" s="105">
        <v>13.955886607957623</v>
      </c>
    </row>
    <row r="7" spans="1:4">
      <c r="A7" s="3">
        <v>1999</v>
      </c>
      <c r="B7" s="105">
        <v>305.505</v>
      </c>
      <c r="C7" s="105">
        <v>36.578000000000003</v>
      </c>
      <c r="D7" s="105">
        <v>15.183558863959471</v>
      </c>
    </row>
    <row r="8" spans="1:4">
      <c r="A8" s="3">
        <v>2000</v>
      </c>
      <c r="B8" s="105">
        <v>368.73500000000001</v>
      </c>
      <c r="C8" s="105">
        <v>36.683</v>
      </c>
      <c r="D8" s="105">
        <v>16.98947612799623</v>
      </c>
    </row>
    <row r="9" spans="1:4">
      <c r="A9" s="3">
        <v>2001</v>
      </c>
      <c r="B9" s="105">
        <v>555.08100000000002</v>
      </c>
      <c r="C9" s="105">
        <v>30.533999999999999</v>
      </c>
      <c r="D9" s="105">
        <v>22.705947673746842</v>
      </c>
    </row>
    <row r="10" spans="1:4">
      <c r="A10" s="3">
        <v>2002</v>
      </c>
      <c r="B10" s="105">
        <v>659.67100000000005</v>
      </c>
      <c r="C10" s="105">
        <v>35.462000000000003</v>
      </c>
      <c r="D10" s="105">
        <v>25.831945364183039</v>
      </c>
    </row>
    <row r="11" spans="1:4">
      <c r="A11" s="3">
        <v>2003</v>
      </c>
      <c r="B11" s="105">
        <v>732.18</v>
      </c>
      <c r="C11" s="105">
        <v>62.86</v>
      </c>
      <c r="D11" s="105">
        <v>28.158438677193733</v>
      </c>
    </row>
    <row r="12" spans="1:4">
      <c r="A12" s="3">
        <v>2004</v>
      </c>
      <c r="B12" s="105">
        <v>694.601</v>
      </c>
      <c r="C12" s="105">
        <v>178.892</v>
      </c>
      <c r="D12" s="105">
        <v>28.367466039145796</v>
      </c>
    </row>
    <row r="13" spans="1:4">
      <c r="A13" s="3">
        <v>2005</v>
      </c>
      <c r="B13" s="105">
        <v>665.79499999999996</v>
      </c>
      <c r="C13" s="105">
        <v>244.38800000000001</v>
      </c>
      <c r="D13" s="105">
        <v>27.702176862010937</v>
      </c>
    </row>
    <row r="14" spans="1:4">
      <c r="A14" s="3">
        <v>2006</v>
      </c>
      <c r="B14" s="105">
        <v>708.322</v>
      </c>
      <c r="C14" s="105">
        <v>264.78500000000003</v>
      </c>
      <c r="D14" s="105">
        <v>27.559892276176967</v>
      </c>
    </row>
    <row r="15" spans="1:4">
      <c r="A15" s="3">
        <v>2007</v>
      </c>
      <c r="B15" s="105">
        <v>764.13900000000001</v>
      </c>
      <c r="C15" s="105">
        <v>290.49400000000003</v>
      </c>
      <c r="D15" s="105">
        <v>27.325404394780406</v>
      </c>
    </row>
    <row r="16" spans="1:4">
      <c r="A16" s="3">
        <v>2008</v>
      </c>
      <c r="B16" s="105">
        <v>816.72900000000004</v>
      </c>
      <c r="C16" s="105">
        <v>320.04500000000002</v>
      </c>
      <c r="D16" s="105">
        <v>28.118064934229732</v>
      </c>
    </row>
    <row r="17" spans="1:7">
      <c r="A17" s="3">
        <v>2009</v>
      </c>
      <c r="B17" s="105">
        <v>924.53099999999995</v>
      </c>
      <c r="C17" s="105">
        <v>394.471</v>
      </c>
      <c r="D17" s="105">
        <v>33.355975237208924</v>
      </c>
    </row>
    <row r="18" spans="1:7">
      <c r="A18" s="3">
        <v>2010</v>
      </c>
      <c r="B18" s="105">
        <v>1025.3510000000001</v>
      </c>
      <c r="C18" s="105">
        <v>454.74599999999998</v>
      </c>
      <c r="D18" s="105">
        <v>37.068499600537955</v>
      </c>
    </row>
    <row r="19" spans="1:7">
      <c r="A19" s="3">
        <v>2011</v>
      </c>
      <c r="B19" s="105">
        <v>1123.732</v>
      </c>
      <c r="C19" s="105">
        <v>489.91800000000001</v>
      </c>
      <c r="D19" s="105">
        <v>39.722346056677424</v>
      </c>
    </row>
    <row r="20" spans="1:7">
      <c r="A20" s="3">
        <v>2012</v>
      </c>
      <c r="B20" s="105">
        <v>1268.8119999999999</v>
      </c>
      <c r="C20" s="105">
        <v>536.495</v>
      </c>
      <c r="D20" s="105">
        <v>44.151280340589381</v>
      </c>
    </row>
    <row r="21" spans="1:7">
      <c r="A21" s="3">
        <v>2013</v>
      </c>
      <c r="B21" s="105">
        <v>1241.8900000000001</v>
      </c>
      <c r="C21" s="105">
        <v>598.35699999999997</v>
      </c>
      <c r="D21" s="105">
        <v>44.42</v>
      </c>
    </row>
    <row r="22" spans="1:7">
      <c r="A22" s="3">
        <v>2014</v>
      </c>
      <c r="B22" s="105">
        <v>1279.701</v>
      </c>
      <c r="C22" s="105">
        <v>539.18700000000001</v>
      </c>
      <c r="D22" s="105">
        <v>41.85</v>
      </c>
    </row>
    <row r="23" spans="1:7">
      <c r="A23" s="3">
        <v>2015</v>
      </c>
      <c r="B23" s="105">
        <v>1158.5940000000001</v>
      </c>
      <c r="C23" s="105">
        <v>677.45299999999997</v>
      </c>
      <c r="D23" s="105">
        <v>39.700000000000003</v>
      </c>
    </row>
    <row r="24" spans="1:7">
      <c r="A24" s="3">
        <v>2016</v>
      </c>
      <c r="B24" s="105">
        <v>968.798</v>
      </c>
      <c r="C24" s="105">
        <v>785.93899999999996</v>
      </c>
      <c r="D24" s="105">
        <v>36.58</v>
      </c>
      <c r="F24" s="230" t="s">
        <v>123</v>
      </c>
      <c r="G24" s="230"/>
    </row>
    <row r="25" spans="1:7">
      <c r="A25" s="3">
        <v>2017</v>
      </c>
      <c r="B25" s="105">
        <v>954.48500000000001</v>
      </c>
      <c r="C25" s="105">
        <v>795.19200000000001</v>
      </c>
      <c r="D25" s="105">
        <v>34.24</v>
      </c>
    </row>
    <row r="26" spans="1:7">
      <c r="A26" s="3">
        <v>2018</v>
      </c>
      <c r="B26" s="105">
        <v>1048.2860000000001</v>
      </c>
      <c r="C26" s="105">
        <v>686.31600000000003</v>
      </c>
      <c r="D26" s="105">
        <v>32.06</v>
      </c>
    </row>
    <row r="27" spans="1:7">
      <c r="A27" s="3">
        <v>2019</v>
      </c>
      <c r="B27" s="105">
        <v>1072.3130000000001</v>
      </c>
      <c r="C27" s="105">
        <v>667.95100000000002</v>
      </c>
      <c r="D27" s="105">
        <v>30.05</v>
      </c>
    </row>
    <row r="28" spans="1:7">
      <c r="A28" s="3">
        <v>2020</v>
      </c>
      <c r="B28" s="105">
        <v>1458.0309999999999</v>
      </c>
      <c r="C28" s="105">
        <v>691.23699999999997</v>
      </c>
      <c r="D28" s="105">
        <v>37.659999999999997</v>
      </c>
    </row>
    <row r="29" spans="1:7">
      <c r="A29" s="3">
        <v>2021</v>
      </c>
      <c r="B29" s="106">
        <v>1836.615</v>
      </c>
      <c r="C29" s="106">
        <v>729.97199999999998</v>
      </c>
      <c r="D29" s="106">
        <v>42.02</v>
      </c>
    </row>
    <row r="30" spans="1:7">
      <c r="A30" s="3">
        <v>2022</v>
      </c>
      <c r="B30" s="106">
        <v>2232.2199999999998</v>
      </c>
      <c r="C30" s="163">
        <v>764.86300000000006</v>
      </c>
      <c r="D30" s="149">
        <v>44.17</v>
      </c>
    </row>
    <row r="31" spans="1:7">
      <c r="B31" s="49"/>
      <c r="C31" s="49"/>
    </row>
    <row r="32" spans="1:7">
      <c r="B32" s="8"/>
      <c r="C32" s="49"/>
      <c r="D32" s="38"/>
    </row>
    <row r="33" spans="2:4" ht="13.9">
      <c r="B33" s="50"/>
      <c r="C33" s="50"/>
    </row>
    <row r="34" spans="2:4">
      <c r="B34" s="8"/>
      <c r="C34" s="8"/>
      <c r="D34" s="8"/>
    </row>
    <row r="35" spans="2:4" ht="13.9">
      <c r="B35" s="161"/>
      <c r="C35" s="161"/>
      <c r="D35" s="8"/>
    </row>
    <row r="36" spans="2:4">
      <c r="B36" s="8"/>
      <c r="C36" s="8"/>
      <c r="D36" s="8"/>
    </row>
    <row r="37" spans="2:4">
      <c r="B37" s="8"/>
      <c r="C37" s="162"/>
      <c r="D37" s="8"/>
    </row>
    <row r="38" spans="2:4">
      <c r="B38" s="8"/>
      <c r="C38" s="160"/>
      <c r="D38" s="8"/>
    </row>
    <row r="39" spans="2:4">
      <c r="B39" s="8"/>
      <c r="C39" s="160"/>
      <c r="D39" s="8"/>
    </row>
    <row r="40" spans="2:4">
      <c r="B40" s="8"/>
      <c r="C40" s="160"/>
      <c r="D40" s="8"/>
    </row>
    <row r="41" spans="2:4">
      <c r="B41" s="8"/>
      <c r="C41" s="160"/>
      <c r="D41" s="8"/>
    </row>
    <row r="42" spans="2:4">
      <c r="B42" s="8"/>
      <c r="C42" s="160"/>
      <c r="D42" s="8"/>
    </row>
    <row r="43" spans="2:4">
      <c r="B43" s="8"/>
      <c r="C43" s="160"/>
      <c r="D43" s="8"/>
    </row>
    <row r="44" spans="2:4">
      <c r="B44" s="8"/>
      <c r="C44" s="160"/>
      <c r="D44" s="8"/>
    </row>
    <row r="45" spans="2:4">
      <c r="B45" s="8"/>
      <c r="C45" s="8"/>
      <c r="D45" s="8"/>
    </row>
    <row r="46" spans="2:4">
      <c r="B46" s="8"/>
      <c r="C46" s="8"/>
      <c r="D46" s="8"/>
    </row>
    <row r="47" spans="2:4">
      <c r="B47" s="8"/>
      <c r="C47" s="8"/>
      <c r="D47" s="8"/>
    </row>
    <row r="48" spans="2:4">
      <c r="B48" s="8"/>
      <c r="C48" s="8"/>
      <c r="D48" s="8"/>
    </row>
    <row r="49" spans="2:4">
      <c r="B49" s="8"/>
      <c r="C49" s="8"/>
      <c r="D49" s="8"/>
    </row>
    <row r="50" spans="2:4">
      <c r="B50" s="8"/>
      <c r="C50" s="8"/>
      <c r="D50" s="8"/>
    </row>
    <row r="51" spans="2:4">
      <c r="B51" s="8"/>
      <c r="C51" s="8"/>
      <c r="D51" s="8"/>
    </row>
    <row r="52" spans="2:4">
      <c r="B52" s="8"/>
      <c r="C52" s="8"/>
      <c r="D52" s="8"/>
    </row>
    <row r="53" spans="2:4">
      <c r="B53" s="8"/>
      <c r="C53" s="8"/>
      <c r="D53" s="8"/>
    </row>
    <row r="54" spans="2:4">
      <c r="B54" s="8"/>
      <c r="C54" s="8"/>
      <c r="D54" s="8"/>
    </row>
    <row r="55" spans="2:4">
      <c r="B55" s="8"/>
      <c r="C55" s="8"/>
      <c r="D55" s="8"/>
    </row>
    <row r="56" spans="2:4">
      <c r="B56" s="8"/>
      <c r="C56" s="8"/>
      <c r="D56" s="8"/>
    </row>
    <row r="57" spans="2:4">
      <c r="B57" s="8"/>
      <c r="C57" s="8"/>
      <c r="D57" s="8"/>
    </row>
    <row r="58" spans="2:4">
      <c r="B58" s="8"/>
      <c r="C58" s="8"/>
      <c r="D58" s="8"/>
    </row>
    <row r="59" spans="2:4">
      <c r="B59" s="8"/>
      <c r="C59" s="8"/>
      <c r="D59" s="8"/>
    </row>
    <row r="60" spans="2:4">
      <c r="B60" s="8"/>
      <c r="C60" s="8"/>
      <c r="D60" s="8"/>
    </row>
    <row r="61" spans="2:4">
      <c r="B61" s="8"/>
      <c r="C61" s="8"/>
      <c r="D61" s="8"/>
    </row>
  </sheetData>
  <mergeCells count="1">
    <mergeCell ref="F24:G24"/>
  </mergeCells>
  <hyperlinks>
    <hyperlink ref="F24" location="OBSAH!A1" display="Zpět na Obsah" xr:uid="{640CE898-120B-4E34-9F75-7FBF3284B4E0}"/>
  </hyperlink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b4086a-0d53-47ac-910c-840a5b10c85d">
      <Terms xmlns="http://schemas.microsoft.com/office/infopath/2007/PartnerControls"/>
    </lcf76f155ced4ddcb4097134ff3c332f>
    <TaxCatchAll xmlns="90d52d28-043e-4442-b035-5463ef3585b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97C4C24F3A3A4EABF87626FA75D9E4" ma:contentTypeVersion="17" ma:contentTypeDescription="Vytvoří nový dokument" ma:contentTypeScope="" ma:versionID="7c720f9403eac4b1e3d7e47171ae0304">
  <xsd:schema xmlns:xsd="http://www.w3.org/2001/XMLSchema" xmlns:xs="http://www.w3.org/2001/XMLSchema" xmlns:p="http://schemas.microsoft.com/office/2006/metadata/properties" xmlns:ns2="89b4086a-0d53-47ac-910c-840a5b10c85d" xmlns:ns3="90d52d28-043e-4442-b035-5463ef3585bc" targetNamespace="http://schemas.microsoft.com/office/2006/metadata/properties" ma:root="true" ma:fieldsID="418be8c25d0085088f7c0828cdc1518f" ns2:_="" ns3:_="">
    <xsd:import namespace="89b4086a-0d53-47ac-910c-840a5b10c85d"/>
    <xsd:import namespace="90d52d28-043e-4442-b035-5463ef3585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b4086a-0d53-47ac-910c-840a5b10c8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44bc8ca8-2ac0-42bc-83ca-496132f894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d52d28-043e-4442-b035-5463ef3585b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541ae02-8940-4de2-bb02-cc7aa1fe79bd}" ma:internalName="TaxCatchAll" ma:showField="CatchAllData" ma:web="90d52d28-043e-4442-b035-5463ef3585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203CAB-839D-4CF7-9FE9-26CFB6259267}"/>
</file>

<file path=customXml/itemProps2.xml><?xml version="1.0" encoding="utf-8"?>
<ds:datastoreItem xmlns:ds="http://schemas.openxmlformats.org/officeDocument/2006/customXml" ds:itemID="{D97356E3-E319-4784-BACF-3A29D38A18CB}"/>
</file>

<file path=customXml/itemProps3.xml><?xml version="1.0" encoding="utf-8"?>
<ds:datastoreItem xmlns:ds="http://schemas.openxmlformats.org/officeDocument/2006/customXml" ds:itemID="{414FDF84-35F9-4BA0-BEC2-0FA43655CA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2023-09-20T11:10:49Z</dcterms:created>
  <dcterms:modified xsi:type="dcterms:W3CDTF">2023-09-20T13:41:24Z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0x0101002A97C4C24F3A3A4EABF87626FA75D9E4</vt:lpwstr>
  </property>
</Properties>
</file>