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2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1831" documentId="8_{AF6F107C-5BC7-4712-9F65-10E06EF3F3E9}" xr6:coauthVersionLast="47" xr6:coauthVersionMax="47" xr10:uidLastSave="{2F70EB98-9461-42D7-8910-7CB34A3523D7}"/>
  <bookViews>
    <workbookView xWindow="-108" yWindow="-108" windowWidth="23256" windowHeight="12576" tabRatio="870" xr2:uid="{00000000-000D-0000-FFFF-FFFF00000000}"/>
  </bookViews>
  <sheets>
    <sheet name="CONTENTS" sheetId="21" r:id="rId1"/>
    <sheet name="KEY FINDINGS" sheetId="1" r:id="rId2"/>
    <sheet name="C1" sheetId="7" r:id="rId3"/>
    <sheet name="C2" sheetId="8" r:id="rId4"/>
    <sheet name="C3" sheetId="9" r:id="rId5"/>
    <sheet name="SECTION 1" sheetId="2" r:id="rId6"/>
    <sheet name="C 1.1.1" sheetId="11" r:id="rId7"/>
    <sheet name="C B1.1.1" sheetId="110" r:id="rId8"/>
    <sheet name="C B1.1.2" sheetId="109" r:id="rId9"/>
    <sheet name="C 1.1.2" sheetId="12" r:id="rId10"/>
    <sheet name="C 1.1.3" sheetId="13" r:id="rId11"/>
    <sheet name="C 1.1.4" sheetId="14" r:id="rId12"/>
    <sheet name="C B1.2.1" sheetId="90" r:id="rId13"/>
    <sheet name="C B1.2.2" sheetId="89" r:id="rId14"/>
    <sheet name="C B1.2.3" sheetId="88" r:id="rId15"/>
    <sheet name="T 1.2.1" sheetId="84" r:id="rId16"/>
    <sheet name="SECTION 2" sheetId="3" r:id="rId17"/>
    <sheet name="C 2.1.1" sheetId="27" r:id="rId18"/>
    <sheet name="T 2.2.1" sheetId="28" r:id="rId19"/>
    <sheet name="C B2.1.1" sheetId="83" r:id="rId20"/>
    <sheet name="C B2.1.2" sheetId="82" r:id="rId21"/>
    <sheet name="C B2.1.3" sheetId="81" r:id="rId22"/>
    <sheet name="C B2.2.1" sheetId="96" r:id="rId23"/>
    <sheet name="C B2.2.2" sheetId="106" r:id="rId24"/>
    <sheet name="C B2.2.3" sheetId="107" r:id="rId25"/>
    <sheet name="C B2.2.4" sheetId="108" r:id="rId26"/>
    <sheet name="T 2.3.1" sheetId="32" r:id="rId27"/>
    <sheet name="SECTION 3" sheetId="4" r:id="rId28"/>
    <sheet name="C 3.1.1" sheetId="33" r:id="rId29"/>
    <sheet name="C 3.1.2" sheetId="34" r:id="rId30"/>
    <sheet name="C 3.1.3" sheetId="36" r:id="rId31"/>
    <sheet name="T B3.1.1" sheetId="91" r:id="rId32"/>
    <sheet name="C B3.1.1" sheetId="85" r:id="rId33"/>
    <sheet name="C 3.1.4" sheetId="39" r:id="rId34"/>
    <sheet name="C 3.1.5" sheetId="40" r:id="rId35"/>
    <sheet name="C 3.1.6" sheetId="41" r:id="rId36"/>
    <sheet name="T 3.1.1" sheetId="42" r:id="rId37"/>
    <sheet name="C 3.2.1" sheetId="87" r:id="rId38"/>
    <sheet name="C 3.2.2" sheetId="45" r:id="rId39"/>
    <sheet name="C 3.3.1" sheetId="47" r:id="rId40"/>
    <sheet name="C 3.4.1" sheetId="49" r:id="rId41"/>
    <sheet name="C 3.4.2" sheetId="105" r:id="rId42"/>
    <sheet name="T 3.5.1" sheetId="50" r:id="rId43"/>
    <sheet name="T 3.6.1" sheetId="51" r:id="rId44"/>
    <sheet name="SECTION 4" sheetId="5" r:id="rId45"/>
    <sheet name="C 4.1.1" sheetId="52" r:id="rId46"/>
    <sheet name="T 4.3.1" sheetId="54" r:id="rId47"/>
    <sheet name="C 4.3.1" sheetId="53" r:id="rId48"/>
    <sheet name="SECTION 5" sheetId="6" r:id="rId49"/>
    <sheet name="C 5.2.1" sheetId="58" r:id="rId50"/>
    <sheet name="C 5.2.2" sheetId="59" r:id="rId51"/>
    <sheet name="C 5.3.1" sheetId="97" r:id="rId52"/>
    <sheet name="C 5.3.2" sheetId="98" r:id="rId53"/>
    <sheet name="C B5.1.1" sheetId="100" r:id="rId54"/>
    <sheet name="C B5.1.2" sheetId="102" r:id="rId55"/>
    <sheet name="T B5.2.1" sheetId="103" r:id="rId56"/>
    <sheet name="C B5.2.1" sheetId="104" r:id="rId57"/>
    <sheet name="C 5.4.1" sheetId="93" r:id="rId58"/>
    <sheet name="C 5.4.2" sheetId="94" r:id="rId59"/>
    <sheet name="C 5.4.3" sheetId="95" r:id="rId60"/>
    <sheet name="C 5.4.4" sheetId="99" r:id="rId61"/>
    <sheet name="C 5.4.5" sheetId="92" r:id="rId62"/>
    <sheet name="C 5.4.6" sheetId="70" r:id="rId63"/>
    <sheet name="APPENDICES" sheetId="80" r:id="rId64"/>
    <sheet name="T D.1" sheetId="64" r:id="rId65"/>
  </sheets>
  <externalReferences>
    <externalReference r:id="rId6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94" l="1"/>
  <c r="AD52" i="94"/>
  <c r="AE51" i="94"/>
  <c r="AD51" i="94"/>
  <c r="AE50" i="94"/>
  <c r="AD50" i="94"/>
  <c r="AE49" i="94"/>
  <c r="AD49" i="94"/>
  <c r="AE48" i="94"/>
  <c r="AD48" i="94"/>
  <c r="AE47" i="94"/>
  <c r="AD47" i="94"/>
  <c r="AE46" i="94"/>
  <c r="AD46" i="94"/>
  <c r="AE45" i="94"/>
  <c r="AD45" i="94"/>
  <c r="AE44" i="94"/>
  <c r="AD44" i="94"/>
  <c r="AE43" i="94"/>
  <c r="AD43" i="94"/>
  <c r="AE42" i="94"/>
  <c r="AD42" i="94"/>
  <c r="AE41" i="94"/>
  <c r="AD41" i="94"/>
  <c r="AE40" i="94"/>
  <c r="AD40" i="94"/>
  <c r="AE39" i="94"/>
  <c r="AD39" i="94"/>
  <c r="AE38" i="94"/>
  <c r="AD38" i="94"/>
  <c r="AE37" i="94"/>
  <c r="AD37" i="94"/>
  <c r="AE36" i="94"/>
  <c r="AD36" i="94"/>
  <c r="AE35" i="94"/>
  <c r="AD35" i="94"/>
  <c r="AE34" i="94"/>
  <c r="AD34" i="94"/>
  <c r="AE22" i="94"/>
  <c r="AD22" i="94"/>
  <c r="AE21" i="94"/>
  <c r="AD21" i="94"/>
  <c r="AE20" i="94"/>
  <c r="AD20" i="94"/>
  <c r="AE19" i="94"/>
  <c r="AD19" i="94"/>
  <c r="AE18" i="94"/>
  <c r="AD18" i="94"/>
  <c r="AE17" i="94"/>
  <c r="AD17" i="94"/>
  <c r="AE16" i="94"/>
  <c r="AD16" i="94"/>
  <c r="AE15" i="94"/>
  <c r="AD15" i="94"/>
  <c r="AE14" i="94"/>
  <c r="AD14" i="94"/>
  <c r="AE13" i="94"/>
  <c r="AD13" i="94"/>
  <c r="AE12" i="94"/>
  <c r="AD12" i="94"/>
  <c r="AE11" i="94"/>
  <c r="AD11" i="94"/>
  <c r="AE10" i="94"/>
  <c r="AD10" i="94"/>
  <c r="AE9" i="94"/>
  <c r="AD9" i="94"/>
  <c r="AE8" i="94"/>
  <c r="AD8" i="94"/>
  <c r="AE7" i="94"/>
  <c r="AD7" i="94"/>
  <c r="AE6" i="94"/>
  <c r="AD6" i="94"/>
  <c r="AE5" i="94"/>
  <c r="AD5" i="94"/>
  <c r="AE4" i="94"/>
  <c r="AD4" i="94"/>
  <c r="AE3" i="94"/>
  <c r="AD3" i="94"/>
  <c r="G15" i="64"/>
  <c r="F15" i="64"/>
  <c r="E15" i="64"/>
  <c r="D15" i="64"/>
  <c r="C15" i="64"/>
  <c r="B15" i="64"/>
  <c r="G62" i="100"/>
  <c r="F62" i="100"/>
  <c r="G14" i="51"/>
  <c r="F14" i="51"/>
  <c r="E14" i="51"/>
  <c r="D14" i="51"/>
  <c r="C14" i="51"/>
  <c r="B14" i="51"/>
  <c r="G4" i="50"/>
  <c r="G9" i="50" s="1"/>
  <c r="F4" i="50"/>
  <c r="F9" i="50" s="1"/>
  <c r="E4" i="50"/>
  <c r="E9" i="50" s="1"/>
  <c r="D4" i="50"/>
  <c r="D9" i="50" s="1"/>
  <c r="C4" i="50"/>
  <c r="C9" i="50" s="1"/>
  <c r="B4" i="50"/>
  <c r="B9" i="50" s="1"/>
</calcChain>
</file>

<file path=xl/sharedStrings.xml><?xml version="1.0" encoding="utf-8"?>
<sst xmlns="http://schemas.openxmlformats.org/spreadsheetml/2006/main" count="995" uniqueCount="547">
  <si>
    <t>Report on the Long-Term Sustainability of Public Finances</t>
  </si>
  <si>
    <t>September 2024</t>
  </si>
  <si>
    <t>INTRODUCTION AND SUMMARY OF THE MAIN TRENDS</t>
  </si>
  <si>
    <t>KEY FINDINGS in the baseline scenario</t>
  </si>
  <si>
    <t>Chart 1</t>
  </si>
  <si>
    <t>Chart 2</t>
  </si>
  <si>
    <t>Chart 3</t>
  </si>
  <si>
    <t>1</t>
  </si>
  <si>
    <t>STARTING POINT</t>
  </si>
  <si>
    <t>1.1</t>
  </si>
  <si>
    <t>Chart 1.1.1 General government structural balance</t>
  </si>
  <si>
    <t>1.2</t>
  </si>
  <si>
    <t>Decomposition of fiscal effort</t>
  </si>
  <si>
    <t>2</t>
  </si>
  <si>
    <t>2.1</t>
  </si>
  <si>
    <t>2.2</t>
  </si>
  <si>
    <t>2.3</t>
  </si>
  <si>
    <t>3</t>
  </si>
  <si>
    <t>3.1</t>
  </si>
  <si>
    <t>3.1.1</t>
  </si>
  <si>
    <t>3.1.2</t>
  </si>
  <si>
    <t>3.1.3</t>
  </si>
  <si>
    <t>3.1.4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</si>
  <si>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</si>
  <si>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</si>
  <si>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</si>
  <si>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</si>
  <si>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</si>
  <si>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</si>
  <si>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</si>
  <si>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</si>
  <si>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</si>
  <si>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</si>
  <si>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</si>
  <si>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</si>
  <si>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</si>
  <si>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</si>
  <si>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</si>
  <si>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5.4.1</t>
  </si>
  <si>
    <t>5.4.2</t>
  </si>
  <si>
    <t>5.5</t>
  </si>
  <si>
    <t>No. of old-age pensioners (lhs)</t>
  </si>
  <si>
    <t>No. of persons aged 21–64 per person aged 65+ (rhs)</t>
  </si>
  <si>
    <t>Back to Contents</t>
  </si>
  <si>
    <t>Debt (baseline scenario)</t>
  </si>
  <si>
    <t>Debt (alternative scenario - pension reform)</t>
  </si>
  <si>
    <t>Debt brake threshold under Act No. 23/2017 Coll.</t>
  </si>
  <si>
    <t>Debt – 2024 projection (baseline scenario)</t>
  </si>
  <si>
    <t>Debt – 2023 projection (baseline scenario)</t>
  </si>
  <si>
    <t>Debt – 2022 projection (baseline scenario)</t>
  </si>
  <si>
    <t>Debt – 2019 projection (baseline scenario)</t>
  </si>
  <si>
    <t>General government structural balance</t>
  </si>
  <si>
    <t>Structural balance - August 2024 MF CR Macro-forecast</t>
  </si>
  <si>
    <t>Prediction - August 2024 MF CR Macro-forecast</t>
  </si>
  <si>
    <t>Limit under Article 10 of Act (original wording)</t>
  </si>
  <si>
    <t>Limit under Article 10a of Act (first amendment)</t>
  </si>
  <si>
    <t>Limit under Article 10a of Act (second amendment)</t>
  </si>
  <si>
    <t>Limit under Article 10a of Act (third amendment)</t>
  </si>
  <si>
    <t>Number of emission allowances auctioned by the Czech Republic according to the auction calendar</t>
  </si>
  <si>
    <t>Emission allowances (millions)</t>
  </si>
  <si>
    <t>First auction calendar</t>
  </si>
  <si>
    <t>Final auction calendar</t>
  </si>
  <si>
    <t>2020*</t>
  </si>
  <si>
    <t>2024**</t>
  </si>
  <si>
    <t>Expected and actual revenues from the emission allowances auctions</t>
  </si>
  <si>
    <t>Expected revenues</t>
  </si>
  <si>
    <t>Actual revenues</t>
  </si>
  <si>
    <t>2024*</t>
  </si>
  <si>
    <t xml:space="preserve">General government debt minus the state debt financing reserve </t>
  </si>
  <si>
    <t>Debt – August 2024 MF CR Macro-forecast</t>
  </si>
  <si>
    <t>Prediction – August 2024 MF CR Macro-forecast</t>
  </si>
  <si>
    <t>Debt brake threshold under the Act</t>
  </si>
  <si>
    <t>Zpět na Obsah</t>
  </si>
  <si>
    <t>Residents</t>
  </si>
  <si>
    <t>Non-residents</t>
  </si>
  <si>
    <t>Government bonds held by non-residents</t>
  </si>
  <si>
    <t>Decomposition of the fiscal effort (pp)</t>
  </si>
  <si>
    <t>Taxes and social contributions</t>
  </si>
  <si>
    <t>Other revenue</t>
  </si>
  <si>
    <t>in which one-off revenue-side measures*</t>
  </si>
  <si>
    <t>REVENUE</t>
  </si>
  <si>
    <t>Social transfers and social transfers in kind</t>
  </si>
  <si>
    <t>Interest</t>
  </si>
  <si>
    <t>Investment</t>
  </si>
  <si>
    <t>Other expenditures</t>
  </si>
  <si>
    <t>in which one-off expenditure-side measures*</t>
  </si>
  <si>
    <t>EXPENDITURE</t>
  </si>
  <si>
    <t>FISCAL EFFORT</t>
  </si>
  <si>
    <t>Convergence of output per worker to the Austrian level</t>
  </si>
  <si>
    <t>Austria (lhs)</t>
  </si>
  <si>
    <t>Czech Republic (lhs)</t>
  </si>
  <si>
    <t>Gap (rhs)</t>
  </si>
  <si>
    <t>V4</t>
  </si>
  <si>
    <r>
      <t>2024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2034</t>
    </r>
  </si>
  <si>
    <r>
      <t>2035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2044</t>
    </r>
  </si>
  <si>
    <r>
      <t>2045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2054</t>
    </r>
  </si>
  <si>
    <r>
      <t>2055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2064</t>
    </r>
  </si>
  <si>
    <r>
      <t>2065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2074</t>
    </r>
  </si>
  <si>
    <t>Taxes and social contributions on old-age pensions</t>
  </si>
  <si>
    <t>Country</t>
  </si>
  <si>
    <t>Taxation</t>
  </si>
  <si>
    <t>Social contributions</t>
  </si>
  <si>
    <t>Belgium</t>
  </si>
  <si>
    <t>✔</t>
  </si>
  <si>
    <t>Hungary</t>
  </si>
  <si>
    <t>✖</t>
  </si>
  <si>
    <t>Bulgaria</t>
  </si>
  <si>
    <t>Malta</t>
  </si>
  <si>
    <t>Czechia</t>
  </si>
  <si>
    <t>Germany</t>
  </si>
  <si>
    <t>Denmark</t>
  </si>
  <si>
    <t>Netherlands</t>
  </si>
  <si>
    <t>Estonia</t>
  </si>
  <si>
    <t>Poland</t>
  </si>
  <si>
    <t>Finland</t>
  </si>
  <si>
    <t>Portugal</t>
  </si>
  <si>
    <t>France</t>
  </si>
  <si>
    <t>Austria</t>
  </si>
  <si>
    <t>Croatia</t>
  </si>
  <si>
    <t>Romania</t>
  </si>
  <si>
    <t>Ireland</t>
  </si>
  <si>
    <t>Greece</t>
  </si>
  <si>
    <t>Italy</t>
  </si>
  <si>
    <t>Slovakia</t>
  </si>
  <si>
    <t>Cyprus</t>
  </si>
  <si>
    <t>Slovenia</t>
  </si>
  <si>
    <t>Lithuania</t>
  </si>
  <si>
    <t>Spain</t>
  </si>
  <si>
    <t>Latvia</t>
  </si>
  <si>
    <t>Sweden</t>
  </si>
  <si>
    <t>Luxembourg</t>
  </si>
  <si>
    <t>IE</t>
  </si>
  <si>
    <t>NL</t>
  </si>
  <si>
    <t>MT</t>
  </si>
  <si>
    <t>LT</t>
  </si>
  <si>
    <t>HU</t>
  </si>
  <si>
    <t>DK</t>
  </si>
  <si>
    <t>EE</t>
  </si>
  <si>
    <t>SE</t>
  </si>
  <si>
    <t>CY</t>
  </si>
  <si>
    <t>LV</t>
  </si>
  <si>
    <t>CZ</t>
  </si>
  <si>
    <t>SK</t>
  </si>
  <si>
    <t>HR</t>
  </si>
  <si>
    <t>DE</t>
  </si>
  <si>
    <t>PL</t>
  </si>
  <si>
    <t>RO</t>
  </si>
  <si>
    <t>BE</t>
  </si>
  <si>
    <t>ES</t>
  </si>
  <si>
    <t>BG</t>
  </si>
  <si>
    <t>SL</t>
  </si>
  <si>
    <t>PT</t>
  </si>
  <si>
    <t>FI</t>
  </si>
  <si>
    <t>FR</t>
  </si>
  <si>
    <t>GR</t>
  </si>
  <si>
    <t>AT</t>
  </si>
  <si>
    <t>IT</t>
  </si>
  <si>
    <t>2071</t>
  </si>
  <si>
    <t>2072</t>
  </si>
  <si>
    <t>Costs covered by the health insurance by age group</t>
  </si>
  <si>
    <t>Men</t>
  </si>
  <si>
    <t>Women</t>
  </si>
  <si>
    <t>Men (average)</t>
  </si>
  <si>
    <t>Women (average)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</si>
  <si>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</si>
  <si>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</si>
  <si>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</si>
  <si>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</si>
  <si>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</si>
  <si>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</si>
  <si>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</si>
  <si>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</si>
  <si>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</si>
  <si>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</si>
  <si>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</si>
  <si>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</si>
  <si>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</si>
  <si>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</si>
  <si>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</si>
  <si>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</si>
  <si>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</si>
  <si>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</si>
  <si>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Ratio of public health care expenditure to GDP (%)</t>
  </si>
  <si>
    <t>Expenditures (% HDP)</t>
  </si>
  <si>
    <t>Projections of non-pension social benefits in cash</t>
  </si>
  <si>
    <t>Care allowance</t>
  </si>
  <si>
    <t>Parental allowance</t>
  </si>
  <si>
    <t>Tax advantage for children</t>
  </si>
  <si>
    <t>Maternity benefit</t>
  </si>
  <si>
    <t>Housing allowance</t>
  </si>
  <si>
    <t>Ratio of public education expenditure to GDP (%)</t>
  </si>
  <si>
    <t>Projection of number of students in regional education (2023 vs. 2024)</t>
  </si>
  <si>
    <t>Students without university students - projection 2024</t>
  </si>
  <si>
    <t>Students without university students - projection 2023</t>
  </si>
  <si>
    <t>public investments</t>
  </si>
  <si>
    <t>OTHER EXPENDITURES INCLUDING CHANGES</t>
  </si>
  <si>
    <t>General government revenues in selected years (in % of GDP)</t>
  </si>
  <si>
    <t>Other current taxes</t>
  </si>
  <si>
    <t>Social security contributions</t>
  </si>
  <si>
    <t>Taxes on production and imports</t>
  </si>
  <si>
    <t>Property income</t>
  </si>
  <si>
    <t>Other revenues</t>
  </si>
  <si>
    <t>TOTAL REVENUES</t>
  </si>
  <si>
    <t>Primary balance</t>
  </si>
  <si>
    <t>General government debt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</si>
  <si>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</si>
  <si>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</si>
  <si>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</si>
  <si>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</si>
  <si>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</si>
  <si>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</si>
  <si>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</si>
  <si>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</si>
  <si>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</si>
  <si>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</si>
  <si>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</si>
  <si>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</si>
  <si>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</si>
  <si>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</si>
  <si>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</si>
  <si>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</si>
  <si>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</si>
  <si>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</si>
  <si>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</si>
  <si>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</si>
  <si>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</si>
  <si>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</si>
  <si>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</si>
  <si>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</si>
  <si>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</si>
  <si>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</si>
  <si>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</si>
  <si>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</si>
  <si>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</si>
  <si>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</si>
  <si>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</si>
  <si>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</si>
  <si>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</si>
  <si>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</si>
  <si>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</si>
  <si>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</si>
  <si>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</si>
  <si>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</si>
  <si>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</si>
  <si>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</si>
  <si>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</si>
  <si>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</si>
  <si>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</si>
  <si>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</si>
  <si>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</si>
  <si>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</si>
  <si>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</si>
  <si>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2073</t>
  </si>
  <si>
    <t>2074</t>
  </si>
  <si>
    <t>Period</t>
  </si>
  <si>
    <t>2001–2023</t>
  </si>
  <si>
    <t>2001–2021</t>
  </si>
  <si>
    <t>2012–2019</t>
  </si>
  <si>
    <t>2004–2019</t>
  </si>
  <si>
    <t>Real yield</t>
  </si>
  <si>
    <t>100+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</si>
  <si>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</si>
  <si>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</si>
  <si>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</si>
  <si>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</si>
  <si>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</si>
  <si>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</si>
  <si>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</si>
  <si>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</si>
  <si>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</si>
  <si>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</si>
  <si>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</si>
  <si>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</si>
  <si>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</si>
  <si>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</si>
  <si>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</si>
  <si>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</si>
  <si>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</si>
  <si>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</si>
  <si>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</si>
  <si>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</si>
  <si>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</si>
  <si>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</si>
  <si>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</si>
  <si>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t>2015</t>
  </si>
  <si>
    <t>2020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</si>
  <si>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</si>
  <si>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</si>
  <si>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</si>
  <si>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</si>
  <si>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</si>
  <si>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</si>
  <si>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</si>
  <si>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</si>
  <si>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</si>
  <si>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</si>
  <si>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</si>
  <si>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</si>
  <si>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</si>
  <si>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</si>
  <si>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</si>
  <si>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Personal income taxes</t>
  </si>
  <si>
    <t>Corporate income taxes</t>
  </si>
  <si>
    <t xml:space="preserve">  pension insurance</t>
  </si>
  <si>
    <t xml:space="preserve">  public health insurance (excluding state insurees)</t>
  </si>
  <si>
    <t xml:space="preserve">  payments for state insurees</t>
  </si>
  <si>
    <t xml:space="preserve">  other</t>
  </si>
  <si>
    <t>TOTAL REVENUE</t>
  </si>
  <si>
    <t>Pensions</t>
  </si>
  <si>
    <t>Health care (public health insurance system only)</t>
  </si>
  <si>
    <t>Other social benefits in cash</t>
  </si>
  <si>
    <t>Payments for state insurees</t>
  </si>
  <si>
    <t>Long-term care outside the public health insurance system</t>
  </si>
  <si>
    <t>Education</t>
  </si>
  <si>
    <t>Other expenditure – baseline scenario</t>
  </si>
  <si>
    <t>Changes related to convergence</t>
  </si>
  <si>
    <t xml:space="preserve">  public investment</t>
  </si>
  <si>
    <t xml:space="preserve">  defence expenditure</t>
  </si>
  <si>
    <t xml:space="preserve">  growth in general government costs (wages)</t>
  </si>
  <si>
    <t xml:space="preserve">  growth in payments to EU</t>
  </si>
  <si>
    <t>Total expenditure excluding interest</t>
  </si>
  <si>
    <t>Interest (no interest rate feedback)</t>
  </si>
  <si>
    <t>TOTAL EXPENDITURE (no interest rate feedback)</t>
  </si>
  <si>
    <t>TOTAL BALANCE (no interest rate feedback)</t>
  </si>
  <si>
    <t>DEBT (no interest rate feedback)</t>
  </si>
  <si>
    <t>Public debt held by residents (lhs)</t>
  </si>
  <si>
    <t>Public debt held by  non-residents (lhs)</t>
  </si>
  <si>
    <t>Public debt (rhs)</t>
  </si>
  <si>
    <t>Public debt held by banks</t>
  </si>
  <si>
    <t>Public debt held by other financial institutions</t>
  </si>
  <si>
    <t>Public debt held by other residents</t>
  </si>
  <si>
    <t>Government bonds held by non-residents (lhs)</t>
  </si>
  <si>
    <t>Share of government bonds held by non-residents (rhs)</t>
  </si>
  <si>
    <t>2022*</t>
  </si>
  <si>
    <t>reality</t>
  </si>
  <si>
    <t>difference</t>
  </si>
  <si>
    <t>Net migration</t>
  </si>
  <si>
    <t>Natural growth</t>
  </si>
  <si>
    <t>GROSS OVERALL GROWTH RATE</t>
  </si>
  <si>
    <t>Gross fertility rate</t>
  </si>
  <si>
    <t>difference </t>
  </si>
  <si>
    <t>projection</t>
  </si>
  <si>
    <t>Materialisation of the CZSO’s demographic projection in 2022–2023 (‰)</t>
  </si>
  <si>
    <t>CZSO projection 2023 (lhs)</t>
  </si>
  <si>
    <t>CZSO projection 2018 (lhs)</t>
  </si>
  <si>
    <t>Difference (rhs)</t>
  </si>
  <si>
    <t>Population in 2000–2100 as projected by the CZSO 2018 and 2023</t>
  </si>
  <si>
    <t>Projection 2024</t>
  </si>
  <si>
    <t>Projection 2023</t>
  </si>
  <si>
    <t>Projection 2022</t>
  </si>
  <si>
    <t>Projection 2021</t>
  </si>
  <si>
    <t>Projection 2020</t>
  </si>
  <si>
    <t>Population between 2000 and 2074 according to CFC projections</t>
  </si>
  <si>
    <t>West</t>
  </si>
  <si>
    <t>Birth rates in 1960–2022</t>
  </si>
  <si>
    <t>Czech Republic</t>
  </si>
  <si>
    <t>West   (Eurostat projection)</t>
  </si>
  <si>
    <t>V4  (Eurostat projection)</t>
  </si>
  <si>
    <t>Czech Republic  (Eurostat projection)</t>
  </si>
  <si>
    <t>Fertility rates in 1960–2022</t>
  </si>
  <si>
    <t>GDP per capita</t>
  </si>
  <si>
    <t>GDP per worker</t>
  </si>
  <si>
    <t>Average real wage</t>
  </si>
  <si>
    <t>Entire period</t>
  </si>
  <si>
    <t>Average annual growth rates based on the long-term projection (%)</t>
  </si>
  <si>
    <t>Total</t>
  </si>
  <si>
    <t>Projection of the number of old-age pensioners (medium variant of the demographic projection)  </t>
  </si>
  <si>
    <t xml:space="preserve">Ratio of average old-age pension to average wage (%) </t>
  </si>
  <si>
    <t>Ratio of old-age pension expenditure to GDP (%)</t>
  </si>
  <si>
    <t>Expenditure on gross pensions</t>
  </si>
  <si>
    <t>Expenditure on net pensions</t>
  </si>
  <si>
    <t>Average – gross expenditure</t>
  </si>
  <si>
    <t>Average – net expenditure</t>
  </si>
  <si>
    <t>Comparison of gross and net expenditure on old-age pensions (2022)</t>
  </si>
  <si>
    <t xml:space="preserve">Ratio of expenditure on disability pensions to GDP (%) </t>
  </si>
  <si>
    <t xml:space="preserve">Ratio of expenditure on disability pensions to GDP (%)  </t>
  </si>
  <si>
    <t>Ratio of expenditure on survivors’ pensions to GDP (%)</t>
  </si>
  <si>
    <t>Annual balances of the pension system</t>
  </si>
  <si>
    <t>Old-age pensions</t>
  </si>
  <si>
    <t>Disability pensions</t>
  </si>
  <si>
    <t>Survivors’ pensions</t>
  </si>
  <si>
    <t>Total expenditure</t>
  </si>
  <si>
    <t>Total revenue</t>
  </si>
  <si>
    <t>Summary of pension system projections for selected years (% of GDP)</t>
  </si>
  <si>
    <t>BALANCE</t>
  </si>
  <si>
    <t>Ratio of expenditure associated with convergence effects and other expenditure to GDP (%)</t>
  </si>
  <si>
    <t>Interest costs and budget balances (% of GDP) in selected years</t>
  </si>
  <si>
    <t>Interest costs (baseline scenario)</t>
  </si>
  <si>
    <t>Total balance (baseline scenario)</t>
  </si>
  <si>
    <t>Debt brake threshold</t>
  </si>
  <si>
    <t>Debt with zero long-term real interest rate</t>
  </si>
  <si>
    <t>Medium</t>
  </si>
  <si>
    <t>Low</t>
  </si>
  <si>
    <t>High</t>
  </si>
  <si>
    <t>High fertility</t>
  </si>
  <si>
    <t>Technological acceleration</t>
  </si>
  <si>
    <t>Baseline scenario (medium variant)</t>
  </si>
  <si>
    <t>General government debt – comparison of alternative scenarios with the baseline scenario</t>
  </si>
  <si>
    <t>Retirement age linked to life expectancy (quarter of life)</t>
  </si>
  <si>
    <t>Pension balance – comparison of alternative scenarios with the baseline scenario</t>
  </si>
  <si>
    <t xml:space="preserve">Baseline scenario (medium variant) </t>
  </si>
  <si>
    <t>Retirement age according to the legislative proposal of the MoLSA</t>
  </si>
  <si>
    <t>Indexation by half of the real wage (until 2023)</t>
  </si>
  <si>
    <t>Men reform</t>
  </si>
  <si>
    <t>Women reform</t>
  </si>
  <si>
    <t>Men quarter</t>
  </si>
  <si>
    <t>Women quarter</t>
  </si>
  <si>
    <t>Expected duration of insurance (upper limit in years)</t>
  </si>
  <si>
    <t>Quarter</t>
  </si>
  <si>
    <t>Reform, reduced credit</t>
  </si>
  <si>
    <t>Reform</t>
  </si>
  <si>
    <t>a) Men</t>
  </si>
  <si>
    <t>b) Women</t>
  </si>
  <si>
    <t xml:space="preserve">Average annual real yield on Czech 10-year government bond in individual periods </t>
  </si>
  <si>
    <t>0.04</t>
  </si>
  <si>
    <t>0.76</t>
  </si>
  <si>
    <t>-0.18</t>
  </si>
  <si>
    <t>0.70</t>
  </si>
  <si>
    <t>Average annual real yield on Czech 10-year government bonds 2010–2021</t>
  </si>
  <si>
    <t>Health care system</t>
  </si>
  <si>
    <t>Pension system</t>
  </si>
  <si>
    <t>Education expenditure</t>
  </si>
  <si>
    <t>Personal income tax</t>
  </si>
  <si>
    <t>Social benefits and care allowance</t>
  </si>
  <si>
    <t>Net receipts</t>
  </si>
  <si>
    <t>Payments and receipts per person of a given age in 2022</t>
  </si>
  <si>
    <t>Receipts</t>
  </si>
  <si>
    <t>Payments</t>
  </si>
  <si>
    <t>Public budget payments and receipts of a given generation</t>
  </si>
  <si>
    <t>Net receipts of each generation – baseline and alternative scenario</t>
  </si>
  <si>
    <t>Baseline scenario</t>
  </si>
  <si>
    <t>Alternative scenario</t>
  </si>
  <si>
    <t>Difference (consolidation cost)</t>
  </si>
  <si>
    <t>Alternative 1</t>
  </si>
  <si>
    <t>Alternative 2</t>
  </si>
  <si>
    <t>Alternative 3</t>
  </si>
  <si>
    <t>Rising insurance rate scenario (net balance)</t>
  </si>
  <si>
    <t xml:space="preserve">Pension system payments and receipts of individual generations </t>
  </si>
  <si>
    <t>Falling replacement rate scenario (net balance)</t>
  </si>
  <si>
    <t>D.1 Summary of general government revenue and expenditure in selected years (% of GDP) – medium variant of demographic projection</t>
  </si>
  <si>
    <t>APPENDICES</t>
  </si>
  <si>
    <t>CONCLUSION</t>
  </si>
  <si>
    <t>Generational accounts and the pension system</t>
  </si>
  <si>
    <t>Generational accounts in the pension system</t>
  </si>
  <si>
    <t>Impact of pension reform</t>
  </si>
  <si>
    <t>Chart 5.4.6 Falling replacement rate scenario (net balance)</t>
  </si>
  <si>
    <t>Chart 5.2.1 Ratio of persons aged 21–64 per person aged 65 and over</t>
  </si>
  <si>
    <t>Chart 5.2.2 General government debt – comparison of alternative scenarios with the baseline scenario</t>
  </si>
  <si>
    <t>Chart 5.3.1 Pension balance – comparison of alternative scenarios with the baseline scenario</t>
  </si>
  <si>
    <t>Chart 5.3.2 General government debt – comparison of alternative scenarios with the baseline scenario</t>
  </si>
  <si>
    <t>Chart B5.1.1 Expected duration of insurance (upper limit in years)</t>
  </si>
  <si>
    <t>Chart B5.2.1 Average annual real yield on Czech 10-year government bonds 2010–2021</t>
  </si>
  <si>
    <t xml:space="preserve">Chart 5.4.1 Payments and receipts per person of a given age in 2022 </t>
  </si>
  <si>
    <t>Chart 5.4.2 Public budget payments and receipts of a given generation</t>
  </si>
  <si>
    <t>Chart 5.4.3 Net receipts by generation – baseline and alternative scenario</t>
  </si>
  <si>
    <t xml:space="preserve">Chart 5.4.4 Pension system payments and receipts of individual generations </t>
  </si>
  <si>
    <t>Chart 5.4.5 Rising insurance rate scenario (net balance)</t>
  </si>
  <si>
    <t xml:space="preserve">Table B5.2.1 Average annual real yield on Czech 10-year government bonds in individual periods </t>
  </si>
  <si>
    <t>Faster productivity growth due to technological progress</t>
  </si>
  <si>
    <t>ALTERNATIVE SCENARIOS AND ADDITIONAL ANALYSES</t>
  </si>
  <si>
    <t>Different variants of demographic projections</t>
  </si>
  <si>
    <t>Public finance sustainability indicator</t>
  </si>
  <si>
    <t>Chart 4.3.1 General government debt</t>
  </si>
  <si>
    <t>Table 4.3.1 Interest costs and budget balances (% of GDP) in selected years</t>
  </si>
  <si>
    <t>Debt</t>
  </si>
  <si>
    <t xml:space="preserve">Interest costs </t>
  </si>
  <si>
    <t>Chart 4.1.1 Primary general government balance</t>
  </si>
  <si>
    <t>GENERAL GOVERNMENT BALANCE AND DEBT</t>
  </si>
  <si>
    <t>Retirement age and reduced credit according to the legislative proposal of the MoLSA</t>
  </si>
  <si>
    <t xml:space="preserve">Table 3.6.1 General government revenues in selected years (% of GDP) </t>
  </si>
  <si>
    <t>Revenue in the long-term projection</t>
  </si>
  <si>
    <t>Table 3.5.1 Ratio of expenditure associated with convergence effects and other expenditure to GDP (%)</t>
  </si>
  <si>
    <t>Chart 3.4.2 Projection of number of students in regional education (2023 vs. 2024)</t>
  </si>
  <si>
    <t xml:space="preserve">Chart 3.4.1 Ratio of public education expenditure to GDP (%) </t>
  </si>
  <si>
    <t>Chart 3.3.1 Projections of non-pension social benefits in cash</t>
  </si>
  <si>
    <t>Non-pension social benefits in cash and long-term care</t>
  </si>
  <si>
    <t>Chart 3.2.2 Ratio of public health care expenditure to GDP (%)</t>
  </si>
  <si>
    <t>Chart 3.2.1 Costs covered by the health insurance by age group</t>
  </si>
  <si>
    <t>Health care</t>
  </si>
  <si>
    <t>Table 3.1.1 Summary of pension projections for selected years (% of GDP)</t>
  </si>
  <si>
    <t>Chart 3.1.6 Annual balances of the pension system</t>
  </si>
  <si>
    <t>Total revenue, expenditure and balance of the pension system</t>
  </si>
  <si>
    <t>Chart 3.1.5 Ratio of expenditure on survivors’ pensions to GDP (%)</t>
  </si>
  <si>
    <t xml:space="preserve">Chart 3.1.4 Ratio of expenditure on disability pensions to GDP (%) </t>
  </si>
  <si>
    <t>Chart B3.1.1 Comparison of gross and net expenditure on old-age pensions (2022)</t>
  </si>
  <si>
    <t xml:space="preserve">Table B3.1.1 Taxes and social contributions on old-age pensions </t>
  </si>
  <si>
    <t>Chart 3.1.3 Ratio of old-age pension expenditure to GDP (%)</t>
  </si>
  <si>
    <t xml:space="preserve">Chart 3.1.2 Ratio of average old-age pension to average wage (%) </t>
  </si>
  <si>
    <t>Chart 3.1.1 Projection of the number of old-age pensioners (medium variant of the demographic projection)</t>
  </si>
  <si>
    <t>Expenditure and revenue in long-term projection</t>
  </si>
  <si>
    <t>Table 2.3.1 Average annual growth rates based on the long-term projection (%)</t>
  </si>
  <si>
    <t>Chart B2.2.2 Fertility rates in 1960–2022</t>
  </si>
  <si>
    <t>Chart B2.2.1 Birth rates in 1960–2022</t>
  </si>
  <si>
    <t>Chart B2.1.3 Population between 2000 and 2074 according to CFC projections</t>
  </si>
  <si>
    <t>Chart B2.1.1 Population in 2000–2100 as projected by the CZSO 2018 and 2023</t>
  </si>
  <si>
    <t>Table 2.2.1 Materialisation of the CZSO’s demographic projection in 2022–2023 (‰)</t>
  </si>
  <si>
    <t>Demographic projection</t>
  </si>
  <si>
    <t>Chart 2.1.1 Convergence of output per worker to the Austrian level</t>
  </si>
  <si>
    <t>Real convergence</t>
  </si>
  <si>
    <t>LONG-TERM MACROECONOMIC PROJECTION</t>
  </si>
  <si>
    <t>Chart B1.2.3 Government bonds held by non-residents</t>
  </si>
  <si>
    <t>Chart B1.2.1 Structure of public debt by holder</t>
  </si>
  <si>
    <t>Chart 1.1.4 Public debt held by residents</t>
  </si>
  <si>
    <t>Chart 1.1.3 Public debt held by residents and non-residents</t>
  </si>
  <si>
    <t xml:space="preserve">Chart 1.1.2 General government debt minus the state debt financing reserve </t>
  </si>
  <si>
    <t>Chart B1.1.2 Expected and actual revenues from the emission allowances auctions</t>
  </si>
  <si>
    <t>Chart B1.1.1 Number of emission allowances auctioned by the Czech Republic according to the auction calendar</t>
  </si>
  <si>
    <t>Public sector developments in 2023 and outlook for 2024</t>
  </si>
  <si>
    <t>CZK bn</t>
  </si>
  <si>
    <t>Public debt held by residents and non-residents</t>
  </si>
  <si>
    <t>Public debt held by residents</t>
  </si>
  <si>
    <t>Structure of public debt by holder</t>
  </si>
  <si>
    <t>Average maturity of state debt</t>
  </si>
  <si>
    <t>Compensation of employees and intermediate consumption</t>
  </si>
  <si>
    <t>gross mortality rate</t>
  </si>
  <si>
    <t>gross birth rate</t>
  </si>
  <si>
    <t>Number of persons aged 21–64 per person aged 65 and over - development in 2000–2100 according to CZSO’s projections of 2018 and 2023</t>
  </si>
  <si>
    <t>Ratio of working-age persons (21-64 years) to one person of post-working age (over 65 years), 1960–2022</t>
  </si>
  <si>
    <t>Actual and projected ratio of working-age persons (21-64 years) to one person of post-working age (over 65 years) between 1960 and 2100</t>
  </si>
  <si>
    <t>pension insurance</t>
  </si>
  <si>
    <t>public health insurance (excl. SIs)</t>
  </si>
  <si>
    <t>payments for state insurees (SIs)</t>
  </si>
  <si>
    <t>other</t>
  </si>
  <si>
    <t>Primary general government balance</t>
  </si>
  <si>
    <t>GDP total</t>
  </si>
  <si>
    <t>old-age pensions</t>
  </si>
  <si>
    <t>disability pensions</t>
  </si>
  <si>
    <t>survivors’ pensions</t>
  </si>
  <si>
    <t>Other expenditures – baseline scenario</t>
  </si>
  <si>
    <t>Convergence-related changes in other expenditure</t>
  </si>
  <si>
    <t>defence expenditure</t>
  </si>
  <si>
    <t>growth in general government costs</t>
  </si>
  <si>
    <t>growth in payments to EU</t>
  </si>
  <si>
    <t>Real yield on Czech 10Y government bond (in % p.a.)</t>
  </si>
  <si>
    <t>Chart B1.2.2 Average maturity of state debt</t>
  </si>
  <si>
    <t xml:space="preserve">Table 1.2.1 Decomposition of the fiscal effort (pp) </t>
  </si>
  <si>
    <t>Chart B2.1.2 Number of persons aged 21–64 per person aged 65 and over – development in 2000–2100 according to CZSO´s projections of 2018 and 2023</t>
  </si>
  <si>
    <t>Chart B2.2.3 Ratio of working-age persons (21–64 years) to one person of post-working age (over 65 years), 1960–2022</t>
  </si>
  <si>
    <t xml:space="preserve">Chart B2.2.4 Actual and projected ratio of working-age persons (21-64 years) to one person of post-working age (over 65 years) between 1960 and 2100 </t>
  </si>
  <si>
    <t>Real wages and the primary  income distribution</t>
  </si>
  <si>
    <t>Expenditure associated with convergence effects and other expenditure</t>
  </si>
  <si>
    <t>Chart B5.1.2 Projected replacement rates of newly granted pensions (%)</t>
  </si>
  <si>
    <t>Generation-specific revenue and expenditure</t>
  </si>
  <si>
    <t>Comparison with the previous Long-Term Sustainability Report</t>
  </si>
  <si>
    <t>Projected replacement rates of newly granted pensions (%)</t>
  </si>
  <si>
    <t>Ratio of persons aged 21–64 per person aged 65 and over</t>
  </si>
  <si>
    <t>Summary of general government revenue and expenditure in selected years (% of GDP) – medium variant of demographic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</si>
</sst>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#,##0_ ;\-#,##0\ "/>
    <numFmt numFmtId="171" formatCode="0.00000000000"/>
    <numFmt numFmtId="172" formatCode="General_);[Red]\-General_)"/>
    <numFmt numFmtId="173" formatCode="_-* #,##0_-;\-* #,##0_-;_-* &quot;-&quot;??_-;_-@_-"/>
    <numFmt numFmtId="174" formatCode="#,##0.000"/>
    <numFmt numFmtId="175" formatCode="#,##0.0_ ;\-#,##0.0\ "/>
    <numFmt numFmtId="176" formatCode="_-* #,##0.0_-;\-* #,##0.0_-;_-* &quot;-&quot;??_-;_-@_-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 style="medium">
        <color rgb="FF0070C0"/>
      </top>
      <bottom style="thin">
        <color rgb="FF0070C0"/>
      </bottom>
      <diagonal/>
    </border>
    <border>
      <left style="thick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medium">
        <color rgb="FF0070C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1" fillId="0" borderId="0"/>
    <xf numFmtId="0" fontId="1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2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0" fontId="9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165" fontId="8" fillId="0" borderId="0" xfId="0" applyNumberFormat="1" applyFont="1"/>
    <xf numFmtId="0" fontId="5" fillId="0" borderId="2" xfId="0" applyFont="1" applyBorder="1"/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169" fontId="5" fillId="0" borderId="0" xfId="2" applyNumberFormat="1" applyFont="1" applyBorder="1"/>
    <xf numFmtId="0" fontId="17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9" fillId="0" borderId="1" xfId="5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1" fontId="5" fillId="0" borderId="0" xfId="0" applyNumberFormat="1" applyFont="1"/>
    <xf numFmtId="0" fontId="9" fillId="0" borderId="1" xfId="5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0" fontId="21" fillId="0" borderId="0" xfId="1" applyFont="1" applyFill="1"/>
    <xf numFmtId="0" fontId="22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wrapText="1"/>
    </xf>
    <xf numFmtId="0" fontId="4" fillId="0" borderId="0" xfId="9"/>
    <xf numFmtId="0" fontId="5" fillId="0" borderId="0" xfId="5" applyFont="1"/>
    <xf numFmtId="165" fontId="5" fillId="0" borderId="0" xfId="5" applyNumberFormat="1" applyFont="1"/>
    <xf numFmtId="0" fontId="23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4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0" fontId="26" fillId="0" borderId="0" xfId="0" applyFont="1"/>
    <xf numFmtId="165" fontId="5" fillId="0" borderId="1" xfId="0" applyNumberFormat="1" applyFont="1" applyBorder="1"/>
    <xf numFmtId="0" fontId="27" fillId="0" borderId="0" xfId="0" applyFont="1"/>
    <xf numFmtId="165" fontId="25" fillId="0" borderId="0" xfId="3" applyNumberFormat="1" applyFont="1" applyAlignment="1">
      <alignment horizontal="right" indent="1"/>
    </xf>
    <xf numFmtId="165" fontId="7" fillId="0" borderId="0" xfId="3" applyNumberFormat="1" applyAlignment="1">
      <alignment horizontal="right" indent="1"/>
    </xf>
    <xf numFmtId="0" fontId="28" fillId="0" borderId="0" xfId="0" applyFont="1"/>
    <xf numFmtId="3" fontId="1" fillId="0" borderId="0" xfId="0" applyNumberFormat="1" applyFont="1"/>
    <xf numFmtId="0" fontId="29" fillId="0" borderId="0" xfId="0" applyFont="1"/>
    <xf numFmtId="2" fontId="28" fillId="0" borderId="0" xfId="0" applyNumberFormat="1" applyFont="1"/>
    <xf numFmtId="2" fontId="23" fillId="0" borderId="0" xfId="0" applyNumberFormat="1" applyFont="1"/>
    <xf numFmtId="165" fontId="8" fillId="0" borderId="1" xfId="0" applyNumberFormat="1" applyFont="1" applyBorder="1"/>
    <xf numFmtId="165" fontId="5" fillId="0" borderId="0" xfId="2" applyNumberFormat="1" applyFont="1"/>
    <xf numFmtId="172" fontId="10" fillId="0" borderId="2" xfId="0" applyNumberFormat="1" applyFont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8" fillId="0" borderId="0" xfId="5" applyFont="1"/>
    <xf numFmtId="0" fontId="8" fillId="0" borderId="0" xfId="9" applyFont="1"/>
    <xf numFmtId="165" fontId="9" fillId="0" borderId="0" xfId="0" applyNumberFormat="1" applyFont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2" fillId="0" borderId="0" xfId="10" applyFont="1" applyFill="1"/>
    <xf numFmtId="0" fontId="5" fillId="0" borderId="4" xfId="0" applyFont="1" applyBorder="1" applyAlignment="1">
      <alignment horizontal="left" indent="2"/>
    </xf>
    <xf numFmtId="165" fontId="14" fillId="0" borderId="12" xfId="0" applyNumberFormat="1" applyFont="1" applyBorder="1"/>
    <xf numFmtId="165" fontId="5" fillId="0" borderId="15" xfId="0" applyNumberFormat="1" applyFont="1" applyBorder="1"/>
    <xf numFmtId="165" fontId="5" fillId="0" borderId="16" xfId="0" applyNumberFormat="1" applyFont="1" applyBorder="1"/>
    <xf numFmtId="0" fontId="15" fillId="0" borderId="3" xfId="0" applyFont="1" applyBorder="1"/>
    <xf numFmtId="0" fontId="30" fillId="0" borderId="0" xfId="0" applyFont="1"/>
    <xf numFmtId="0" fontId="8" fillId="0" borderId="0" xfId="5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165" fontId="8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8" applyNumberFormat="1" applyFont="1" applyBorder="1"/>
    <xf numFmtId="0" fontId="5" fillId="0" borderId="18" xfId="0" applyFont="1" applyBorder="1"/>
    <xf numFmtId="2" fontId="5" fillId="0" borderId="19" xfId="2" applyNumberFormat="1" applyFont="1" applyBorder="1"/>
    <xf numFmtId="0" fontId="10" fillId="2" borderId="3" xfId="0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vertical="center"/>
    </xf>
    <xf numFmtId="167" fontId="24" fillId="2" borderId="12" xfId="0" applyNumberFormat="1" applyFont="1" applyFill="1" applyBorder="1" applyAlignment="1">
      <alignment vertical="center"/>
    </xf>
    <xf numFmtId="167" fontId="8" fillId="2" borderId="6" xfId="0" applyNumberFormat="1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1" fontId="5" fillId="0" borderId="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0" fontId="5" fillId="0" borderId="1" xfId="5" applyFont="1" applyBorder="1"/>
    <xf numFmtId="2" fontId="5" fillId="0" borderId="1" xfId="5" applyNumberFormat="1" applyFont="1" applyBorder="1"/>
    <xf numFmtId="0" fontId="10" fillId="0" borderId="2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164" fontId="9" fillId="0" borderId="21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11" fillId="0" borderId="21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left" wrapText="1"/>
    </xf>
    <xf numFmtId="164" fontId="9" fillId="0" borderId="23" xfId="0" applyNumberFormat="1" applyFont="1" applyBorder="1" applyAlignment="1">
      <alignment horizontal="right" vertical="center" wrapText="1"/>
    </xf>
    <xf numFmtId="164" fontId="9" fillId="0" borderId="24" xfId="0" applyNumberFormat="1" applyFont="1" applyBorder="1" applyAlignment="1">
      <alignment horizontal="right" vertical="center" wrapText="1"/>
    </xf>
    <xf numFmtId="164" fontId="9" fillId="0" borderId="22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/>
    <xf numFmtId="0" fontId="10" fillId="0" borderId="7" xfId="0" applyFont="1" applyBorder="1" applyAlignment="1">
      <alignment horizontal="right" vertical="center" wrapText="1"/>
    </xf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center"/>
    </xf>
    <xf numFmtId="2" fontId="8" fillId="0" borderId="1" xfId="5" applyNumberFormat="1" applyFont="1" applyBorder="1"/>
    <xf numFmtId="0" fontId="5" fillId="0" borderId="0" xfId="5" applyFont="1" applyAlignment="1">
      <alignment horizontal="left"/>
    </xf>
    <xf numFmtId="0" fontId="5" fillId="0" borderId="1" xfId="5" applyFont="1" applyBorder="1" applyAlignment="1">
      <alignment horizont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/>
    </xf>
    <xf numFmtId="2" fontId="5" fillId="0" borderId="25" xfId="5" applyNumberFormat="1" applyFont="1" applyBorder="1"/>
    <xf numFmtId="0" fontId="5" fillId="0" borderId="19" xfId="5" applyFont="1" applyBorder="1" applyAlignment="1">
      <alignment horizontal="center"/>
    </xf>
    <xf numFmtId="2" fontId="5" fillId="0" borderId="17" xfId="5" applyNumberFormat="1" applyFont="1" applyBorder="1" applyAlignment="1">
      <alignment horizontal="right"/>
    </xf>
    <xf numFmtId="0" fontId="9" fillId="0" borderId="2" xfId="12" applyFont="1" applyBorder="1" applyAlignment="1">
      <alignment vertical="center"/>
    </xf>
    <xf numFmtId="0" fontId="10" fillId="0" borderId="3" xfId="12" applyFont="1" applyBorder="1" applyAlignment="1">
      <alignment horizontal="right" vertical="center"/>
    </xf>
    <xf numFmtId="165" fontId="11" fillId="0" borderId="0" xfId="12" applyNumberFormat="1" applyFont="1" applyAlignment="1">
      <alignment horizontal="right" vertical="center"/>
    </xf>
    <xf numFmtId="165" fontId="11" fillId="0" borderId="6" xfId="12" applyNumberFormat="1" applyFont="1" applyBorder="1" applyAlignment="1">
      <alignment horizontal="right" vertical="center"/>
    </xf>
    <xf numFmtId="165" fontId="9" fillId="0" borderId="0" xfId="12" applyNumberFormat="1" applyFont="1" applyAlignment="1">
      <alignment horizontal="right" vertical="center"/>
    </xf>
    <xf numFmtId="165" fontId="9" fillId="0" borderId="6" xfId="12" applyNumberFormat="1" applyFont="1" applyBorder="1" applyAlignment="1">
      <alignment horizontal="right" vertical="center"/>
    </xf>
    <xf numFmtId="0" fontId="5" fillId="0" borderId="25" xfId="5" applyFont="1" applyBorder="1" applyAlignment="1">
      <alignment horizontal="center"/>
    </xf>
    <xf numFmtId="0" fontId="5" fillId="0" borderId="17" xfId="5" applyFont="1" applyBorder="1" applyAlignment="1">
      <alignment horizontal="center"/>
    </xf>
    <xf numFmtId="2" fontId="5" fillId="0" borderId="17" xfId="5" applyNumberFormat="1" applyFont="1" applyBorder="1"/>
    <xf numFmtId="2" fontId="8" fillId="0" borderId="0" xfId="5" applyNumberFormat="1" applyFont="1"/>
    <xf numFmtId="0" fontId="29" fillId="0" borderId="0" xfId="0" applyFont="1" applyAlignment="1">
      <alignment vertical="center"/>
    </xf>
    <xf numFmtId="0" fontId="5" fillId="0" borderId="17" xfId="0" applyFont="1" applyBorder="1"/>
    <xf numFmtId="4" fontId="5" fillId="0" borderId="17" xfId="0" applyNumberFormat="1" applyFont="1" applyBorder="1"/>
    <xf numFmtId="0" fontId="9" fillId="0" borderId="1" xfId="9" applyFont="1" applyBorder="1" applyAlignment="1">
      <alignment horizontal="center"/>
    </xf>
    <xf numFmtId="0" fontId="9" fillId="0" borderId="19" xfId="9" applyFont="1" applyBorder="1" applyAlignment="1">
      <alignment horizontal="center"/>
    </xf>
    <xf numFmtId="0" fontId="5" fillId="0" borderId="17" xfId="9" applyFont="1" applyBorder="1"/>
    <xf numFmtId="2" fontId="5" fillId="0" borderId="1" xfId="9" applyNumberFormat="1" applyFont="1" applyBorder="1"/>
    <xf numFmtId="2" fontId="5" fillId="0" borderId="19" xfId="9" applyNumberFormat="1" applyFont="1" applyBorder="1"/>
    <xf numFmtId="2" fontId="5" fillId="0" borderId="17" xfId="9" applyNumberFormat="1" applyFont="1" applyBorder="1"/>
    <xf numFmtId="170" fontId="5" fillId="0" borderId="1" xfId="13" applyNumberFormat="1" applyFont="1" applyFill="1" applyBorder="1"/>
    <xf numFmtId="170" fontId="5" fillId="0" borderId="1" xfId="13" applyNumberFormat="1" applyFont="1" applyBorder="1"/>
    <xf numFmtId="0" fontId="19" fillId="0" borderId="0" xfId="9" applyFont="1"/>
    <xf numFmtId="165" fontId="5" fillId="0" borderId="25" xfId="9" applyNumberFormat="1" applyFont="1" applyBorder="1"/>
    <xf numFmtId="0" fontId="5" fillId="0" borderId="19" xfId="9" applyFont="1" applyBorder="1"/>
    <xf numFmtId="165" fontId="5" fillId="0" borderId="17" xfId="9" applyNumberFormat="1" applyFont="1" applyBorder="1"/>
    <xf numFmtId="0" fontId="5" fillId="0" borderId="1" xfId="9" applyFont="1" applyBorder="1" applyAlignment="1">
      <alignment horizontal="center" vertical="center" wrapText="1"/>
    </xf>
    <xf numFmtId="2" fontId="5" fillId="0" borderId="1" xfId="9" applyNumberFormat="1" applyFont="1" applyBorder="1" applyAlignment="1">
      <alignment horizontal="right"/>
    </xf>
    <xf numFmtId="2" fontId="5" fillId="0" borderId="1" xfId="9" applyNumberFormat="1" applyFont="1" applyBorder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165" fontId="9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21" fillId="0" borderId="0" xfId="1" applyFont="1" applyFill="1" applyAlignment="1">
      <alignment horizontal="left"/>
    </xf>
    <xf numFmtId="1" fontId="8" fillId="0" borderId="1" xfId="0" applyNumberFormat="1" applyFont="1" applyBorder="1"/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/>
    <xf numFmtId="165" fontId="1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2" fontId="5" fillId="0" borderId="1" xfId="2" applyNumberFormat="1" applyFont="1" applyBorder="1"/>
    <xf numFmtId="165" fontId="5" fillId="0" borderId="1" xfId="2" applyNumberFormat="1" applyFont="1" applyBorder="1"/>
    <xf numFmtId="17" fontId="5" fillId="0" borderId="1" xfId="0" applyNumberFormat="1" applyFont="1" applyBorder="1"/>
    <xf numFmtId="0" fontId="5" fillId="0" borderId="0" xfId="0" applyFont="1" applyAlignment="1">
      <alignment vertical="center"/>
    </xf>
    <xf numFmtId="2" fontId="5" fillId="0" borderId="0" xfId="5" applyNumberFormat="1" applyFont="1"/>
    <xf numFmtId="1" fontId="5" fillId="0" borderId="0" xfId="5" applyNumberFormat="1" applyFont="1"/>
    <xf numFmtId="2" fontId="19" fillId="3" borderId="0" xfId="5" applyNumberFormat="1" applyFont="1" applyFill="1"/>
    <xf numFmtId="0" fontId="8" fillId="0" borderId="1" xfId="5" applyFont="1" applyBorder="1"/>
    <xf numFmtId="4" fontId="8" fillId="0" borderId="1" xfId="5" applyNumberFormat="1" applyFont="1" applyBorder="1"/>
    <xf numFmtId="174" fontId="8" fillId="0" borderId="1" xfId="5" applyNumberFormat="1" applyFont="1" applyBorder="1"/>
    <xf numFmtId="0" fontId="32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75" fontId="5" fillId="0" borderId="0" xfId="8" quotePrefix="1" applyNumberFormat="1" applyFont="1" applyFill="1"/>
    <xf numFmtId="0" fontId="32" fillId="0" borderId="1" xfId="0" applyFont="1" applyBorder="1"/>
    <xf numFmtId="175" fontId="5" fillId="0" borderId="1" xfId="8" quotePrefix="1" applyNumberFormat="1" applyFont="1" applyFill="1" applyBorder="1"/>
    <xf numFmtId="175" fontId="19" fillId="0" borderId="1" xfId="8" quotePrefix="1" applyNumberFormat="1" applyFont="1" applyFill="1" applyBorder="1"/>
    <xf numFmtId="0" fontId="10" fillId="0" borderId="6" xfId="0" applyFont="1" applyBorder="1" applyAlignment="1">
      <alignment horizontal="center" vertical="center" wrapText="1"/>
    </xf>
    <xf numFmtId="173" fontId="5" fillId="0" borderId="0" xfId="8" applyNumberFormat="1" applyFont="1" applyFill="1" applyBorder="1" applyAlignment="1">
      <alignment horizontal="center" vertical="center"/>
    </xf>
    <xf numFmtId="0" fontId="8" fillId="0" borderId="17" xfId="5" applyFont="1" applyBorder="1" applyAlignment="1">
      <alignment horizontal="left" vertical="center"/>
    </xf>
    <xf numFmtId="2" fontId="8" fillId="0" borderId="17" xfId="5" applyNumberFormat="1" applyFont="1" applyBorder="1" applyAlignment="1">
      <alignment horizontal="right" vertical="center" shrinkToFit="1"/>
    </xf>
    <xf numFmtId="4" fontId="5" fillId="0" borderId="0" xfId="0" applyNumberFormat="1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5" fontId="5" fillId="0" borderId="17" xfId="0" applyNumberFormat="1" applyFont="1" applyBorder="1"/>
    <xf numFmtId="3" fontId="5" fillId="0" borderId="17" xfId="0" applyNumberFormat="1" applyFont="1" applyBorder="1"/>
    <xf numFmtId="0" fontId="21" fillId="0" borderId="0" xfId="10" applyFont="1" applyFill="1" applyAlignment="1">
      <alignment horizontal="left"/>
    </xf>
    <xf numFmtId="0" fontId="5" fillId="0" borderId="0" xfId="9" applyFont="1" applyAlignment="1">
      <alignment horizontal="center" vertical="center"/>
    </xf>
    <xf numFmtId="2" fontId="9" fillId="0" borderId="1" xfId="0" applyNumberFormat="1" applyFont="1" applyBorder="1"/>
    <xf numFmtId="2" fontId="5" fillId="0" borderId="0" xfId="9" applyNumberFormat="1" applyFont="1"/>
    <xf numFmtId="2" fontId="9" fillId="0" borderId="17" xfId="0" applyNumberFormat="1" applyFont="1" applyBorder="1"/>
    <xf numFmtId="4" fontId="5" fillId="0" borderId="0" xfId="9" applyNumberFormat="1" applyFont="1"/>
    <xf numFmtId="0" fontId="8" fillId="0" borderId="1" xfId="0" applyFont="1" applyBorder="1" applyAlignment="1">
      <alignment horizontal="center" vertical="center" wrapText="1"/>
    </xf>
    <xf numFmtId="0" fontId="5" fillId="0" borderId="26" xfId="0" applyFont="1" applyBorder="1"/>
    <xf numFmtId="170" fontId="5" fillId="0" borderId="0" xfId="9" applyNumberFormat="1" applyFont="1"/>
    <xf numFmtId="0" fontId="9" fillId="0" borderId="0" xfId="9" applyFont="1" applyAlignment="1">
      <alignment horizontal="center"/>
    </xf>
    <xf numFmtId="0" fontId="9" fillId="0" borderId="0" xfId="9" applyFont="1"/>
    <xf numFmtId="0" fontId="33" fillId="0" borderId="0" xfId="9" applyFont="1"/>
    <xf numFmtId="176" fontId="33" fillId="0" borderId="0" xfId="13" applyNumberFormat="1" applyFont="1"/>
    <xf numFmtId="176" fontId="34" fillId="0" borderId="0" xfId="13" applyNumberFormat="1" applyFont="1"/>
    <xf numFmtId="0" fontId="34" fillId="0" borderId="0" xfId="9" applyFont="1"/>
    <xf numFmtId="0" fontId="20" fillId="0" borderId="0" xfId="9" applyFont="1"/>
    <xf numFmtId="0" fontId="9" fillId="0" borderId="0" xfId="5" applyFont="1" applyAlignment="1">
      <alignment horizontal="center"/>
    </xf>
    <xf numFmtId="0" fontId="19" fillId="0" borderId="0" xfId="5" applyFont="1"/>
    <xf numFmtId="0" fontId="5" fillId="0" borderId="1" xfId="0" quotePrefix="1" applyFont="1" applyBorder="1"/>
    <xf numFmtId="17" fontId="5" fillId="0" borderId="1" xfId="0" quotePrefix="1" applyNumberFormat="1" applyFont="1" applyBorder="1"/>
    <xf numFmtId="0" fontId="5" fillId="0" borderId="19" xfId="0" applyFont="1" applyBorder="1"/>
    <xf numFmtId="0" fontId="8" fillId="0" borderId="0" xfId="0" applyFont="1" applyAlignment="1">
      <alignment vertical="center"/>
    </xf>
    <xf numFmtId="165" fontId="5" fillId="0" borderId="1" xfId="3" applyNumberFormat="1" applyFont="1" applyBorder="1" applyAlignment="1">
      <alignment horizontal="right" indent="1"/>
    </xf>
    <xf numFmtId="0" fontId="14" fillId="0" borderId="4" xfId="0" applyFont="1" applyBorder="1" applyAlignment="1">
      <alignment horizontal="left" vertical="center" wrapText="1" indent="2"/>
    </xf>
    <xf numFmtId="0" fontId="14" fillId="0" borderId="11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5" fillId="0" borderId="14" xfId="0" applyFont="1" applyBorder="1"/>
    <xf numFmtId="0" fontId="9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5" fillId="0" borderId="1" xfId="0" applyFont="1" applyBorder="1"/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left" vertical="center" indent="1"/>
    </xf>
    <xf numFmtId="173" fontId="5" fillId="0" borderId="0" xfId="8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173" fontId="5" fillId="0" borderId="0" xfId="8" applyNumberFormat="1" applyFont="1" applyFill="1" applyBorder="1"/>
    <xf numFmtId="0" fontId="9" fillId="0" borderId="14" xfId="0" applyFont="1" applyBorder="1"/>
    <xf numFmtId="2" fontId="9" fillId="0" borderId="19" xfId="0" applyNumberFormat="1" applyFont="1" applyBorder="1"/>
    <xf numFmtId="165" fontId="9" fillId="0" borderId="1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indent="1"/>
    </xf>
    <xf numFmtId="2" fontId="5" fillId="0" borderId="0" xfId="2" applyNumberFormat="1" applyFont="1" applyFill="1" applyBorder="1" applyAlignment="1">
      <alignment horizontal="right" inden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49" fontId="3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indent="2"/>
    </xf>
    <xf numFmtId="0" fontId="21" fillId="0" borderId="0" xfId="1" applyFont="1" applyFill="1" applyAlignment="1">
      <alignment horizontal="left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1" fillId="0" borderId="0" xfId="10" applyFont="1" applyFill="1" applyAlignment="1">
      <alignment horizontal="left"/>
    </xf>
    <xf numFmtId="0" fontId="5" fillId="0" borderId="27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5" fillId="0" borderId="0" xfId="0" applyFont="1" applyAlignment="1">
      <alignment vertical="center" wrapText="1"/>
    </xf>
  </cellXfs>
  <cellStyles count="15">
    <cellStyle name="Čárka" xfId="8" builtinId="3"/>
    <cellStyle name="Čárka 2" xfId="13" xr:uid="{E3A78606-98C5-462B-90C7-B360DEE1CFBA}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2 2" xfId="12" xr:uid="{70E16746-9818-4318-BA9F-AC67C7233ED6}"/>
    <cellStyle name="Normální 3" xfId="9" xr:uid="{339BD599-F65E-49C9-AAF9-CFB90392D6EA}"/>
    <cellStyle name="Normální 38" xfId="11" xr:uid="{1489E21D-5071-499B-BA6E-54F685B5A296}"/>
    <cellStyle name="Normální 4" xfId="6" xr:uid="{98D07333-8A21-4BC2-9DCB-D92FCC8BAC6F}"/>
    <cellStyle name="Normální 6" xfId="7" xr:uid="{64489C72-D225-47AB-9E38-238CE01BB2D7}"/>
    <cellStyle name="Procenta" xfId="2" builtinId="5"/>
    <cellStyle name="Procenta 2" xfId="14" xr:uid="{0B62DED5-885C-4CFF-A91F-C9A475A13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013718873376"/>
          <c:y val="7.8159784482385253E-2"/>
          <c:w val="0.80872515935508049"/>
          <c:h val="0.82945003161733499"/>
        </c:manualLayout>
      </c:layout>
      <c:lineChart>
        <c:grouping val="standard"/>
        <c:varyColors val="0"/>
        <c:ser>
          <c:idx val="0"/>
          <c:order val="1"/>
          <c:tx>
            <c:strRef>
              <c:f>'C1'!$A$3</c:f>
              <c:strCache>
                <c:ptCount val="1"/>
                <c:pt idx="0">
                  <c:v>No. of old-age pensioners (lhs)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'C1'!$B$1:$AZ$1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 formatCode="0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'C1'!$B$3:$AZ$3</c:f>
              <c:numCache>
                <c:formatCode>0.00</c:formatCode>
                <c:ptCount val="51"/>
                <c:pt idx="0">
                  <c:v>2.3656955712422132</c:v>
                </c:pt>
                <c:pt idx="1">
                  <c:v>2.3529965633895502</c:v>
                </c:pt>
                <c:pt idx="2">
                  <c:v>2.3496389432856031</c:v>
                </c:pt>
                <c:pt idx="3">
                  <c:v>2.3519027308050693</c:v>
                </c:pt>
                <c:pt idx="4">
                  <c:v>2.3394645835676728</c:v>
                </c:pt>
                <c:pt idx="5">
                  <c:v>2.3489724309448143</c:v>
                </c:pt>
                <c:pt idx="6">
                  <c:v>2.3670660602634941</c:v>
                </c:pt>
                <c:pt idx="7">
                  <c:v>2.3826234513188136</c:v>
                </c:pt>
                <c:pt idx="8">
                  <c:v>2.4039601409442666</c:v>
                </c:pt>
                <c:pt idx="9">
                  <c:v>2.4237911211008036</c:v>
                </c:pt>
                <c:pt idx="10">
                  <c:v>2.4442826967609088</c:v>
                </c:pt>
                <c:pt idx="11">
                  <c:v>2.4682962322369475</c:v>
                </c:pt>
                <c:pt idx="12">
                  <c:v>2.4967154262906659</c:v>
                </c:pt>
                <c:pt idx="13">
                  <c:v>2.5306214762226724</c:v>
                </c:pt>
                <c:pt idx="14">
                  <c:v>2.5716743851176869</c:v>
                </c:pt>
                <c:pt idx="15">
                  <c:v>2.6213262456654585</c:v>
                </c:pt>
                <c:pt idx="16">
                  <c:v>2.6764180405838038</c:v>
                </c:pt>
                <c:pt idx="17">
                  <c:v>2.7313096371643786</c:v>
                </c:pt>
                <c:pt idx="18">
                  <c:v>2.7837126786423596</c:v>
                </c:pt>
                <c:pt idx="19">
                  <c:v>2.8324647846377027</c:v>
                </c:pt>
                <c:pt idx="20">
                  <c:v>2.8774792149273312</c:v>
                </c:pt>
                <c:pt idx="21">
                  <c:v>2.9171058887581172</c:v>
                </c:pt>
                <c:pt idx="22">
                  <c:v>2.9488133632309843</c:v>
                </c:pt>
                <c:pt idx="23">
                  <c:v>2.975311950010771</c:v>
                </c:pt>
                <c:pt idx="24">
                  <c:v>2.9999953498346899</c:v>
                </c:pt>
                <c:pt idx="25">
                  <c:v>3.0235543370451992</c:v>
                </c:pt>
                <c:pt idx="26">
                  <c:v>3.0466888869196453</c:v>
                </c:pt>
                <c:pt idx="27">
                  <c:v>3.0692087829311268</c:v>
                </c:pt>
                <c:pt idx="28">
                  <c:v>3.0907341248085007</c:v>
                </c:pt>
                <c:pt idx="29">
                  <c:v>3.1117471973653581</c:v>
                </c:pt>
                <c:pt idx="30">
                  <c:v>3.1325284999482985</c:v>
                </c:pt>
                <c:pt idx="31">
                  <c:v>3.1520234086846206</c:v>
                </c:pt>
                <c:pt idx="32">
                  <c:v>3.170986707660727</c:v>
                </c:pt>
                <c:pt idx="33">
                  <c:v>3.1879087586220103</c:v>
                </c:pt>
                <c:pt idx="34">
                  <c:v>3.2001650936211012</c:v>
                </c:pt>
                <c:pt idx="35">
                  <c:v>3.207655017941323</c:v>
                </c:pt>
                <c:pt idx="36">
                  <c:v>3.207267299255387</c:v>
                </c:pt>
                <c:pt idx="37">
                  <c:v>3.1999090397675163</c:v>
                </c:pt>
                <c:pt idx="38">
                  <c:v>3.1882609810006626</c:v>
                </c:pt>
                <c:pt idx="39">
                  <c:v>3.1746720553536845</c:v>
                </c:pt>
                <c:pt idx="40">
                  <c:v>3.1601665085882527</c:v>
                </c:pt>
                <c:pt idx="41">
                  <c:v>3.1448680034015961</c:v>
                </c:pt>
                <c:pt idx="42">
                  <c:v>3.1302852141494872</c:v>
                </c:pt>
                <c:pt idx="43">
                  <c:v>3.1165429782262257</c:v>
                </c:pt>
                <c:pt idx="44">
                  <c:v>3.104633999730011</c:v>
                </c:pt>
                <c:pt idx="45">
                  <c:v>3.0949929366801743</c:v>
                </c:pt>
                <c:pt idx="46">
                  <c:v>3.0892598832151594</c:v>
                </c:pt>
                <c:pt idx="47">
                  <c:v>3.0881536541191341</c:v>
                </c:pt>
                <c:pt idx="48">
                  <c:v>3.0912623290019048</c:v>
                </c:pt>
                <c:pt idx="49">
                  <c:v>3.0988944592062024</c:v>
                </c:pt>
                <c:pt idx="50">
                  <c:v>3.1095292688066052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0"/>
          <c:tx>
            <c:strRef>
              <c:f>'C1'!$A$2</c:f>
              <c:strCache>
                <c:ptCount val="1"/>
                <c:pt idx="0">
                  <c:v>No. of persons aged 21–64 per person aged 65+ (rhs)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'C1'!$B$1:$AZ$1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 formatCode="0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'C1'!$B$2:$AZ$2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2.7612078722508553</c:v>
                </c:pt>
                <c:pt idx="2">
                  <c:v>2.7265050585754125</c:v>
                </c:pt>
                <c:pt idx="3">
                  <c:v>2.6926793868549002</c:v>
                </c:pt>
                <c:pt idx="4">
                  <c:v>2.6579736012116331</c:v>
                </c:pt>
                <c:pt idx="5">
                  <c:v>2.6228021141165212</c:v>
                </c:pt>
                <c:pt idx="6">
                  <c:v>2.585795710682075</c:v>
                </c:pt>
                <c:pt idx="7">
                  <c:v>2.5599086728836693</c:v>
                </c:pt>
                <c:pt idx="8">
                  <c:v>2.5423252401339882</c:v>
                </c:pt>
                <c:pt idx="9">
                  <c:v>2.5256111235510832</c:v>
                </c:pt>
                <c:pt idx="10">
                  <c:v>2.5111838729769742</c:v>
                </c:pt>
                <c:pt idx="11">
                  <c:v>2.4881894299520257</c:v>
                </c:pt>
                <c:pt idx="12">
                  <c:v>2.4606336756163825</c:v>
                </c:pt>
                <c:pt idx="13">
                  <c:v>2.4271021898565572</c:v>
                </c:pt>
                <c:pt idx="14">
                  <c:v>2.3852504175340417</c:v>
                </c:pt>
                <c:pt idx="15">
                  <c:v>2.3258944320894201</c:v>
                </c:pt>
                <c:pt idx="16">
                  <c:v>2.2557064446659738</c:v>
                </c:pt>
                <c:pt idx="17">
                  <c:v>2.190279648231773</c:v>
                </c:pt>
                <c:pt idx="18">
                  <c:v>2.130437157372548</c:v>
                </c:pt>
                <c:pt idx="19">
                  <c:v>2.0791371381744135</c:v>
                </c:pt>
                <c:pt idx="20">
                  <c:v>2.0278086456388134</c:v>
                </c:pt>
                <c:pt idx="21">
                  <c:v>1.9793291986306512</c:v>
                </c:pt>
                <c:pt idx="22">
                  <c:v>1.9466483159874268</c:v>
                </c:pt>
                <c:pt idx="23">
                  <c:v>1.9209466639942143</c:v>
                </c:pt>
                <c:pt idx="24">
                  <c:v>1.8951080767227926</c:v>
                </c:pt>
                <c:pt idx="25">
                  <c:v>1.8706633670678843</c:v>
                </c:pt>
                <c:pt idx="26">
                  <c:v>1.8460473257511993</c:v>
                </c:pt>
                <c:pt idx="27">
                  <c:v>1.8214554140443322</c:v>
                </c:pt>
                <c:pt idx="28">
                  <c:v>1.7985584310747413</c:v>
                </c:pt>
                <c:pt idx="29">
                  <c:v>1.7771648505073203</c:v>
                </c:pt>
                <c:pt idx="30">
                  <c:v>1.7543122867724004</c:v>
                </c:pt>
                <c:pt idx="31">
                  <c:v>1.735149511625081</c:v>
                </c:pt>
                <c:pt idx="32">
                  <c:v>1.7144663027306504</c:v>
                </c:pt>
                <c:pt idx="33">
                  <c:v>1.6944433047729559</c:v>
                </c:pt>
                <c:pt idx="34">
                  <c:v>1.6801666697216784</c:v>
                </c:pt>
                <c:pt idx="35">
                  <c:v>1.6667990065127307</c:v>
                </c:pt>
                <c:pt idx="36">
                  <c:v>1.6636716651904502</c:v>
                </c:pt>
                <c:pt idx="37">
                  <c:v>1.6686401714909771</c:v>
                </c:pt>
                <c:pt idx="38">
                  <c:v>1.6780785477655031</c:v>
                </c:pt>
                <c:pt idx="39">
                  <c:v>1.68791324233403</c:v>
                </c:pt>
                <c:pt idx="40">
                  <c:v>1.6983937735188388</c:v>
                </c:pt>
                <c:pt idx="41">
                  <c:v>1.7102621266621421</c:v>
                </c:pt>
                <c:pt idx="42">
                  <c:v>1.7200629703725376</c:v>
                </c:pt>
                <c:pt idx="43">
                  <c:v>1.7297695004676272</c:v>
                </c:pt>
                <c:pt idx="44">
                  <c:v>1.7372690059404865</c:v>
                </c:pt>
                <c:pt idx="45">
                  <c:v>1.7436802290745925</c:v>
                </c:pt>
                <c:pt idx="46">
                  <c:v>1.7458849790884081</c:v>
                </c:pt>
                <c:pt idx="47">
                  <c:v>1.7430142384146792</c:v>
                </c:pt>
                <c:pt idx="48">
                  <c:v>1.7368774397668123</c:v>
                </c:pt>
                <c:pt idx="49">
                  <c:v>1.7239323820833421</c:v>
                </c:pt>
                <c:pt idx="50">
                  <c:v>1.7069727360368885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 (millions)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907258621534797E-3"/>
              <c:y val="0.20273525686911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6053066896049777"/>
              <c:y val="0.28338105464089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3433688436004317E-2"/>
          <c:y val="7.468880746342349E-2"/>
          <c:w val="0.68144987974064231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69044725114064E-2"/>
          <c:y val="2.8748023573379331E-2"/>
          <c:w val="0.89843386355229082"/>
          <c:h val="0.90518901825499498"/>
        </c:manualLayout>
      </c:layout>
      <c:lineChart>
        <c:grouping val="standard"/>
        <c:varyColors val="0"/>
        <c:ser>
          <c:idx val="0"/>
          <c:order val="0"/>
          <c:tx>
            <c:strRef>
              <c:f>'C B1.2.2'!$B$2</c:f>
              <c:strCache>
                <c:ptCount val="1"/>
                <c:pt idx="0">
                  <c:v>Average maturity of state debt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B1.2.2'!$A$3:$A$19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'C B1.2.2'!$B$3:$B$19</c:f>
              <c:numCache>
                <c:formatCode>General</c:formatCode>
                <c:ptCount val="17"/>
                <c:pt idx="0">
                  <c:v>6.4</c:v>
                </c:pt>
                <c:pt idx="1">
                  <c:v>6.6</c:v>
                </c:pt>
                <c:pt idx="2">
                  <c:v>6.5</c:v>
                </c:pt>
                <c:pt idx="3">
                  <c:v>6.3</c:v>
                </c:pt>
                <c:pt idx="4">
                  <c:v>5.8</c:v>
                </c:pt>
                <c:pt idx="5">
                  <c:v>5.7</c:v>
                </c:pt>
                <c:pt idx="6">
                  <c:v>5.6</c:v>
                </c:pt>
                <c:pt idx="7">
                  <c:v>5.5</c:v>
                </c:pt>
                <c:pt idx="8">
                  <c:v>5.0999999999999996</c:v>
                </c:pt>
                <c:pt idx="9">
                  <c:v>5.0999999999999996</c:v>
                </c:pt>
                <c:pt idx="10" formatCode="0.0">
                  <c:v>5</c:v>
                </c:pt>
                <c:pt idx="11">
                  <c:v>5.4</c:v>
                </c:pt>
                <c:pt idx="12">
                  <c:v>6.2</c:v>
                </c:pt>
                <c:pt idx="13">
                  <c:v>6.2</c:v>
                </c:pt>
                <c:pt idx="14">
                  <c:v>6.4</c:v>
                </c:pt>
                <c:pt idx="15">
                  <c:v>6.2</c:v>
                </c:pt>
                <c:pt idx="1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1-4A75-BD66-EFE1A345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199632"/>
        <c:axId val="1258203952"/>
      </c:lineChart>
      <c:catAx>
        <c:axId val="125819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8203952"/>
        <c:crosses val="autoZero"/>
        <c:auto val="1"/>
        <c:lblAlgn val="ctr"/>
        <c:lblOffset val="100"/>
        <c:noMultiLvlLbl val="0"/>
      </c:catAx>
      <c:valAx>
        <c:axId val="1258203952"/>
        <c:scaling>
          <c:orientation val="minMax"/>
          <c:max val="7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516073913579588E-3"/>
              <c:y val="0.43749466633617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819963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72488780629035E-2"/>
          <c:y val="3.076506018465143E-2"/>
          <c:w val="0.84231728368917202"/>
          <c:h val="0.68884750184670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B1.2.3'!$B$2</c:f>
              <c:strCache>
                <c:ptCount val="1"/>
                <c:pt idx="0">
                  <c:v>Government bonds held by non-residents (lhs)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 B1.2.3'!$A$3:$A$110</c:f>
              <c:numCache>
                <c:formatCode>mmm\-yy</c:formatCode>
                <c:ptCount val="10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</c:numCache>
            </c:numRef>
          </c:cat>
          <c:val>
            <c:numRef>
              <c:f>'C B1.2.3'!$B$3:$B$110</c:f>
              <c:numCache>
                <c:formatCode>0.00</c:formatCode>
                <c:ptCount val="108"/>
                <c:pt idx="0">
                  <c:v>217.7</c:v>
                </c:pt>
                <c:pt idx="1">
                  <c:v>214.7</c:v>
                </c:pt>
                <c:pt idx="2">
                  <c:v>232.7</c:v>
                </c:pt>
                <c:pt idx="3">
                  <c:v>214.3</c:v>
                </c:pt>
                <c:pt idx="4">
                  <c:v>227.7</c:v>
                </c:pt>
                <c:pt idx="5">
                  <c:v>235.7</c:v>
                </c:pt>
                <c:pt idx="6">
                  <c:v>236.02</c:v>
                </c:pt>
                <c:pt idx="7">
                  <c:v>251.7</c:v>
                </c:pt>
                <c:pt idx="8">
                  <c:v>256.2</c:v>
                </c:pt>
                <c:pt idx="9">
                  <c:v>258.19299999999998</c:v>
                </c:pt>
                <c:pt idx="10">
                  <c:v>281.52</c:v>
                </c:pt>
                <c:pt idx="11">
                  <c:v>294.97000000000003</c:v>
                </c:pt>
                <c:pt idx="12">
                  <c:v>333.39</c:v>
                </c:pt>
                <c:pt idx="13">
                  <c:v>348.4</c:v>
                </c:pt>
                <c:pt idx="14">
                  <c:v>348.01900000000001</c:v>
                </c:pt>
                <c:pt idx="15">
                  <c:v>363.27</c:v>
                </c:pt>
                <c:pt idx="16">
                  <c:v>363.8</c:v>
                </c:pt>
                <c:pt idx="17">
                  <c:v>367.42</c:v>
                </c:pt>
                <c:pt idx="18">
                  <c:v>359.25</c:v>
                </c:pt>
                <c:pt idx="19">
                  <c:v>369.7</c:v>
                </c:pt>
                <c:pt idx="20">
                  <c:v>390.1</c:v>
                </c:pt>
                <c:pt idx="21">
                  <c:v>397.07</c:v>
                </c:pt>
                <c:pt idx="22">
                  <c:v>412.6</c:v>
                </c:pt>
                <c:pt idx="23">
                  <c:v>424</c:v>
                </c:pt>
                <c:pt idx="24">
                  <c:v>538.70000000000005</c:v>
                </c:pt>
                <c:pt idx="25">
                  <c:v>601.70000000000005</c:v>
                </c:pt>
                <c:pt idx="26">
                  <c:v>717.6</c:v>
                </c:pt>
                <c:pt idx="27">
                  <c:v>693.18299999999999</c:v>
                </c:pt>
                <c:pt idx="28">
                  <c:v>713.19799999999998</c:v>
                </c:pt>
                <c:pt idx="29">
                  <c:v>726.71</c:v>
                </c:pt>
                <c:pt idx="30">
                  <c:v>701.51800000000003</c:v>
                </c:pt>
                <c:pt idx="31">
                  <c:v>710.50599999999997</c:v>
                </c:pt>
                <c:pt idx="32">
                  <c:v>693.21299999999997</c:v>
                </c:pt>
                <c:pt idx="33">
                  <c:v>657.11699999999996</c:v>
                </c:pt>
                <c:pt idx="34">
                  <c:v>586.37599999999998</c:v>
                </c:pt>
                <c:pt idx="35">
                  <c:v>570.79300000000001</c:v>
                </c:pt>
                <c:pt idx="36">
                  <c:v>519.19928466399995</c:v>
                </c:pt>
                <c:pt idx="37">
                  <c:v>546.19639466399997</c:v>
                </c:pt>
                <c:pt idx="38">
                  <c:v>518.18457466400002</c:v>
                </c:pt>
                <c:pt idx="39">
                  <c:v>550.01663466399998</c:v>
                </c:pt>
                <c:pt idx="40">
                  <c:v>562.38927466400003</c:v>
                </c:pt>
                <c:pt idx="41">
                  <c:v>580.47710382599996</c:v>
                </c:pt>
                <c:pt idx="42">
                  <c:v>584.28140382599997</c:v>
                </c:pt>
                <c:pt idx="43">
                  <c:v>553.17593542400004</c:v>
                </c:pt>
                <c:pt idx="44">
                  <c:v>568.32575585200004</c:v>
                </c:pt>
                <c:pt idx="45">
                  <c:v>570.26156585199999</c:v>
                </c:pt>
                <c:pt idx="46">
                  <c:v>560.696675852</c:v>
                </c:pt>
                <c:pt idx="47">
                  <c:v>579.65057095700001</c:v>
                </c:pt>
                <c:pt idx="48">
                  <c:v>546.66948095700002</c:v>
                </c:pt>
                <c:pt idx="49">
                  <c:v>573.22328595700003</c:v>
                </c:pt>
                <c:pt idx="50">
                  <c:v>603.754884264</c:v>
                </c:pt>
                <c:pt idx="51">
                  <c:v>611.36984426399999</c:v>
                </c:pt>
                <c:pt idx="52">
                  <c:v>625.43157876400005</c:v>
                </c:pt>
                <c:pt idx="53">
                  <c:v>633.29590285500001</c:v>
                </c:pt>
                <c:pt idx="54">
                  <c:v>593.37840213799996</c:v>
                </c:pt>
                <c:pt idx="55">
                  <c:v>614.73390063800002</c:v>
                </c:pt>
                <c:pt idx="56">
                  <c:v>615.28735063800002</c:v>
                </c:pt>
                <c:pt idx="57">
                  <c:v>585.24950113800003</c:v>
                </c:pt>
                <c:pt idx="58">
                  <c:v>579.19842963799999</c:v>
                </c:pt>
                <c:pt idx="59">
                  <c:v>582.53390253800001</c:v>
                </c:pt>
                <c:pt idx="60">
                  <c:v>600.9</c:v>
                </c:pt>
                <c:pt idx="61">
                  <c:v>574.70000000000005</c:v>
                </c:pt>
                <c:pt idx="62">
                  <c:v>614.9</c:v>
                </c:pt>
                <c:pt idx="63">
                  <c:v>685.1</c:v>
                </c:pt>
                <c:pt idx="64">
                  <c:v>691.7</c:v>
                </c:pt>
                <c:pt idx="65">
                  <c:v>691.7</c:v>
                </c:pt>
                <c:pt idx="66">
                  <c:v>703.1</c:v>
                </c:pt>
                <c:pt idx="67">
                  <c:v>688.79</c:v>
                </c:pt>
                <c:pt idx="68">
                  <c:v>652.79</c:v>
                </c:pt>
                <c:pt idx="69">
                  <c:v>641.20799999999997</c:v>
                </c:pt>
                <c:pt idx="70">
                  <c:v>624.6</c:v>
                </c:pt>
                <c:pt idx="71">
                  <c:v>586.9</c:v>
                </c:pt>
                <c:pt idx="72">
                  <c:v>631.45799999999997</c:v>
                </c:pt>
                <c:pt idx="73">
                  <c:v>641.70000000000005</c:v>
                </c:pt>
                <c:pt idx="74">
                  <c:v>692.6</c:v>
                </c:pt>
                <c:pt idx="75">
                  <c:v>727</c:v>
                </c:pt>
                <c:pt idx="76">
                  <c:v>716.7</c:v>
                </c:pt>
                <c:pt idx="77">
                  <c:v>720.6</c:v>
                </c:pt>
                <c:pt idx="78">
                  <c:v>725.5</c:v>
                </c:pt>
                <c:pt idx="79">
                  <c:v>704.96</c:v>
                </c:pt>
                <c:pt idx="80">
                  <c:v>659.8</c:v>
                </c:pt>
                <c:pt idx="81">
                  <c:v>656.66800000000001</c:v>
                </c:pt>
                <c:pt idx="82">
                  <c:v>661.5</c:v>
                </c:pt>
                <c:pt idx="83">
                  <c:v>608.01</c:v>
                </c:pt>
                <c:pt idx="84">
                  <c:v>658.68299999999999</c:v>
                </c:pt>
                <c:pt idx="85">
                  <c:v>673.3</c:v>
                </c:pt>
                <c:pt idx="86">
                  <c:v>669.4</c:v>
                </c:pt>
                <c:pt idx="87">
                  <c:v>640.29999999999995</c:v>
                </c:pt>
                <c:pt idx="88">
                  <c:v>685.7</c:v>
                </c:pt>
                <c:pt idx="89">
                  <c:v>718.44</c:v>
                </c:pt>
                <c:pt idx="90">
                  <c:v>733.26</c:v>
                </c:pt>
                <c:pt idx="91">
                  <c:v>712.53</c:v>
                </c:pt>
                <c:pt idx="92">
                  <c:v>741.17</c:v>
                </c:pt>
                <c:pt idx="93">
                  <c:v>723.16399999999999</c:v>
                </c:pt>
                <c:pt idx="94">
                  <c:v>711.94</c:v>
                </c:pt>
                <c:pt idx="95">
                  <c:v>698.2</c:v>
                </c:pt>
                <c:pt idx="96">
                  <c:v>733.2</c:v>
                </c:pt>
                <c:pt idx="97">
                  <c:v>740.15</c:v>
                </c:pt>
                <c:pt idx="98">
                  <c:v>785.94</c:v>
                </c:pt>
                <c:pt idx="99">
                  <c:v>767.404</c:v>
                </c:pt>
                <c:pt idx="100">
                  <c:v>769.31913999999995</c:v>
                </c:pt>
                <c:pt idx="101">
                  <c:v>798.52099999999996</c:v>
                </c:pt>
                <c:pt idx="102">
                  <c:v>835.14300000000003</c:v>
                </c:pt>
                <c:pt idx="103">
                  <c:v>834.12</c:v>
                </c:pt>
                <c:pt idx="104">
                  <c:v>847.1</c:v>
                </c:pt>
                <c:pt idx="105">
                  <c:v>814.4</c:v>
                </c:pt>
                <c:pt idx="106">
                  <c:v>806.3</c:v>
                </c:pt>
                <c:pt idx="107">
                  <c:v>1049.027493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2-4A60-A37B-03E8A5C6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8706511"/>
        <c:axId val="1338687311"/>
      </c:barChart>
      <c:lineChart>
        <c:grouping val="standard"/>
        <c:varyColors val="0"/>
        <c:ser>
          <c:idx val="1"/>
          <c:order val="1"/>
          <c:tx>
            <c:strRef>
              <c:f>'C B1.2.3'!$C$2</c:f>
              <c:strCache>
                <c:ptCount val="1"/>
                <c:pt idx="0">
                  <c:v>Share of government bonds held by non-residents (rhs)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B1.2.3'!$A$3:$A$110</c:f>
              <c:numCache>
                <c:formatCode>mmm\-yy</c:formatCode>
                <c:ptCount val="10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</c:numCache>
            </c:numRef>
          </c:cat>
          <c:val>
            <c:numRef>
              <c:f>'C B1.2.3'!$C$3:$C$110</c:f>
              <c:numCache>
                <c:formatCode>0.00</c:formatCode>
                <c:ptCount val="108"/>
                <c:pt idx="0">
                  <c:v>16.7</c:v>
                </c:pt>
                <c:pt idx="1">
                  <c:v>15.88</c:v>
                </c:pt>
                <c:pt idx="2">
                  <c:v>17.11</c:v>
                </c:pt>
                <c:pt idx="3">
                  <c:v>16.2</c:v>
                </c:pt>
                <c:pt idx="4">
                  <c:v>16.98</c:v>
                </c:pt>
                <c:pt idx="5">
                  <c:v>17.39</c:v>
                </c:pt>
                <c:pt idx="6">
                  <c:v>17.37</c:v>
                </c:pt>
                <c:pt idx="7">
                  <c:v>18.260000000000002</c:v>
                </c:pt>
                <c:pt idx="8">
                  <c:v>18.84</c:v>
                </c:pt>
                <c:pt idx="9">
                  <c:v>18.79</c:v>
                </c:pt>
                <c:pt idx="10">
                  <c:v>20.059999999999999</c:v>
                </c:pt>
                <c:pt idx="11">
                  <c:v>21.27</c:v>
                </c:pt>
                <c:pt idx="12">
                  <c:v>23.67</c:v>
                </c:pt>
                <c:pt idx="13">
                  <c:v>24.6</c:v>
                </c:pt>
                <c:pt idx="14">
                  <c:v>24.68</c:v>
                </c:pt>
                <c:pt idx="15">
                  <c:v>25.61</c:v>
                </c:pt>
                <c:pt idx="16">
                  <c:v>25.57</c:v>
                </c:pt>
                <c:pt idx="17">
                  <c:v>26.12</c:v>
                </c:pt>
                <c:pt idx="18">
                  <c:v>25.85</c:v>
                </c:pt>
                <c:pt idx="19">
                  <c:v>26.62</c:v>
                </c:pt>
                <c:pt idx="20">
                  <c:v>28.36</c:v>
                </c:pt>
                <c:pt idx="21">
                  <c:v>29.39</c:v>
                </c:pt>
                <c:pt idx="22">
                  <c:v>30.61</c:v>
                </c:pt>
                <c:pt idx="23">
                  <c:v>31.56</c:v>
                </c:pt>
                <c:pt idx="24">
                  <c:v>38.659999999999997</c:v>
                </c:pt>
                <c:pt idx="25">
                  <c:v>41.99</c:v>
                </c:pt>
                <c:pt idx="26">
                  <c:v>47.26</c:v>
                </c:pt>
                <c:pt idx="27">
                  <c:v>45.44</c:v>
                </c:pt>
                <c:pt idx="28">
                  <c:v>46.09</c:v>
                </c:pt>
                <c:pt idx="29">
                  <c:v>47.26</c:v>
                </c:pt>
                <c:pt idx="30">
                  <c:v>45.63</c:v>
                </c:pt>
                <c:pt idx="31">
                  <c:v>46.12</c:v>
                </c:pt>
                <c:pt idx="32">
                  <c:v>51.35</c:v>
                </c:pt>
                <c:pt idx="33">
                  <c:v>46.35</c:v>
                </c:pt>
                <c:pt idx="34">
                  <c:v>41.95</c:v>
                </c:pt>
                <c:pt idx="35">
                  <c:v>41.64</c:v>
                </c:pt>
                <c:pt idx="36">
                  <c:v>37.770000000000003</c:v>
                </c:pt>
                <c:pt idx="37">
                  <c:v>37.72</c:v>
                </c:pt>
                <c:pt idx="38">
                  <c:v>35.47</c:v>
                </c:pt>
                <c:pt idx="39">
                  <c:v>38.869999999999997</c:v>
                </c:pt>
                <c:pt idx="40">
                  <c:v>40.26</c:v>
                </c:pt>
                <c:pt idx="41">
                  <c:v>39.78</c:v>
                </c:pt>
                <c:pt idx="42">
                  <c:v>39.479999999999997</c:v>
                </c:pt>
                <c:pt idx="43">
                  <c:v>38.79</c:v>
                </c:pt>
                <c:pt idx="44">
                  <c:v>39.94</c:v>
                </c:pt>
                <c:pt idx="45">
                  <c:v>40.229999999999997</c:v>
                </c:pt>
                <c:pt idx="46">
                  <c:v>40.17</c:v>
                </c:pt>
                <c:pt idx="47">
                  <c:v>41.81</c:v>
                </c:pt>
                <c:pt idx="48">
                  <c:v>38.6</c:v>
                </c:pt>
                <c:pt idx="49">
                  <c:v>39.549999999999997</c:v>
                </c:pt>
                <c:pt idx="50">
                  <c:v>40.130000000000003</c:v>
                </c:pt>
                <c:pt idx="51">
                  <c:v>41.96</c:v>
                </c:pt>
                <c:pt idx="52">
                  <c:v>42.27</c:v>
                </c:pt>
                <c:pt idx="53">
                  <c:v>42.3</c:v>
                </c:pt>
                <c:pt idx="54">
                  <c:v>40.880000000000003</c:v>
                </c:pt>
                <c:pt idx="55">
                  <c:v>42.14</c:v>
                </c:pt>
                <c:pt idx="56">
                  <c:v>41.74</c:v>
                </c:pt>
                <c:pt idx="57">
                  <c:v>41.69</c:v>
                </c:pt>
                <c:pt idx="58">
                  <c:v>40.71</c:v>
                </c:pt>
                <c:pt idx="59">
                  <c:v>40.549999999999997</c:v>
                </c:pt>
                <c:pt idx="60">
                  <c:v>41.59</c:v>
                </c:pt>
                <c:pt idx="61">
                  <c:v>40.770000000000003</c:v>
                </c:pt>
                <c:pt idx="62">
                  <c:v>39.39</c:v>
                </c:pt>
                <c:pt idx="63">
                  <c:v>36.9</c:v>
                </c:pt>
                <c:pt idx="64">
                  <c:v>36</c:v>
                </c:pt>
                <c:pt idx="65">
                  <c:v>35.4</c:v>
                </c:pt>
                <c:pt idx="66">
                  <c:v>35.799999999999997</c:v>
                </c:pt>
                <c:pt idx="67">
                  <c:v>35.119999999999997</c:v>
                </c:pt>
                <c:pt idx="68">
                  <c:v>34.47</c:v>
                </c:pt>
                <c:pt idx="69">
                  <c:v>33.880000000000003</c:v>
                </c:pt>
                <c:pt idx="70">
                  <c:v>32.75</c:v>
                </c:pt>
                <c:pt idx="71">
                  <c:v>31.18</c:v>
                </c:pt>
                <c:pt idx="72">
                  <c:v>32.950000000000003</c:v>
                </c:pt>
                <c:pt idx="73">
                  <c:v>32.71</c:v>
                </c:pt>
                <c:pt idx="74">
                  <c:v>32.950000000000003</c:v>
                </c:pt>
                <c:pt idx="75">
                  <c:v>32.71</c:v>
                </c:pt>
                <c:pt idx="76">
                  <c:v>33.25</c:v>
                </c:pt>
                <c:pt idx="77">
                  <c:v>33.15</c:v>
                </c:pt>
                <c:pt idx="78">
                  <c:v>32.31</c:v>
                </c:pt>
                <c:pt idx="79">
                  <c:v>26.53</c:v>
                </c:pt>
                <c:pt idx="80">
                  <c:v>30.39</c:v>
                </c:pt>
                <c:pt idx="81">
                  <c:v>29.95</c:v>
                </c:pt>
                <c:pt idx="82">
                  <c:v>29.67</c:v>
                </c:pt>
                <c:pt idx="83">
                  <c:v>26.53</c:v>
                </c:pt>
                <c:pt idx="84">
                  <c:v>28.2</c:v>
                </c:pt>
                <c:pt idx="85">
                  <c:v>28.32</c:v>
                </c:pt>
                <c:pt idx="86">
                  <c:v>27.61</c:v>
                </c:pt>
                <c:pt idx="87">
                  <c:v>26.69</c:v>
                </c:pt>
                <c:pt idx="88">
                  <c:v>27.54</c:v>
                </c:pt>
                <c:pt idx="89">
                  <c:v>28.61</c:v>
                </c:pt>
                <c:pt idx="90">
                  <c:v>28.76</c:v>
                </c:pt>
                <c:pt idx="91">
                  <c:v>27.13</c:v>
                </c:pt>
                <c:pt idx="92">
                  <c:v>28.17</c:v>
                </c:pt>
                <c:pt idx="93">
                  <c:v>27.01</c:v>
                </c:pt>
                <c:pt idx="94">
                  <c:v>26.55</c:v>
                </c:pt>
                <c:pt idx="95">
                  <c:v>26.81</c:v>
                </c:pt>
                <c:pt idx="96">
                  <c:v>26.95</c:v>
                </c:pt>
                <c:pt idx="97">
                  <c:v>26.42</c:v>
                </c:pt>
                <c:pt idx="98">
                  <c:v>28.02</c:v>
                </c:pt>
                <c:pt idx="99">
                  <c:v>27.92</c:v>
                </c:pt>
                <c:pt idx="100">
                  <c:v>27.23</c:v>
                </c:pt>
                <c:pt idx="101">
                  <c:v>27.89</c:v>
                </c:pt>
                <c:pt idx="102">
                  <c:v>28.87</c:v>
                </c:pt>
                <c:pt idx="103">
                  <c:v>28.9</c:v>
                </c:pt>
                <c:pt idx="104">
                  <c:v>28.83</c:v>
                </c:pt>
                <c:pt idx="105">
                  <c:v>28.14</c:v>
                </c:pt>
                <c:pt idx="106">
                  <c:v>27.5</c:v>
                </c:pt>
                <c:pt idx="107">
                  <c:v>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2-4A60-A37B-03E8A5C6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727999"/>
        <c:axId val="1318722719"/>
      </c:lineChart>
      <c:dateAx>
        <c:axId val="1338706511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38687311"/>
        <c:crosses val="autoZero"/>
        <c:auto val="1"/>
        <c:lblOffset val="100"/>
        <c:baseTimeUnit val="months"/>
      </c:dateAx>
      <c:valAx>
        <c:axId val="133868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 billions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8915156999018152E-3"/>
              <c:y val="0.27798984707749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38706511"/>
        <c:crosses val="autoZero"/>
        <c:crossBetween val="between"/>
      </c:valAx>
      <c:valAx>
        <c:axId val="13187227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7741164994962415"/>
              <c:y val="0.36118188819211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18727999"/>
        <c:crosses val="max"/>
        <c:crossBetween val="between"/>
      </c:valAx>
      <c:dateAx>
        <c:axId val="1318727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1872271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30789302022181E-2"/>
          <c:y val="0.94334113775550776"/>
          <c:w val="0.9"/>
          <c:h val="5.0345730931360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2.1.1'!$A$78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'C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'C 2.1.1'!$B$78:$CD$78</c:f>
              <c:numCache>
                <c:formatCode>General</c:formatCode>
                <c:ptCount val="81"/>
                <c:pt idx="30" formatCode="0.00">
                  <c:v>240</c:v>
                </c:pt>
                <c:pt idx="31" formatCode="0.00">
                  <c:v>240</c:v>
                </c:pt>
                <c:pt idx="32" formatCode="0.00">
                  <c:v>240</c:v>
                </c:pt>
                <c:pt idx="33" formatCode="0.00">
                  <c:v>240</c:v>
                </c:pt>
                <c:pt idx="34" formatCode="0.00">
                  <c:v>240</c:v>
                </c:pt>
                <c:pt idx="35" formatCode="0.00">
                  <c:v>240</c:v>
                </c:pt>
                <c:pt idx="36" formatCode="0.00">
                  <c:v>240</c:v>
                </c:pt>
                <c:pt idx="37" formatCode="0.00">
                  <c:v>240</c:v>
                </c:pt>
                <c:pt idx="38" formatCode="0.00">
                  <c:v>240</c:v>
                </c:pt>
                <c:pt idx="39" formatCode="0.00">
                  <c:v>240</c:v>
                </c:pt>
                <c:pt idx="40" formatCode="0.00">
                  <c:v>240</c:v>
                </c:pt>
                <c:pt idx="41" formatCode="0.00">
                  <c:v>240</c:v>
                </c:pt>
                <c:pt idx="42" formatCode="0.00">
                  <c:v>240</c:v>
                </c:pt>
                <c:pt idx="43" formatCode="0.00">
                  <c:v>240</c:v>
                </c:pt>
                <c:pt idx="44" formatCode="0.00">
                  <c:v>240</c:v>
                </c:pt>
                <c:pt idx="45" formatCode="0.00">
                  <c:v>240</c:v>
                </c:pt>
                <c:pt idx="46" formatCode="0.00">
                  <c:v>240</c:v>
                </c:pt>
                <c:pt idx="47" formatCode="0.00">
                  <c:v>240</c:v>
                </c:pt>
                <c:pt idx="48" formatCode="0.00">
                  <c:v>240</c:v>
                </c:pt>
                <c:pt idx="49" formatCode="0.00">
                  <c:v>240</c:v>
                </c:pt>
                <c:pt idx="50" formatCode="0.00">
                  <c:v>240</c:v>
                </c:pt>
                <c:pt idx="51" formatCode="0.00">
                  <c:v>240</c:v>
                </c:pt>
                <c:pt idx="52" formatCode="0.00">
                  <c:v>240</c:v>
                </c:pt>
                <c:pt idx="53" formatCode="0.00">
                  <c:v>240</c:v>
                </c:pt>
                <c:pt idx="54" formatCode="0.00">
                  <c:v>240</c:v>
                </c:pt>
                <c:pt idx="55" formatCode="0.00">
                  <c:v>240</c:v>
                </c:pt>
                <c:pt idx="56" formatCode="0.00">
                  <c:v>240</c:v>
                </c:pt>
                <c:pt idx="57" formatCode="0.00">
                  <c:v>240</c:v>
                </c:pt>
                <c:pt idx="58" formatCode="0.00">
                  <c:v>240</c:v>
                </c:pt>
                <c:pt idx="59" formatCode="0.00">
                  <c:v>240</c:v>
                </c:pt>
                <c:pt idx="60" formatCode="0.00">
                  <c:v>240</c:v>
                </c:pt>
                <c:pt idx="61" formatCode="0.00">
                  <c:v>240</c:v>
                </c:pt>
                <c:pt idx="62" formatCode="0.00">
                  <c:v>240</c:v>
                </c:pt>
                <c:pt idx="63" formatCode="0.00">
                  <c:v>240</c:v>
                </c:pt>
                <c:pt idx="64" formatCode="0.00">
                  <c:v>240</c:v>
                </c:pt>
                <c:pt idx="65" formatCode="0.00">
                  <c:v>240</c:v>
                </c:pt>
                <c:pt idx="66" formatCode="0.00">
                  <c:v>240</c:v>
                </c:pt>
                <c:pt idx="67" formatCode="0.00">
                  <c:v>240</c:v>
                </c:pt>
                <c:pt idx="68" formatCode="0.00">
                  <c:v>240</c:v>
                </c:pt>
                <c:pt idx="69" formatCode="0.00">
                  <c:v>240</c:v>
                </c:pt>
                <c:pt idx="70" formatCode="0.00">
                  <c:v>240</c:v>
                </c:pt>
                <c:pt idx="71" formatCode="0.00">
                  <c:v>240</c:v>
                </c:pt>
                <c:pt idx="72" formatCode="0.00">
                  <c:v>240</c:v>
                </c:pt>
                <c:pt idx="73" formatCode="0.00">
                  <c:v>240</c:v>
                </c:pt>
                <c:pt idx="74" formatCode="0.00">
                  <c:v>240</c:v>
                </c:pt>
                <c:pt idx="75" formatCode="0.00">
                  <c:v>240</c:v>
                </c:pt>
                <c:pt idx="76" formatCode="0.00">
                  <c:v>240</c:v>
                </c:pt>
                <c:pt idx="77" formatCode="0.00">
                  <c:v>240</c:v>
                </c:pt>
                <c:pt idx="78" formatCode="0.00">
                  <c:v>240</c:v>
                </c:pt>
                <c:pt idx="79" formatCode="0.00">
                  <c:v>240</c:v>
                </c:pt>
                <c:pt idx="80" formatCode="0.0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'C 2.1.1'!$A$3</c:f>
              <c:strCache>
                <c:ptCount val="1"/>
                <c:pt idx="0">
                  <c:v>Austria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'C 2.1.1'!$B$3:$CD$3</c:f>
              <c:numCache>
                <c:formatCode>0.00</c:formatCode>
                <c:ptCount val="81"/>
                <c:pt idx="0">
                  <c:v>87.687686786064717</c:v>
                </c:pt>
                <c:pt idx="1">
                  <c:v>90.343700106055735</c:v>
                </c:pt>
                <c:pt idx="2">
                  <c:v>92.108412072248555</c:v>
                </c:pt>
                <c:pt idx="3">
                  <c:v>93.354213636906238</c:v>
                </c:pt>
                <c:pt idx="4">
                  <c:v>95.728308631674608</c:v>
                </c:pt>
                <c:pt idx="5">
                  <c:v>97.651218095227705</c:v>
                </c:pt>
                <c:pt idx="6">
                  <c:v>100</c:v>
                </c:pt>
                <c:pt idx="7">
                  <c:v>100.54341042358932</c:v>
                </c:pt>
                <c:pt idx="8">
                  <c:v>102.30185884426564</c:v>
                </c:pt>
                <c:pt idx="9">
                  <c:v>102.5956710788801</c:v>
                </c:pt>
                <c:pt idx="10">
                  <c:v>104.74654006008355</c:v>
                </c:pt>
                <c:pt idx="11">
                  <c:v>105.82287286969263</c:v>
                </c:pt>
                <c:pt idx="12">
                  <c:v>107.59364326499214</c:v>
                </c:pt>
                <c:pt idx="13">
                  <c:v>109.60160402888306</c:v>
                </c:pt>
                <c:pt idx="14">
                  <c:v>109.12458460970751</c:v>
                </c:pt>
                <c:pt idx="15">
                  <c:v>105.57495709165867</c:v>
                </c:pt>
                <c:pt idx="16">
                  <c:v>106.70880663223944</c:v>
                </c:pt>
                <c:pt idx="17">
                  <c:v>108.14568475246493</c:v>
                </c:pt>
                <c:pt idx="18">
                  <c:v>107.76274793907881</c:v>
                </c:pt>
                <c:pt idx="19">
                  <c:v>107.41703323914594</c:v>
                </c:pt>
                <c:pt idx="20">
                  <c:v>107.10874887589368</c:v>
                </c:pt>
                <c:pt idx="21">
                  <c:v>107.5480458218298</c:v>
                </c:pt>
                <c:pt idx="22">
                  <c:v>108.27806152924362</c:v>
                </c:pt>
                <c:pt idx="23">
                  <c:v>108.93623791439937</c:v>
                </c:pt>
                <c:pt idx="24">
                  <c:v>109.72505899052065</c:v>
                </c:pt>
                <c:pt idx="25">
                  <c:v>110.1384625736612</c:v>
                </c:pt>
                <c:pt idx="26">
                  <c:v>104.49168853271236</c:v>
                </c:pt>
                <c:pt idx="27">
                  <c:v>106.7650382881304</c:v>
                </c:pt>
                <c:pt idx="28">
                  <c:v>109.04359435189832</c:v>
                </c:pt>
                <c:pt idx="29">
                  <c:v>107.67660517847244</c:v>
                </c:pt>
                <c:pt idx="30">
                  <c:v>109.2917542561495</c:v>
                </c:pt>
                <c:pt idx="31">
                  <c:v>112.33943699118443</c:v>
                </c:pt>
                <c:pt idx="32">
                  <c:v>114.02452854605217</c:v>
                </c:pt>
                <c:pt idx="33">
                  <c:v>115.73489647424296</c:v>
                </c:pt>
                <c:pt idx="34">
                  <c:v>117.47091992135658</c:v>
                </c:pt>
                <c:pt idx="35">
                  <c:v>119.23298372017693</c:v>
                </c:pt>
                <c:pt idx="36">
                  <c:v>121.02147847597956</c:v>
                </c:pt>
                <c:pt idx="37">
                  <c:v>122.83680065311927</c:v>
                </c:pt>
                <c:pt idx="38">
                  <c:v>124.67935266291603</c:v>
                </c:pt>
                <c:pt idx="39">
                  <c:v>126.54954295285975</c:v>
                </c:pt>
                <c:pt idx="40">
                  <c:v>128.44778609715263</c:v>
                </c:pt>
                <c:pt idx="41">
                  <c:v>130.37450288860992</c:v>
                </c:pt>
                <c:pt idx="42">
                  <c:v>132.33012043193904</c:v>
                </c:pt>
                <c:pt idx="43">
                  <c:v>134.31507223841811</c:v>
                </c:pt>
                <c:pt idx="44">
                  <c:v>136.32979832199439</c:v>
                </c:pt>
                <c:pt idx="45">
                  <c:v>138.37474529682427</c:v>
                </c:pt>
                <c:pt idx="46">
                  <c:v>140.45036647627663</c:v>
                </c:pt>
                <c:pt idx="47">
                  <c:v>142.55712197342075</c:v>
                </c:pt>
                <c:pt idx="48">
                  <c:v>144.69547880302204</c:v>
                </c:pt>
                <c:pt idx="49">
                  <c:v>146.86591098506736</c:v>
                </c:pt>
                <c:pt idx="50">
                  <c:v>149.06889964984336</c:v>
                </c:pt>
                <c:pt idx="51">
                  <c:v>151.30493314459099</c:v>
                </c:pt>
                <c:pt idx="52">
                  <c:v>153.57450714175985</c:v>
                </c:pt>
                <c:pt idx="53">
                  <c:v>155.87812474888625</c:v>
                </c:pt>
                <c:pt idx="54">
                  <c:v>158.21629662011952</c:v>
                </c:pt>
                <c:pt idx="55">
                  <c:v>160.58954106942127</c:v>
                </c:pt>
                <c:pt idx="56">
                  <c:v>162.99838418546261</c:v>
                </c:pt>
                <c:pt idx="57">
                  <c:v>165.44335994824451</c:v>
                </c:pt>
                <c:pt idx="58">
                  <c:v>167.9250103474682</c:v>
                </c:pt>
                <c:pt idx="59">
                  <c:v>170.44388550268016</c:v>
                </c:pt>
                <c:pt idx="60">
                  <c:v>173.00054378522037</c:v>
                </c:pt>
                <c:pt idx="61">
                  <c:v>175.59555194199868</c:v>
                </c:pt>
                <c:pt idx="62">
                  <c:v>178.22948522112864</c:v>
                </c:pt>
                <c:pt idx="63">
                  <c:v>180.90292749944555</c:v>
                </c:pt>
                <c:pt idx="64">
                  <c:v>183.61647141193723</c:v>
                </c:pt>
                <c:pt idx="65">
                  <c:v>186.37071848311629</c:v>
                </c:pt>
                <c:pt idx="66">
                  <c:v>189.16627926036301</c:v>
                </c:pt>
                <c:pt idx="67">
                  <c:v>192.00377344926841</c:v>
                </c:pt>
                <c:pt idx="68">
                  <c:v>194.88383005100744</c:v>
                </c:pt>
                <c:pt idx="69">
                  <c:v>197.80708750177251</c:v>
                </c:pt>
                <c:pt idx="70">
                  <c:v>200.77419381429911</c:v>
                </c:pt>
                <c:pt idx="71">
                  <c:v>203.78580672151355</c:v>
                </c:pt>
                <c:pt idx="72">
                  <c:v>206.84259382233623</c:v>
                </c:pt>
                <c:pt idx="73">
                  <c:v>209.94523272967126</c:v>
                </c:pt>
                <c:pt idx="74">
                  <c:v>213.09441122061631</c:v>
                </c:pt>
                <c:pt idx="75">
                  <c:v>216.29082738892555</c:v>
                </c:pt>
                <c:pt idx="76">
                  <c:v>219.53518979975939</c:v>
                </c:pt>
                <c:pt idx="77">
                  <c:v>222.82821764675577</c:v>
                </c:pt>
                <c:pt idx="78">
                  <c:v>226.17064091145704</c:v>
                </c:pt>
                <c:pt idx="79">
                  <c:v>229.56320052512888</c:v>
                </c:pt>
                <c:pt idx="80">
                  <c:v>233.0066485330058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A9-8675-611238BA12FD}"/>
            </c:ext>
          </c:extLst>
        </c:ser>
        <c:ser>
          <c:idx val="1"/>
          <c:order val="1"/>
          <c:tx>
            <c:strRef>
              <c:f>'C 2.1.1'!$A$4</c:f>
              <c:strCache>
                <c:ptCount val="1"/>
                <c:pt idx="0">
                  <c:v>Czech Republic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'C 2.1.1'!$B$4:$CD$4</c:f>
              <c:numCache>
                <c:formatCode>0.00</c:formatCode>
                <c:ptCount val="81"/>
                <c:pt idx="0">
                  <c:v>43.61788188446257</c:v>
                </c:pt>
                <c:pt idx="1">
                  <c:v>46.142856000624974</c:v>
                </c:pt>
                <c:pt idx="2">
                  <c:v>47.863098166570275</c:v>
                </c:pt>
                <c:pt idx="3">
                  <c:v>47.951435664549471</c:v>
                </c:pt>
                <c:pt idx="4">
                  <c:v>48.623926086836192</c:v>
                </c:pt>
                <c:pt idx="5">
                  <c:v>50.382397652772717</c:v>
                </c:pt>
                <c:pt idx="6">
                  <c:v>52.833424069716393</c:v>
                </c:pt>
                <c:pt idx="7">
                  <c:v>54.586615725748544</c:v>
                </c:pt>
                <c:pt idx="8">
                  <c:v>55.098113827833373</c:v>
                </c:pt>
                <c:pt idx="9">
                  <c:v>57.52937598035183</c:v>
                </c:pt>
                <c:pt idx="10">
                  <c:v>60.413522381953136</c:v>
                </c:pt>
                <c:pt idx="11">
                  <c:v>63.175229602770933</c:v>
                </c:pt>
                <c:pt idx="12">
                  <c:v>66.553388237571269</c:v>
                </c:pt>
                <c:pt idx="13">
                  <c:v>68.823652515677765</c:v>
                </c:pt>
                <c:pt idx="14">
                  <c:v>69.166003889155149</c:v>
                </c:pt>
                <c:pt idx="15">
                  <c:v>67.157492420445209</c:v>
                </c:pt>
                <c:pt idx="16">
                  <c:v>69.511742915807019</c:v>
                </c:pt>
                <c:pt idx="17">
                  <c:v>70.928989807449753</c:v>
                </c:pt>
                <c:pt idx="18">
                  <c:v>70.077831713614614</c:v>
                </c:pt>
                <c:pt idx="19">
                  <c:v>69.820855270076436</c:v>
                </c:pt>
                <c:pt idx="20">
                  <c:v>71.008444221055981</c:v>
                </c:pt>
                <c:pt idx="21">
                  <c:v>73.781199354789138</c:v>
                </c:pt>
                <c:pt idx="22">
                  <c:v>74.469240719392005</c:v>
                </c:pt>
                <c:pt idx="23">
                  <c:v>77.12415198734098</c:v>
                </c:pt>
                <c:pt idx="24">
                  <c:v>78.559880894805943</c:v>
                </c:pt>
                <c:pt idx="25">
                  <c:v>80.742895111569652</c:v>
                </c:pt>
                <c:pt idx="26">
                  <c:v>77.631165341321847</c:v>
                </c:pt>
                <c:pt idx="27">
                  <c:v>80.082005327029194</c:v>
                </c:pt>
                <c:pt idx="28">
                  <c:v>80.759335648862546</c:v>
                </c:pt>
                <c:pt idx="29">
                  <c:v>80.937695725288293</c:v>
                </c:pt>
                <c:pt idx="30">
                  <c:v>82.830260988542165</c:v>
                </c:pt>
                <c:pt idx="31">
                  <c:v>85.581025905629843</c:v>
                </c:pt>
                <c:pt idx="32">
                  <c:v>87.53579717720649</c:v>
                </c:pt>
                <c:pt idx="33">
                  <c:v>89.512927813070732</c:v>
                </c:pt>
                <c:pt idx="34">
                  <c:v>91.512825436561542</c:v>
                </c:pt>
                <c:pt idx="35">
                  <c:v>93.535903035951904</c:v>
                </c:pt>
                <c:pt idx="36">
                  <c:v>95.582579052698037</c:v>
                </c:pt>
                <c:pt idx="37">
                  <c:v>97.653277470931556</c:v>
                </c:pt>
                <c:pt idx="38">
                  <c:v>99.748427908214495</c:v>
                </c:pt>
                <c:pt idx="39">
                  <c:v>101.86846570757625</c:v>
                </c:pt>
                <c:pt idx="40">
                  <c:v>104.01383203085328</c:v>
                </c:pt>
                <c:pt idx="41">
                  <c:v>106.18497395335126</c:v>
                </c:pt>
                <c:pt idx="42">
                  <c:v>108.38234455985054</c:v>
                </c:pt>
                <c:pt idx="43">
                  <c:v>110.60640304197638</c:v>
                </c:pt>
                <c:pt idx="44">
                  <c:v>112.85761479695417</c:v>
                </c:pt>
                <c:pt idx="45">
                  <c:v>115.13645152777217</c:v>
                </c:pt>
                <c:pt idx="46">
                  <c:v>117.44339134477293</c:v>
                </c:pt>
                <c:pt idx="47">
                  <c:v>119.77891886869635</c:v>
                </c:pt>
                <c:pt idx="48">
                  <c:v>122.14352533519597</c:v>
                </c:pt>
                <c:pt idx="49">
                  <c:v>124.53770870085205</c:v>
                </c:pt>
                <c:pt idx="50">
                  <c:v>126.96197375070462</c:v>
                </c:pt>
                <c:pt idx="51">
                  <c:v>129.41683220732932</c:v>
                </c:pt>
                <c:pt idx="52">
                  <c:v>131.90280284148085</c:v>
                </c:pt>
                <c:pt idx="53">
                  <c:v>134.42041158432758</c:v>
                </c:pt>
                <c:pt idx="54">
                  <c:v>136.97019164130222</c:v>
                </c:pt>
                <c:pt idx="55">
                  <c:v>139.55268360759317</c:v>
                </c:pt>
                <c:pt idx="56">
                  <c:v>142.1684355853024</c:v>
                </c:pt>
                <c:pt idx="57">
                  <c:v>144.81800330229495</c:v>
                </c:pt>
                <c:pt idx="58">
                  <c:v>147.5019502327666</c:v>
                </c:pt>
                <c:pt idx="59">
                  <c:v>150.22084771955554</c:v>
                </c:pt>
                <c:pt idx="60">
                  <c:v>152.97527509822589</c:v>
                </c:pt>
                <c:pt idx="61">
                  <c:v>155.76581982294886</c:v>
                </c:pt>
                <c:pt idx="62">
                  <c:v>158.59307759421094</c:v>
                </c:pt>
                <c:pt idx="63">
                  <c:v>161.457652488375</c:v>
                </c:pt>
                <c:pt idx="64">
                  <c:v>164.36015708912521</c:v>
                </c:pt>
                <c:pt idx="65">
                  <c:v>167.30121262082238</c:v>
                </c:pt>
                <c:pt idx="66">
                  <c:v>170.28144908380057</c:v>
                </c:pt>
                <c:pt idx="67">
                  <c:v>173.30150539163421</c:v>
                </c:pt>
                <c:pt idx="68">
                  <c:v>176.36202951040522</c:v>
                </c:pt>
                <c:pt idx="69">
                  <c:v>179.46367860000217</c:v>
                </c:pt>
                <c:pt idx="70">
                  <c:v>182.60711915748104</c:v>
                </c:pt>
                <c:pt idx="71">
                  <c:v>185.79302716252033</c:v>
                </c:pt>
                <c:pt idx="72">
                  <c:v>189.02208822500182</c:v>
                </c:pt>
                <c:pt idx="73">
                  <c:v>192.29499773474947</c:v>
                </c:pt>
                <c:pt idx="74">
                  <c:v>195.61246101345975</c:v>
                </c:pt>
                <c:pt idx="75">
                  <c:v>198.97519346885653</c:v>
                </c:pt>
                <c:pt idx="76">
                  <c:v>202.38392075110471</c:v>
                </c:pt>
                <c:pt idx="77">
                  <c:v>205.83937891151686</c:v>
                </c:pt>
                <c:pt idx="78">
                  <c:v>209.34231456358785</c:v>
                </c:pt>
                <c:pt idx="79">
                  <c:v>212.89348504639275</c:v>
                </c:pt>
                <c:pt idx="80">
                  <c:v>216.49365859038463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'C 2.1.1'!$A$5</c:f>
              <c:strCache>
                <c:ptCount val="1"/>
                <c:pt idx="0">
                  <c:v>Gap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'C 2.1.1'!$B$5:$CD$5</c:f>
              <c:numCache>
                <c:formatCode>0.00</c:formatCode>
                <c:ptCount val="81"/>
                <c:pt idx="0">
                  <c:v>50.257688983313102</c:v>
                </c:pt>
                <c:pt idx="1">
                  <c:v>48.925209011301028</c:v>
                </c:pt>
                <c:pt idx="2">
                  <c:v>48.036127113963133</c:v>
                </c:pt>
                <c:pt idx="3">
                  <c:v>48.634953049840092</c:v>
                </c:pt>
                <c:pt idx="4">
                  <c:v>49.206324877291841</c:v>
                </c:pt>
                <c:pt idx="5">
                  <c:v>48.405766322709141</c:v>
                </c:pt>
                <c:pt idx="6">
                  <c:v>47.166575930283607</c:v>
                </c:pt>
                <c:pt idx="7">
                  <c:v>45.708410431101186</c:v>
                </c:pt>
                <c:pt idx="8">
                  <c:v>46.1416298293178</c:v>
                </c:pt>
                <c:pt idx="9">
                  <c:v>43.926117568722077</c:v>
                </c:pt>
                <c:pt idx="10">
                  <c:v>42.324087891304664</c:v>
                </c:pt>
                <c:pt idx="11">
                  <c:v>40.300969072571704</c:v>
                </c:pt>
                <c:pt idx="12">
                  <c:v>38.143754391086951</c:v>
                </c:pt>
                <c:pt idx="13">
                  <c:v>37.205615624438472</c:v>
                </c:pt>
                <c:pt idx="14">
                  <c:v>36.617395487430535</c:v>
                </c:pt>
                <c:pt idx="15">
                  <c:v>36.38880443764706</c:v>
                </c:pt>
                <c:pt idx="16">
                  <c:v>34.858475968743747</c:v>
                </c:pt>
                <c:pt idx="17">
                  <c:v>34.41348125003843</c:v>
                </c:pt>
                <c:pt idx="18">
                  <c:v>34.970262865576231</c:v>
                </c:pt>
                <c:pt idx="19">
                  <c:v>35.000201397638619</c:v>
                </c:pt>
                <c:pt idx="20">
                  <c:v>33.70434724867053</c:v>
                </c:pt>
                <c:pt idx="21">
                  <c:v>31.39698746640245</c:v>
                </c:pt>
                <c:pt idx="22">
                  <c:v>31.224072847592083</c:v>
                </c:pt>
                <c:pt idx="23">
                  <c:v>29.20248260460022</c:v>
                </c:pt>
                <c:pt idx="24">
                  <c:v>28.402972285854162</c:v>
                </c:pt>
                <c:pt idx="25">
                  <c:v>26.689647535647808</c:v>
                </c:pt>
                <c:pt idx="26">
                  <c:v>25.705894476938724</c:v>
                </c:pt>
                <c:pt idx="27">
                  <c:v>24.992294658379464</c:v>
                </c:pt>
                <c:pt idx="28">
                  <c:v>25.938487144653976</c:v>
                </c:pt>
                <c:pt idx="29">
                  <c:v>24.832608168566225</c:v>
                </c:pt>
                <c:pt idx="30">
                  <c:v>24.211792964352057</c:v>
                </c:pt>
                <c:pt idx="31">
                  <c:v>23.819249768586957</c:v>
                </c:pt>
                <c:pt idx="32">
                  <c:v>23.23073088449334</c:v>
                </c:pt>
                <c:pt idx="33">
                  <c:v>22.656924972502125</c:v>
                </c:pt>
                <c:pt idx="34">
                  <c:v>22.097464208310654</c:v>
                </c:pt>
                <c:pt idx="35">
                  <c:v>21.551989963223988</c:v>
                </c:pt>
                <c:pt idx="36">
                  <c:v>21.020152574264458</c:v>
                </c:pt>
                <c:pt idx="37">
                  <c:v>20.501611120028969</c:v>
                </c:pt>
                <c:pt idx="38">
                  <c:v>19.99603320214932</c:v>
                </c:pt>
                <c:pt idx="39">
                  <c:v>19.503094732216709</c:v>
                </c:pt>
                <c:pt idx="40">
                  <c:v>19.02247972403238</c:v>
                </c:pt>
                <c:pt idx="41">
                  <c:v>18.553880091052662</c:v>
                </c:pt>
                <c:pt idx="42">
                  <c:v>18.096995448897431</c:v>
                </c:pt>
                <c:pt idx="43">
                  <c:v>17.651532922796093</c:v>
                </c:pt>
                <c:pt idx="44">
                  <c:v>17.217206959847303</c:v>
                </c:pt>
                <c:pt idx="45">
                  <c:v>16.793739145972197</c:v>
                </c:pt>
                <c:pt idx="46">
                  <c:v>16.380858027444006</c:v>
                </c:pt>
                <c:pt idx="47">
                  <c:v>15.978298936879014</c:v>
                </c:pt>
                <c:pt idx="48">
                  <c:v>15.585803823578118</c:v>
                </c:pt>
                <c:pt idx="49">
                  <c:v>15.203121088109768</c:v>
                </c:pt>
                <c:pt idx="50">
                  <c:v>14.830005421028119</c:v>
                </c:pt>
                <c:pt idx="51">
                  <c:v>14.466217645623502</c:v>
                </c:pt>
                <c:pt idx="52">
                  <c:v>14.111524564604025</c:v>
                </c:pt>
                <c:pt idx="53">
                  <c:v>13.765698810610033</c:v>
                </c:pt>
                <c:pt idx="54">
                  <c:v>13.428518700465872</c:v>
                </c:pt>
                <c:pt idx="55">
                  <c:v>13.099768093075298</c:v>
                </c:pt>
                <c:pt idx="56">
                  <c:v>12.779236250869516</c:v>
                </c:pt>
                <c:pt idx="57">
                  <c:v>12.46671770471886</c:v>
                </c:pt>
                <c:pt idx="58">
                  <c:v>12.162012122221981</c:v>
                </c:pt>
                <c:pt idx="59">
                  <c:v>11.864924179287513</c:v>
                </c:pt>
                <c:pt idx="60">
                  <c:v>11.575263434926413</c:v>
                </c:pt>
                <c:pt idx="61">
                  <c:v>11.292844209174405</c:v>
                </c:pt>
                <c:pt idx="62">
                  <c:v>11.017485464066112</c:v>
                </c:pt>
                <c:pt idx="63">
                  <c:v>10.749010687585553</c:v>
                </c:pt>
                <c:pt idx="64">
                  <c:v>10.487247780516995</c:v>
                </c:pt>
                <c:pt idx="65">
                  <c:v>10.232028946125169</c:v>
                </c:pt>
                <c:pt idx="66">
                  <c:v>9.9831905825931528</c:v>
                </c:pt>
                <c:pt idx="67">
                  <c:v>9.7405731781494183</c:v>
                </c:pt>
                <c:pt idx="68">
                  <c:v>9.5040212088167948</c:v>
                </c:pt>
                <c:pt idx="69">
                  <c:v>9.2733830387174407</c:v>
                </c:pt>
                <c:pt idx="70">
                  <c:v>9.048510822870611</c:v>
                </c:pt>
                <c:pt idx="71">
                  <c:v>8.8292604124199414</c:v>
                </c:pt>
                <c:pt idx="72">
                  <c:v>8.6154912622305488</c:v>
                </c:pt>
                <c:pt idx="73">
                  <c:v>8.4070663407958932</c:v>
                </c:pt>
                <c:pt idx="74">
                  <c:v>8.2038520423970738</c:v>
                </c:pt>
                <c:pt idx="75">
                  <c:v>8.0057181014582426</c:v>
                </c:pt>
                <c:pt idx="76">
                  <c:v>7.8125375090428832</c:v>
                </c:pt>
                <c:pt idx="77">
                  <c:v>7.62418643143792</c:v>
                </c:pt>
                <c:pt idx="78">
                  <c:v>7.4405441307730484</c:v>
                </c:pt>
                <c:pt idx="79">
                  <c:v>7.2614928876248115</c:v>
                </c:pt>
                <c:pt idx="80">
                  <c:v>7.0869179255552837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(Austria 2000 = 100)</a:t>
                </a:r>
              </a:p>
            </c:rich>
          </c:tx>
          <c:layout>
            <c:manualLayout>
              <c:xMode val="edge"/>
              <c:yMode val="edge"/>
              <c:x val="3.1937032036703124E-3"/>
              <c:y val="0.22785778134160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midCat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0.79789225857699908"/>
              <c:y val="0.3909018311358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3696287101051381"/>
          <c:y val="0.18056866430928187"/>
          <c:w val="0.16303712898948622"/>
          <c:h val="0.60871695608165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81209195584223E-2"/>
          <c:y val="3.9365418332013506E-2"/>
          <c:w val="0.80666231419565015"/>
          <c:h val="0.8209647114808708"/>
        </c:manualLayout>
      </c:layout>
      <c:lineChart>
        <c:grouping val="standard"/>
        <c:varyColors val="0"/>
        <c:ser>
          <c:idx val="0"/>
          <c:order val="0"/>
          <c:tx>
            <c:strRef>
              <c:f>'C B2.1.1'!$A$2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'C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7-4593-9EBC-A64E69789B11}"/>
            </c:ext>
          </c:extLst>
        </c:ser>
        <c:ser>
          <c:idx val="1"/>
          <c:order val="1"/>
          <c:tx>
            <c:strRef>
              <c:f>'C B2.1.1'!$A$3</c:f>
              <c:strCache>
                <c:ptCount val="1"/>
                <c:pt idx="0">
                  <c:v>CZSO projection 2023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'C B2.1.1'!$B$3:$CX$3</c:f>
              <c:numCache>
                <c:formatCode>#,##0.00</c:formatCode>
                <c:ptCount val="101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10.909438</c:v>
                </c:pt>
                <c:pt idx="25">
                  <c:v>10.914878</c:v>
                </c:pt>
                <c:pt idx="26">
                  <c:v>10.861738000000001</c:v>
                </c:pt>
                <c:pt idx="27">
                  <c:v>10.804689</c:v>
                </c:pt>
                <c:pt idx="28">
                  <c:v>10.743971</c:v>
                </c:pt>
                <c:pt idx="29">
                  <c:v>10.747128999999999</c:v>
                </c:pt>
                <c:pt idx="30">
                  <c:v>10.748352000000001</c:v>
                </c:pt>
                <c:pt idx="31">
                  <c:v>10.747922000000001</c:v>
                </c:pt>
                <c:pt idx="32">
                  <c:v>10.746128000000001</c:v>
                </c:pt>
                <c:pt idx="33">
                  <c:v>10.743259</c:v>
                </c:pt>
                <c:pt idx="34">
                  <c:v>10.739597</c:v>
                </c:pt>
                <c:pt idx="35">
                  <c:v>10.735415</c:v>
                </c:pt>
                <c:pt idx="36">
                  <c:v>10.730972</c:v>
                </c:pt>
                <c:pt idx="37">
                  <c:v>10.726495</c:v>
                </c:pt>
                <c:pt idx="38">
                  <c:v>10.722163999999999</c:v>
                </c:pt>
                <c:pt idx="39">
                  <c:v>10.718105</c:v>
                </c:pt>
                <c:pt idx="40">
                  <c:v>10.714384000000001</c:v>
                </c:pt>
                <c:pt idx="41">
                  <c:v>10.711031999999999</c:v>
                </c:pt>
                <c:pt idx="42">
                  <c:v>10.708050999999999</c:v>
                </c:pt>
                <c:pt idx="43">
                  <c:v>10.705423</c:v>
                </c:pt>
                <c:pt idx="44">
                  <c:v>10.703113999999999</c:v>
                </c:pt>
                <c:pt idx="45">
                  <c:v>10.701076</c:v>
                </c:pt>
                <c:pt idx="46">
                  <c:v>10.699241000000001</c:v>
                </c:pt>
                <c:pt idx="47">
                  <c:v>10.697516</c:v>
                </c:pt>
                <c:pt idx="48">
                  <c:v>10.695767</c:v>
                </c:pt>
                <c:pt idx="49">
                  <c:v>10.693822000000001</c:v>
                </c:pt>
                <c:pt idx="50">
                  <c:v>10.691466999999999</c:v>
                </c:pt>
                <c:pt idx="51">
                  <c:v>10.688468</c:v>
                </c:pt>
                <c:pt idx="52">
                  <c:v>10.684506000000001</c:v>
                </c:pt>
                <c:pt idx="53">
                  <c:v>10.679327000000001</c:v>
                </c:pt>
                <c:pt idx="54">
                  <c:v>10.672685</c:v>
                </c:pt>
                <c:pt idx="55">
                  <c:v>10.664369000000001</c:v>
                </c:pt>
                <c:pt idx="56">
                  <c:v>10.654203000000001</c:v>
                </c:pt>
                <c:pt idx="57">
                  <c:v>10.642056999999999</c:v>
                </c:pt>
                <c:pt idx="58">
                  <c:v>10.62786</c:v>
                </c:pt>
                <c:pt idx="59">
                  <c:v>10.611613</c:v>
                </c:pt>
                <c:pt idx="60">
                  <c:v>10.593389</c:v>
                </c:pt>
                <c:pt idx="61">
                  <c:v>10.573320000000001</c:v>
                </c:pt>
                <c:pt idx="62">
                  <c:v>10.551587</c:v>
                </c:pt>
                <c:pt idx="63">
                  <c:v>10.5284</c:v>
                </c:pt>
                <c:pt idx="64">
                  <c:v>10.503997999999999</c:v>
                </c:pt>
                <c:pt idx="65">
                  <c:v>10.478636</c:v>
                </c:pt>
                <c:pt idx="66">
                  <c:v>10.452569</c:v>
                </c:pt>
                <c:pt idx="67">
                  <c:v>10.426045</c:v>
                </c:pt>
                <c:pt idx="68">
                  <c:v>10.399319</c:v>
                </c:pt>
                <c:pt idx="69">
                  <c:v>10.372647000000001</c:v>
                </c:pt>
                <c:pt idx="70">
                  <c:v>10.346296000000001</c:v>
                </c:pt>
                <c:pt idx="71">
                  <c:v>10.320525</c:v>
                </c:pt>
                <c:pt idx="72">
                  <c:v>10.295581</c:v>
                </c:pt>
                <c:pt idx="73">
                  <c:v>10.27169</c:v>
                </c:pt>
                <c:pt idx="74">
                  <c:v>10.249037</c:v>
                </c:pt>
                <c:pt idx="75">
                  <c:v>10.227748</c:v>
                </c:pt>
                <c:pt idx="76">
                  <c:v>10.207884999999999</c:v>
                </c:pt>
                <c:pt idx="77">
                  <c:v>10.189438000000001</c:v>
                </c:pt>
                <c:pt idx="78">
                  <c:v>10.172335</c:v>
                </c:pt>
                <c:pt idx="79">
                  <c:v>10.156456</c:v>
                </c:pt>
                <c:pt idx="80">
                  <c:v>10.141648999999999</c:v>
                </c:pt>
                <c:pt idx="81">
                  <c:v>10.127753999999999</c:v>
                </c:pt>
                <c:pt idx="82">
                  <c:v>10.114617000000001</c:v>
                </c:pt>
                <c:pt idx="83">
                  <c:v>10.102103</c:v>
                </c:pt>
                <c:pt idx="84">
                  <c:v>10.090095</c:v>
                </c:pt>
                <c:pt idx="85">
                  <c:v>10.078504000000001</c:v>
                </c:pt>
                <c:pt idx="86">
                  <c:v>10.067268</c:v>
                </c:pt>
                <c:pt idx="87">
                  <c:v>10.056346</c:v>
                </c:pt>
                <c:pt idx="88">
                  <c:v>10.045714</c:v>
                </c:pt>
                <c:pt idx="89">
                  <c:v>10.035352</c:v>
                </c:pt>
                <c:pt idx="90">
                  <c:v>10.025224</c:v>
                </c:pt>
                <c:pt idx="91">
                  <c:v>10.015271</c:v>
                </c:pt>
                <c:pt idx="92">
                  <c:v>10.005399000000001</c:v>
                </c:pt>
                <c:pt idx="93">
                  <c:v>9.9954809999999998</c:v>
                </c:pt>
                <c:pt idx="94">
                  <c:v>9.9853640000000006</c:v>
                </c:pt>
                <c:pt idx="95">
                  <c:v>9.9748760000000001</c:v>
                </c:pt>
                <c:pt idx="96">
                  <c:v>9.9638380000000009</c:v>
                </c:pt>
                <c:pt idx="97">
                  <c:v>9.9520879999999998</c:v>
                </c:pt>
                <c:pt idx="98">
                  <c:v>9.9394819999999999</c:v>
                </c:pt>
                <c:pt idx="99">
                  <c:v>9.9259210000000007</c:v>
                </c:pt>
                <c:pt idx="100">
                  <c:v>9.9113389999999999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7-4593-9EBC-A64E69789B11}"/>
            </c:ext>
          </c:extLst>
        </c:ser>
        <c:ser>
          <c:idx val="2"/>
          <c:order val="2"/>
          <c:tx>
            <c:strRef>
              <c:f>'C B2.1.1'!$A$4</c:f>
              <c:strCache>
                <c:ptCount val="1"/>
                <c:pt idx="0">
                  <c:v>CZSO projection 2018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'C B2.1.1'!$B$4:$CX$4</c:f>
              <c:numCache>
                <c:formatCode>#,##0.00</c:formatCode>
                <c:ptCount val="101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10.649424</c:v>
                </c:pt>
                <c:pt idx="20">
                  <c:v>10.674467</c:v>
                </c:pt>
                <c:pt idx="21">
                  <c:v>10.697056</c:v>
                </c:pt>
                <c:pt idx="22">
                  <c:v>10.717124999999999</c:v>
                </c:pt>
                <c:pt idx="23">
                  <c:v>10.734598999999999</c:v>
                </c:pt>
                <c:pt idx="24">
                  <c:v>10.749409</c:v>
                </c:pt>
                <c:pt idx="25">
                  <c:v>10.761502</c:v>
                </c:pt>
                <c:pt idx="26">
                  <c:v>10.770886000000001</c:v>
                </c:pt>
                <c:pt idx="27">
                  <c:v>10.777646000000001</c:v>
                </c:pt>
                <c:pt idx="28">
                  <c:v>10.781926</c:v>
                </c:pt>
                <c:pt idx="29">
                  <c:v>10.783932</c:v>
                </c:pt>
                <c:pt idx="30">
                  <c:v>10.783894999999999</c:v>
                </c:pt>
                <c:pt idx="31">
                  <c:v>10.782085</c:v>
                </c:pt>
                <c:pt idx="32">
                  <c:v>10.778816000000001</c:v>
                </c:pt>
                <c:pt idx="33">
                  <c:v>10.774442000000001</c:v>
                </c:pt>
                <c:pt idx="34">
                  <c:v>10.769348000000001</c:v>
                </c:pt>
                <c:pt idx="35">
                  <c:v>10.763927000000001</c:v>
                </c:pt>
                <c:pt idx="36">
                  <c:v>10.758559</c:v>
                </c:pt>
                <c:pt idx="37">
                  <c:v>10.753572999999999</c:v>
                </c:pt>
                <c:pt idx="38">
                  <c:v>10.7492</c:v>
                </c:pt>
                <c:pt idx="39">
                  <c:v>10.745551000000001</c:v>
                </c:pt>
                <c:pt idx="40">
                  <c:v>10.74263</c:v>
                </c:pt>
                <c:pt idx="41">
                  <c:v>10.740367000000001</c:v>
                </c:pt>
                <c:pt idx="42">
                  <c:v>10.738655</c:v>
                </c:pt>
                <c:pt idx="43">
                  <c:v>10.737404</c:v>
                </c:pt>
                <c:pt idx="44">
                  <c:v>10.736552</c:v>
                </c:pt>
                <c:pt idx="45">
                  <c:v>10.736052000000001</c:v>
                </c:pt>
                <c:pt idx="46">
                  <c:v>10.735865</c:v>
                </c:pt>
                <c:pt idx="47">
                  <c:v>10.73592</c:v>
                </c:pt>
                <c:pt idx="48">
                  <c:v>10.736110999999999</c:v>
                </c:pt>
                <c:pt idx="49">
                  <c:v>10.736285000000001</c:v>
                </c:pt>
                <c:pt idx="50">
                  <c:v>10.736254000000001</c:v>
                </c:pt>
                <c:pt idx="51">
                  <c:v>10.735806</c:v>
                </c:pt>
                <c:pt idx="52">
                  <c:v>10.734650999999999</c:v>
                </c:pt>
                <c:pt idx="53">
                  <c:v>10.73258</c:v>
                </c:pt>
                <c:pt idx="54">
                  <c:v>10.729386</c:v>
                </c:pt>
                <c:pt idx="55">
                  <c:v>10.724888</c:v>
                </c:pt>
                <c:pt idx="56">
                  <c:v>10.718932000000001</c:v>
                </c:pt>
                <c:pt idx="57">
                  <c:v>10.711403000000001</c:v>
                </c:pt>
                <c:pt idx="58">
                  <c:v>10.702233</c:v>
                </c:pt>
                <c:pt idx="59">
                  <c:v>10.691401000000001</c:v>
                </c:pt>
                <c:pt idx="60">
                  <c:v>10.678941</c:v>
                </c:pt>
                <c:pt idx="61">
                  <c:v>10.664941000000001</c:v>
                </c:pt>
                <c:pt idx="62">
                  <c:v>10.649535999999999</c:v>
                </c:pt>
                <c:pt idx="63">
                  <c:v>10.632910000000001</c:v>
                </c:pt>
                <c:pt idx="64">
                  <c:v>10.615285999999999</c:v>
                </c:pt>
                <c:pt idx="65">
                  <c:v>10.596923</c:v>
                </c:pt>
                <c:pt idx="66">
                  <c:v>10.578109</c:v>
                </c:pt>
                <c:pt idx="67">
                  <c:v>10.559157000000001</c:v>
                </c:pt>
                <c:pt idx="68">
                  <c:v>10.540386</c:v>
                </c:pt>
                <c:pt idx="69">
                  <c:v>10.522118000000001</c:v>
                </c:pt>
                <c:pt idx="70">
                  <c:v>10.504663000000001</c:v>
                </c:pt>
                <c:pt idx="71">
                  <c:v>10.488299</c:v>
                </c:pt>
                <c:pt idx="72">
                  <c:v>10.473269</c:v>
                </c:pt>
                <c:pt idx="73">
                  <c:v>10.459763000000001</c:v>
                </c:pt>
                <c:pt idx="74">
                  <c:v>10.447913</c:v>
                </c:pt>
                <c:pt idx="75">
                  <c:v>10.437791000000001</c:v>
                </c:pt>
                <c:pt idx="76">
                  <c:v>10.429406999999999</c:v>
                </c:pt>
                <c:pt idx="77">
                  <c:v>10.422725</c:v>
                </c:pt>
                <c:pt idx="78">
                  <c:v>10.417662</c:v>
                </c:pt>
                <c:pt idx="79">
                  <c:v>10.414111999999999</c:v>
                </c:pt>
                <c:pt idx="80">
                  <c:v>10.411955000000001</c:v>
                </c:pt>
                <c:pt idx="81">
                  <c:v>10.411075</c:v>
                </c:pt>
                <c:pt idx="82">
                  <c:v>10.411365999999999</c:v>
                </c:pt>
                <c:pt idx="83">
                  <c:v>10.412742</c:v>
                </c:pt>
                <c:pt idx="84">
                  <c:v>10.415133000000001</c:v>
                </c:pt>
                <c:pt idx="85">
                  <c:v>10.418486</c:v>
                </c:pt>
                <c:pt idx="86">
                  <c:v>10.422756</c:v>
                </c:pt>
                <c:pt idx="87">
                  <c:v>10.427894999999999</c:v>
                </c:pt>
                <c:pt idx="88">
                  <c:v>10.433847999999999</c:v>
                </c:pt>
                <c:pt idx="89">
                  <c:v>10.440543</c:v>
                </c:pt>
                <c:pt idx="90">
                  <c:v>10.447882999999999</c:v>
                </c:pt>
                <c:pt idx="91">
                  <c:v>10.455748</c:v>
                </c:pt>
                <c:pt idx="92">
                  <c:v>10.463991</c:v>
                </c:pt>
                <c:pt idx="93">
                  <c:v>10.472443999999999</c:v>
                </c:pt>
                <c:pt idx="94">
                  <c:v>10.480919</c:v>
                </c:pt>
                <c:pt idx="95">
                  <c:v>10.489231</c:v>
                </c:pt>
                <c:pt idx="96">
                  <c:v>10.497196000000001</c:v>
                </c:pt>
                <c:pt idx="97">
                  <c:v>10.504654</c:v>
                </c:pt>
                <c:pt idx="98">
                  <c:v>10.511480000000001</c:v>
                </c:pt>
                <c:pt idx="99">
                  <c:v>10.517582000000001</c:v>
                </c:pt>
                <c:pt idx="100">
                  <c:v>10.522914999999999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7-4593-9EBC-A64E697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34607"/>
        <c:axId val="1604356751"/>
      </c:lineChart>
      <c:lineChart>
        <c:grouping val="standard"/>
        <c:varyColors val="0"/>
        <c:ser>
          <c:idx val="3"/>
          <c:order val="3"/>
          <c:tx>
            <c:strRef>
              <c:f>'C B2.1.1'!$A$5</c:f>
              <c:strCache>
                <c:ptCount val="1"/>
                <c:pt idx="0">
                  <c:v>Difference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 B2.1.1'!$B$5:$CX$5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376.00000000104217</c:v>
                </c:pt>
                <c:pt idx="20">
                  <c:v>19472.000000000378</c:v>
                </c:pt>
                <c:pt idx="21">
                  <c:v>-202220.00000000052</c:v>
                </c:pt>
                <c:pt idx="22">
                  <c:v>-200417.9999999991</c:v>
                </c:pt>
                <c:pt idx="23">
                  <c:v>92930.000000000844</c:v>
                </c:pt>
                <c:pt idx="24">
                  <c:v>160028.99999999977</c:v>
                </c:pt>
                <c:pt idx="25">
                  <c:v>153375.99999999974</c:v>
                </c:pt>
                <c:pt idx="26">
                  <c:v>90851.999999999927</c:v>
                </c:pt>
                <c:pt idx="27">
                  <c:v>27042.99999999904</c:v>
                </c:pt>
                <c:pt idx="28">
                  <c:v>-37955.000000000182</c:v>
                </c:pt>
                <c:pt idx="29">
                  <c:v>-36803.000000000808</c:v>
                </c:pt>
                <c:pt idx="30">
                  <c:v>-35542.99999999877</c:v>
                </c:pt>
                <c:pt idx="31">
                  <c:v>-34162.999999999498</c:v>
                </c:pt>
                <c:pt idx="32">
                  <c:v>-32688.000000000273</c:v>
                </c:pt>
                <c:pt idx="33">
                  <c:v>-31183.000000000404</c:v>
                </c:pt>
                <c:pt idx="34">
                  <c:v>-29751.000000000971</c:v>
                </c:pt>
                <c:pt idx="35">
                  <c:v>-28512.000000000982</c:v>
                </c:pt>
                <c:pt idx="36">
                  <c:v>-27587.000000000473</c:v>
                </c:pt>
                <c:pt idx="37">
                  <c:v>-27077.999999999491</c:v>
                </c:pt>
                <c:pt idx="38">
                  <c:v>-27036.000000000728</c:v>
                </c:pt>
                <c:pt idx="39">
                  <c:v>-27446.000000001193</c:v>
                </c:pt>
                <c:pt idx="40">
                  <c:v>-28245.999999999327</c:v>
                </c:pt>
                <c:pt idx="41">
                  <c:v>-29335.000000001444</c:v>
                </c:pt>
                <c:pt idx="42">
                  <c:v>-30604.000000000298</c:v>
                </c:pt>
                <c:pt idx="43">
                  <c:v>-31981.000000000036</c:v>
                </c:pt>
                <c:pt idx="44">
                  <c:v>-33438.000000000298</c:v>
                </c:pt>
                <c:pt idx="45">
                  <c:v>-34976.000000000342</c:v>
                </c:pt>
                <c:pt idx="46">
                  <c:v>-36623.999999999767</c:v>
                </c:pt>
                <c:pt idx="47">
                  <c:v>-38403.999999999884</c:v>
                </c:pt>
                <c:pt idx="48">
                  <c:v>-40343.999999999272</c:v>
                </c:pt>
                <c:pt idx="49">
                  <c:v>-42462.999999999694</c:v>
                </c:pt>
                <c:pt idx="50">
                  <c:v>-44787.000000001244</c:v>
                </c:pt>
                <c:pt idx="51">
                  <c:v>-47337.999999999884</c:v>
                </c:pt>
                <c:pt idx="52">
                  <c:v>-50144.99999999877</c:v>
                </c:pt>
                <c:pt idx="53">
                  <c:v>-53252.999999999774</c:v>
                </c:pt>
                <c:pt idx="54">
                  <c:v>-56701.000000000335</c:v>
                </c:pt>
                <c:pt idx="55">
                  <c:v>-60518.999999999323</c:v>
                </c:pt>
                <c:pt idx="56">
                  <c:v>-64728.999999999811</c:v>
                </c:pt>
                <c:pt idx="57">
                  <c:v>-69346.000000001237</c:v>
                </c:pt>
                <c:pt idx="58">
                  <c:v>-74372.999999999578</c:v>
                </c:pt>
                <c:pt idx="59">
                  <c:v>-79788.00000000064</c:v>
                </c:pt>
                <c:pt idx="60">
                  <c:v>-85551.999999999854</c:v>
                </c:pt>
                <c:pt idx="61">
                  <c:v>-91620.999999999956</c:v>
                </c:pt>
                <c:pt idx="62">
                  <c:v>-97948.99999999984</c:v>
                </c:pt>
                <c:pt idx="63">
                  <c:v>-104510.00000000121</c:v>
                </c:pt>
                <c:pt idx="64">
                  <c:v>-111288.00000000006</c:v>
                </c:pt>
                <c:pt idx="65">
                  <c:v>-118287.00000000048</c:v>
                </c:pt>
                <c:pt idx="66">
                  <c:v>-125539.9999999991</c:v>
                </c:pt>
                <c:pt idx="67">
                  <c:v>-133112.00000000055</c:v>
                </c:pt>
                <c:pt idx="68">
                  <c:v>-141066.99999999962</c:v>
                </c:pt>
                <c:pt idx="69">
                  <c:v>-149471.00000000015</c:v>
                </c:pt>
                <c:pt idx="70">
                  <c:v>-158367.00000000015</c:v>
                </c:pt>
                <c:pt idx="71">
                  <c:v>-167773.99999999965</c:v>
                </c:pt>
                <c:pt idx="72">
                  <c:v>-177687.99999999985</c:v>
                </c:pt>
                <c:pt idx="73">
                  <c:v>-188073.00000000105</c:v>
                </c:pt>
                <c:pt idx="74">
                  <c:v>-198876.00000000026</c:v>
                </c:pt>
                <c:pt idx="75">
                  <c:v>-210043.00000000064</c:v>
                </c:pt>
                <c:pt idx="76">
                  <c:v>-221522.00000000023</c:v>
                </c:pt>
                <c:pt idx="77">
                  <c:v>-233286.99999999892</c:v>
                </c:pt>
                <c:pt idx="78">
                  <c:v>-245326.99999999962</c:v>
                </c:pt>
                <c:pt idx="79">
                  <c:v>-257655.99999999901</c:v>
                </c:pt>
                <c:pt idx="80">
                  <c:v>-270306.00000000151</c:v>
                </c:pt>
                <c:pt idx="81">
                  <c:v>-283321.00000000081</c:v>
                </c:pt>
                <c:pt idx="82">
                  <c:v>-296748.99999999837</c:v>
                </c:pt>
                <c:pt idx="83">
                  <c:v>-310639.00000000012</c:v>
                </c:pt>
                <c:pt idx="84">
                  <c:v>-325038.00000000105</c:v>
                </c:pt>
                <c:pt idx="85">
                  <c:v>-339981.99999999913</c:v>
                </c:pt>
                <c:pt idx="86">
                  <c:v>-355487.99999999936</c:v>
                </c:pt>
                <c:pt idx="87">
                  <c:v>-371548.99999999988</c:v>
                </c:pt>
                <c:pt idx="88">
                  <c:v>-388133.99999999907</c:v>
                </c:pt>
                <c:pt idx="89">
                  <c:v>-405191.00000000029</c:v>
                </c:pt>
                <c:pt idx="90">
                  <c:v>-422658.99999999948</c:v>
                </c:pt>
                <c:pt idx="91">
                  <c:v>-440476.99999999953</c:v>
                </c:pt>
                <c:pt idx="92">
                  <c:v>-458591.99999999942</c:v>
                </c:pt>
                <c:pt idx="93">
                  <c:v>-476962.99999999959</c:v>
                </c:pt>
                <c:pt idx="94">
                  <c:v>-495554.99999999953</c:v>
                </c:pt>
                <c:pt idx="95">
                  <c:v>-514355.00000000012</c:v>
                </c:pt>
                <c:pt idx="96">
                  <c:v>-533357.99999999977</c:v>
                </c:pt>
                <c:pt idx="97">
                  <c:v>-552566.00000000058</c:v>
                </c:pt>
                <c:pt idx="98">
                  <c:v>-571998.0000000007</c:v>
                </c:pt>
                <c:pt idx="99">
                  <c:v>-591661.00000000023</c:v>
                </c:pt>
                <c:pt idx="100">
                  <c:v>-611575.99999999942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7-4593-9EBC-A64E697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13568"/>
        <c:axId val="243311648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ax val="11"/>
          <c:min val="9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Population (millions of persons)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426861886066581E-4"/>
              <c:y val="0.233824185752115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valAx>
        <c:axId val="2433116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Difference in projections (no. of persons)</a:t>
                </a:r>
              </a:p>
            </c:rich>
          </c:tx>
          <c:layout>
            <c:manualLayout>
              <c:xMode val="edge"/>
              <c:yMode val="edge"/>
              <c:x val="0.97012191732477371"/>
              <c:y val="0.158996962377298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3313568"/>
        <c:crosses val="max"/>
        <c:crossBetween val="between"/>
      </c:valAx>
      <c:catAx>
        <c:axId val="24331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311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9606167319537322E-2"/>
          <c:y val="0.94097974027237985"/>
          <c:w val="0.77913900209709963"/>
          <c:h val="5.7308301568318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04767569349202E-2"/>
          <c:y val="3.217921154863039E-2"/>
          <c:w val="0.85599341797170847"/>
          <c:h val="0.8173716080891793"/>
        </c:manualLayout>
      </c:layout>
      <c:lineChart>
        <c:grouping val="standard"/>
        <c:varyColors val="0"/>
        <c:ser>
          <c:idx val="0"/>
          <c:order val="0"/>
          <c:tx>
            <c:strRef>
              <c:f>'C B2.1.2'!$A$3</c:f>
              <c:strCache>
                <c:ptCount val="1"/>
                <c:pt idx="0">
                  <c:v>CZSO projection 2023 (lhs)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'C B2.1.2'!$B$3:$CX$3</c:f>
              <c:numCache>
                <c:formatCode>0.00</c:formatCode>
                <c:ptCount val="101"/>
                <c:pt idx="0">
                  <c:v>4.4321938760399462</c:v>
                </c:pt>
                <c:pt idx="1">
                  <c:v>4.4822045565068951</c:v>
                </c:pt>
                <c:pt idx="2">
                  <c:v>4.4919404496042157</c:v>
                </c:pt>
                <c:pt idx="3">
                  <c:v>4.506834272850436</c:v>
                </c:pt>
                <c:pt idx="4">
                  <c:v>4.5206988455865771</c:v>
                </c:pt>
                <c:pt idx="5">
                  <c:v>4.5070338493325144</c:v>
                </c:pt>
                <c:pt idx="6">
                  <c:v>4.4655597197864756</c:v>
                </c:pt>
                <c:pt idx="7">
                  <c:v>4.4115856579080512</c:v>
                </c:pt>
                <c:pt idx="8">
                  <c:v>4.3698584134211753</c:v>
                </c:pt>
                <c:pt idx="9">
                  <c:v>4.2260448532398289</c:v>
                </c:pt>
                <c:pt idx="10">
                  <c:v>4.1687466692020347</c:v>
                </c:pt>
                <c:pt idx="11">
                  <c:v>4.0424544554818373</c:v>
                </c:pt>
                <c:pt idx="12">
                  <c:v>3.8739511752421225</c:v>
                </c:pt>
                <c:pt idx="13">
                  <c:v>3.7082148021916095</c:v>
                </c:pt>
                <c:pt idx="14">
                  <c:v>3.5646334715701475</c:v>
                </c:pt>
                <c:pt idx="15">
                  <c:v>3.4486151450378757</c:v>
                </c:pt>
                <c:pt idx="16">
                  <c:v>3.3332489754135479</c:v>
                </c:pt>
                <c:pt idx="17">
                  <c:v>3.2131578735651836</c:v>
                </c:pt>
                <c:pt idx="18">
                  <c:v>3.1091441306980796</c:v>
                </c:pt>
                <c:pt idx="19">
                  <c:v>3.0235855454067515</c:v>
                </c:pt>
                <c:pt idx="20">
                  <c:v>2.9466009579523651</c:v>
                </c:pt>
                <c:pt idx="21">
                  <c:v>2.8243163738466817</c:v>
                </c:pt>
                <c:pt idx="22">
                  <c:v>2.791659616921049</c:v>
                </c:pt>
                <c:pt idx="23">
                  <c:v>2.812407913765842</c:v>
                </c:pt>
                <c:pt idx="24">
                  <c:v>2.784410721746676</c:v>
                </c:pt>
                <c:pt idx="25">
                  <c:v>2.758504185753345</c:v>
                </c:pt>
                <c:pt idx="26">
                  <c:v>2.7241754478664664</c:v>
                </c:pt>
                <c:pt idx="27">
                  <c:v>2.6902594485719264</c:v>
                </c:pt>
                <c:pt idx="28">
                  <c:v>2.6556509662992647</c:v>
                </c:pt>
                <c:pt idx="29">
                  <c:v>2.6211405071334073</c:v>
                </c:pt>
                <c:pt idx="30">
                  <c:v>2.5845912665301274</c:v>
                </c:pt>
                <c:pt idx="31">
                  <c:v>2.5589207980123869</c:v>
                </c:pt>
                <c:pt idx="32">
                  <c:v>2.5415792311458443</c:v>
                </c:pt>
                <c:pt idx="33">
                  <c:v>2.525049812521174</c:v>
                </c:pt>
                <c:pt idx="34">
                  <c:v>2.5106536683790548</c:v>
                </c:pt>
                <c:pt idx="35">
                  <c:v>2.4878381391561186</c:v>
                </c:pt>
                <c:pt idx="36">
                  <c:v>2.4604873679770169</c:v>
                </c:pt>
                <c:pt idx="37">
                  <c:v>2.4270991161553805</c:v>
                </c:pt>
                <c:pt idx="38">
                  <c:v>2.3853970617206852</c:v>
                </c:pt>
                <c:pt idx="39">
                  <c:v>2.3260945887054367</c:v>
                </c:pt>
                <c:pt idx="40">
                  <c:v>2.2559220984950845</c:v>
                </c:pt>
                <c:pt idx="41">
                  <c:v>2.1905767236177973</c:v>
                </c:pt>
                <c:pt idx="42">
                  <c:v>2.1307416796852956</c:v>
                </c:pt>
                <c:pt idx="43">
                  <c:v>2.079537442223228</c:v>
                </c:pt>
                <c:pt idx="44">
                  <c:v>2.0281447095664449</c:v>
                </c:pt>
                <c:pt idx="45">
                  <c:v>1.9807512159207155</c:v>
                </c:pt>
                <c:pt idx="46">
                  <c:v>1.9479818794163384</c:v>
                </c:pt>
                <c:pt idx="47">
                  <c:v>1.9222569914927583</c:v>
                </c:pt>
                <c:pt idx="48">
                  <c:v>1.8964011504743707</c:v>
                </c:pt>
                <c:pt idx="49">
                  <c:v>1.8718821144182045</c:v>
                </c:pt>
                <c:pt idx="50">
                  <c:v>1.8471728054137719</c:v>
                </c:pt>
                <c:pt idx="51">
                  <c:v>1.8225383276279576</c:v>
                </c:pt>
                <c:pt idx="52">
                  <c:v>1.799610352215689</c:v>
                </c:pt>
                <c:pt idx="53">
                  <c:v>1.7782057550771426</c:v>
                </c:pt>
                <c:pt idx="54">
                  <c:v>1.7553479149140729</c:v>
                </c:pt>
                <c:pt idx="55">
                  <c:v>1.7361737124403813</c:v>
                </c:pt>
                <c:pt idx="56">
                  <c:v>1.7154526948568887</c:v>
                </c:pt>
                <c:pt idx="57">
                  <c:v>1.695371484301909</c:v>
                </c:pt>
                <c:pt idx="58">
                  <c:v>1.6811032136437587</c:v>
                </c:pt>
                <c:pt idx="59">
                  <c:v>1.6676970167641632</c:v>
                </c:pt>
                <c:pt idx="60">
                  <c:v>1.6645437543065262</c:v>
                </c:pt>
                <c:pt idx="61">
                  <c:v>1.6695686160070753</c:v>
                </c:pt>
                <c:pt idx="62">
                  <c:v>1.6790923322727267</c:v>
                </c:pt>
                <c:pt idx="63">
                  <c:v>1.6890675744719008</c:v>
                </c:pt>
                <c:pt idx="64">
                  <c:v>1.6996241049689924</c:v>
                </c:pt>
                <c:pt idx="65">
                  <c:v>1.7116252535776195</c:v>
                </c:pt>
                <c:pt idx="66">
                  <c:v>1.7215342370806215</c:v>
                </c:pt>
                <c:pt idx="67">
                  <c:v>1.7312457957606333</c:v>
                </c:pt>
                <c:pt idx="68">
                  <c:v>1.7388315515230608</c:v>
                </c:pt>
                <c:pt idx="69">
                  <c:v>1.7452559951287527</c:v>
                </c:pt>
                <c:pt idx="70">
                  <c:v>1.7473209934332314</c:v>
                </c:pt>
                <c:pt idx="71">
                  <c:v>1.7448713940882759</c:v>
                </c:pt>
                <c:pt idx="72">
                  <c:v>1.7387043202170127</c:v>
                </c:pt>
                <c:pt idx="73">
                  <c:v>1.7254537993411154</c:v>
                </c:pt>
                <c:pt idx="74">
                  <c:v>1.7082346381175422</c:v>
                </c:pt>
                <c:pt idx="75">
                  <c:v>1.6913646976947934</c:v>
                </c:pt>
                <c:pt idx="76">
                  <c:v>1.6743626128515638</c:v>
                </c:pt>
                <c:pt idx="77">
                  <c:v>1.6623050283431968</c:v>
                </c:pt>
                <c:pt idx="78">
                  <c:v>1.648963783422418</c:v>
                </c:pt>
                <c:pt idx="79">
                  <c:v>1.6359954183508127</c:v>
                </c:pt>
                <c:pt idx="80">
                  <c:v>1.6198350325234678</c:v>
                </c:pt>
                <c:pt idx="81">
                  <c:v>1.6023608051915772</c:v>
                </c:pt>
                <c:pt idx="82">
                  <c:v>1.5826560828695786</c:v>
                </c:pt>
                <c:pt idx="83">
                  <c:v>1.5619642436281607</c:v>
                </c:pt>
                <c:pt idx="84">
                  <c:v>1.5415651765638902</c:v>
                </c:pt>
                <c:pt idx="85">
                  <c:v>1.5225810058905132</c:v>
                </c:pt>
                <c:pt idx="86">
                  <c:v>1.505085741022834</c:v>
                </c:pt>
                <c:pt idx="87">
                  <c:v>1.4845758297225788</c:v>
                </c:pt>
                <c:pt idx="88">
                  <c:v>1.4730425806819878</c:v>
                </c:pt>
                <c:pt idx="89">
                  <c:v>1.4667045364835323</c:v>
                </c:pt>
                <c:pt idx="90">
                  <c:v>1.4612549351273199</c:v>
                </c:pt>
                <c:pt idx="91">
                  <c:v>1.456943294619292</c:v>
                </c:pt>
                <c:pt idx="92">
                  <c:v>1.4537853746277736</c:v>
                </c:pt>
                <c:pt idx="93">
                  <c:v>1.4517002189787926</c:v>
                </c:pt>
                <c:pt idx="94">
                  <c:v>1.4503526386949488</c:v>
                </c:pt>
                <c:pt idx="95">
                  <c:v>1.4494225870699693</c:v>
                </c:pt>
                <c:pt idx="96">
                  <c:v>1.4487978341835974</c:v>
                </c:pt>
                <c:pt idx="97">
                  <c:v>1.4483603877774094</c:v>
                </c:pt>
                <c:pt idx="98">
                  <c:v>1.4479870588934478</c:v>
                </c:pt>
                <c:pt idx="99">
                  <c:v>1.4475498474117681</c:v>
                </c:pt>
                <c:pt idx="100">
                  <c:v>1.4469304280067203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7A9-BE5E-084476149EE5}"/>
            </c:ext>
          </c:extLst>
        </c:ser>
        <c:ser>
          <c:idx val="1"/>
          <c:order val="1"/>
          <c:tx>
            <c:strRef>
              <c:f>'C B2.1.2'!$A$4</c:f>
              <c:strCache>
                <c:ptCount val="1"/>
                <c:pt idx="0">
                  <c:v>CZSO projection 2018 (lhs)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'C B2.1.2'!$B$4:$CX$4</c:f>
              <c:numCache>
                <c:formatCode>0.00</c:formatCode>
                <c:ptCount val="101"/>
                <c:pt idx="0">
                  <c:v>4.4321938760399462</c:v>
                </c:pt>
                <c:pt idx="1">
                  <c:v>4.4822045565068951</c:v>
                </c:pt>
                <c:pt idx="2">
                  <c:v>4.4919404496042157</c:v>
                </c:pt>
                <c:pt idx="3">
                  <c:v>4.506834272850436</c:v>
                </c:pt>
                <c:pt idx="4">
                  <c:v>4.5206988455865771</c:v>
                </c:pt>
                <c:pt idx="5">
                  <c:v>4.5070338493325144</c:v>
                </c:pt>
                <c:pt idx="6">
                  <c:v>4.4655597197864756</c:v>
                </c:pt>
                <c:pt idx="7">
                  <c:v>4.4115856579080512</c:v>
                </c:pt>
                <c:pt idx="8">
                  <c:v>4.3698584134211753</c:v>
                </c:pt>
                <c:pt idx="9">
                  <c:v>4.2260448532398289</c:v>
                </c:pt>
                <c:pt idx="10">
                  <c:v>4.1687466692020347</c:v>
                </c:pt>
                <c:pt idx="11">
                  <c:v>4.0424544554818373</c:v>
                </c:pt>
                <c:pt idx="12">
                  <c:v>3.8739511752421225</c:v>
                </c:pt>
                <c:pt idx="13">
                  <c:v>3.7082148021916095</c:v>
                </c:pt>
                <c:pt idx="14">
                  <c:v>3.5646334715701475</c:v>
                </c:pt>
                <c:pt idx="15">
                  <c:v>3.4486151450378757</c:v>
                </c:pt>
                <c:pt idx="16">
                  <c:v>3.3332489754135479</c:v>
                </c:pt>
                <c:pt idx="17">
                  <c:v>3.2131578735651836</c:v>
                </c:pt>
                <c:pt idx="18">
                  <c:v>3.1091441306980796</c:v>
                </c:pt>
                <c:pt idx="19">
                  <c:v>3.01947776493581</c:v>
                </c:pt>
                <c:pt idx="20">
                  <c:v>2.9342593642443431</c:v>
                </c:pt>
                <c:pt idx="21">
                  <c:v>2.8553583398374731</c:v>
                </c:pt>
                <c:pt idx="22">
                  <c:v>2.7849601010970506</c:v>
                </c:pt>
                <c:pt idx="23">
                  <c:v>2.7268114131753904</c:v>
                </c:pt>
                <c:pt idx="24">
                  <c:v>2.6870584920293203</c:v>
                </c:pt>
                <c:pt idx="25">
                  <c:v>2.6644336600346619</c:v>
                </c:pt>
                <c:pt idx="26">
                  <c:v>2.6429699527151831</c:v>
                </c:pt>
                <c:pt idx="27">
                  <c:v>2.621870823210064</c:v>
                </c:pt>
                <c:pt idx="28">
                  <c:v>2.6005736645599842</c:v>
                </c:pt>
                <c:pt idx="29">
                  <c:v>2.5655478706374781</c:v>
                </c:pt>
                <c:pt idx="30">
                  <c:v>2.5279799673195678</c:v>
                </c:pt>
                <c:pt idx="31">
                  <c:v>2.5009186952633042</c:v>
                </c:pt>
                <c:pt idx="32">
                  <c:v>2.4818934493477456</c:v>
                </c:pt>
                <c:pt idx="33">
                  <c:v>2.4624973668584174</c:v>
                </c:pt>
                <c:pt idx="34">
                  <c:v>2.444867607379388</c:v>
                </c:pt>
                <c:pt idx="35">
                  <c:v>2.4197685471460617</c:v>
                </c:pt>
                <c:pt idx="36">
                  <c:v>2.3901958289181739</c:v>
                </c:pt>
                <c:pt idx="37">
                  <c:v>2.3551426121977617</c:v>
                </c:pt>
                <c:pt idx="38">
                  <c:v>2.3113144135539656</c:v>
                </c:pt>
                <c:pt idx="39">
                  <c:v>2.2511210320318695</c:v>
                </c:pt>
                <c:pt idx="40">
                  <c:v>2.1801222558301623</c:v>
                </c:pt>
                <c:pt idx="41">
                  <c:v>2.1138834544818295</c:v>
                </c:pt>
                <c:pt idx="42">
                  <c:v>2.0531149573474408</c:v>
                </c:pt>
                <c:pt idx="43">
                  <c:v>1.9985254840960684</c:v>
                </c:pt>
                <c:pt idx="44">
                  <c:v>1.9475137931933904</c:v>
                </c:pt>
                <c:pt idx="45">
                  <c:v>1.9021499560543573</c:v>
                </c:pt>
                <c:pt idx="46">
                  <c:v>1.87137360335289</c:v>
                </c:pt>
                <c:pt idx="47">
                  <c:v>1.8473715304956395</c:v>
                </c:pt>
                <c:pt idx="48">
                  <c:v>1.8234138029343472</c:v>
                </c:pt>
                <c:pt idx="49">
                  <c:v>1.8015440681084429</c:v>
                </c:pt>
                <c:pt idx="50">
                  <c:v>1.7793910560813269</c:v>
                </c:pt>
                <c:pt idx="51">
                  <c:v>1.7569859127369176</c:v>
                </c:pt>
                <c:pt idx="52">
                  <c:v>1.7368494024257288</c:v>
                </c:pt>
                <c:pt idx="53">
                  <c:v>1.7183707406130708</c:v>
                </c:pt>
                <c:pt idx="54">
                  <c:v>1.6987950813352619</c:v>
                </c:pt>
                <c:pt idx="55">
                  <c:v>1.6834510604601418</c:v>
                </c:pt>
                <c:pt idx="56">
                  <c:v>1.6675194243916793</c:v>
                </c:pt>
                <c:pt idx="57">
                  <c:v>1.6533754737984896</c:v>
                </c:pt>
                <c:pt idx="58">
                  <c:v>1.6457203406116347</c:v>
                </c:pt>
                <c:pt idx="59">
                  <c:v>1.6394883374336737</c:v>
                </c:pt>
                <c:pt idx="60">
                  <c:v>1.6442213640280638</c:v>
                </c:pt>
                <c:pt idx="61">
                  <c:v>1.6576972644162575</c:v>
                </c:pt>
                <c:pt idx="62">
                  <c:v>1.6761292827972354</c:v>
                </c:pt>
                <c:pt idx="63">
                  <c:v>1.6956098653274048</c:v>
                </c:pt>
                <c:pt idx="64">
                  <c:v>1.7163266116112095</c:v>
                </c:pt>
                <c:pt idx="65">
                  <c:v>1.73874324575203</c:v>
                </c:pt>
                <c:pt idx="66">
                  <c:v>1.7609767755610841</c:v>
                </c:pt>
                <c:pt idx="67">
                  <c:v>1.7835849572522509</c:v>
                </c:pt>
                <c:pt idx="68">
                  <c:v>1.8050748850414413</c:v>
                </c:pt>
                <c:pt idx="69">
                  <c:v>1.8259016197421207</c:v>
                </c:pt>
                <c:pt idx="70">
                  <c:v>1.8431558246349682</c:v>
                </c:pt>
                <c:pt idx="71">
                  <c:v>1.8556353622549526</c:v>
                </c:pt>
                <c:pt idx="72">
                  <c:v>1.8620484158273687</c:v>
                </c:pt>
                <c:pt idx="73">
                  <c:v>1.8585145107377088</c:v>
                </c:pt>
                <c:pt idx="74">
                  <c:v>1.8497388505308878</c:v>
                </c:pt>
                <c:pt idx="75">
                  <c:v>1.8410192177054083</c:v>
                </c:pt>
                <c:pt idx="76">
                  <c:v>1.8324818514291883</c:v>
                </c:pt>
                <c:pt idx="77">
                  <c:v>1.8316723214902209</c:v>
                </c:pt>
                <c:pt idx="78">
                  <c:v>1.8291959075821851</c:v>
                </c:pt>
                <c:pt idx="79">
                  <c:v>1.826189346799064</c:v>
                </c:pt>
                <c:pt idx="80">
                  <c:v>1.8193135545111654</c:v>
                </c:pt>
                <c:pt idx="81">
                  <c:v>1.8107127360713842</c:v>
                </c:pt>
                <c:pt idx="82">
                  <c:v>1.7994470578022295</c:v>
                </c:pt>
                <c:pt idx="83">
                  <c:v>1.7859197929216499</c:v>
                </c:pt>
                <c:pt idx="84">
                  <c:v>1.7728175123222565</c:v>
                </c:pt>
                <c:pt idx="85">
                  <c:v>1.7606163746555883</c:v>
                </c:pt>
                <c:pt idx="86">
                  <c:v>1.7494417815554566</c:v>
                </c:pt>
                <c:pt idx="87">
                  <c:v>1.7393634861987823</c:v>
                </c:pt>
                <c:pt idx="88">
                  <c:v>1.730469071437565</c:v>
                </c:pt>
                <c:pt idx="89">
                  <c:v>1.7228160744114738</c:v>
                </c:pt>
                <c:pt idx="90">
                  <c:v>1.716454122612961</c:v>
                </c:pt>
                <c:pt idx="91">
                  <c:v>1.7113904502653432</c:v>
                </c:pt>
                <c:pt idx="92">
                  <c:v>1.7075614864487871</c:v>
                </c:pt>
                <c:pt idx="93">
                  <c:v>1.7048640428511257</c:v>
                </c:pt>
                <c:pt idx="94">
                  <c:v>1.7031665804302853</c:v>
                </c:pt>
                <c:pt idx="95">
                  <c:v>1.7023099348466615</c:v>
                </c:pt>
                <c:pt idx="96">
                  <c:v>1.7021092432704163</c:v>
                </c:pt>
                <c:pt idx="97">
                  <c:v>1.7023561733461385</c:v>
                </c:pt>
                <c:pt idx="98">
                  <c:v>1.7028065692711869</c:v>
                </c:pt>
                <c:pt idx="99">
                  <c:v>1.7031930483601312</c:v>
                </c:pt>
                <c:pt idx="100">
                  <c:v>1.7032474609228399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7A9-BE5E-08447614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34607"/>
        <c:axId val="1604356751"/>
      </c:lineChart>
      <c:lineChart>
        <c:grouping val="standard"/>
        <c:varyColors val="0"/>
        <c:ser>
          <c:idx val="2"/>
          <c:order val="2"/>
          <c:tx>
            <c:strRef>
              <c:f>'C B2.1.2'!$A$5</c:f>
              <c:strCache>
                <c:ptCount val="1"/>
                <c:pt idx="0">
                  <c:v>Difference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'C B2.1.2'!$B$5:$CX$5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4.1077804709415133E-3</c:v>
                </c:pt>
                <c:pt idx="20">
                  <c:v>1.2341593708022014E-2</c:v>
                </c:pt>
                <c:pt idx="21">
                  <c:v>-3.1041965990791454E-2</c:v>
                </c:pt>
                <c:pt idx="22">
                  <c:v>6.6995158239984143E-3</c:v>
                </c:pt>
                <c:pt idx="23">
                  <c:v>8.5596500590451541E-2</c:v>
                </c:pt>
                <c:pt idx="24">
                  <c:v>9.7352229717355687E-2</c:v>
                </c:pt>
                <c:pt idx="25">
                  <c:v>9.4070525718683129E-2</c:v>
                </c:pt>
                <c:pt idx="26">
                  <c:v>8.120549515128328E-2</c:v>
                </c:pt>
                <c:pt idx="27">
                  <c:v>6.838862536186241E-2</c:v>
                </c:pt>
                <c:pt idx="28">
                  <c:v>5.5077301739280493E-2</c:v>
                </c:pt>
                <c:pt idx="29">
                  <c:v>5.559263649592916E-2</c:v>
                </c:pt>
                <c:pt idx="30">
                  <c:v>5.6611299210559629E-2</c:v>
                </c:pt>
                <c:pt idx="31">
                  <c:v>5.8002102749082685E-2</c:v>
                </c:pt>
                <c:pt idx="32">
                  <c:v>5.9685781798098692E-2</c:v>
                </c:pt>
                <c:pt idx="33">
                  <c:v>6.2552445662756639E-2</c:v>
                </c:pt>
                <c:pt idx="34">
                  <c:v>6.5786060999666773E-2</c:v>
                </c:pt>
                <c:pt idx="35">
                  <c:v>6.8069592010056912E-2</c:v>
                </c:pt>
                <c:pt idx="36">
                  <c:v>7.0291539058843E-2</c:v>
                </c:pt>
                <c:pt idx="37">
                  <c:v>7.1956503957618878E-2</c:v>
                </c:pt>
                <c:pt idx="38">
                  <c:v>7.4082648166719611E-2</c:v>
                </c:pt>
                <c:pt idx="39">
                  <c:v>7.4973556673567199E-2</c:v>
                </c:pt>
                <c:pt idx="40">
                  <c:v>7.5799842664922235E-2</c:v>
                </c:pt>
                <c:pt idx="41">
                  <c:v>7.6693269135967856E-2</c:v>
                </c:pt>
                <c:pt idx="42">
                  <c:v>7.7626722337854837E-2</c:v>
                </c:pt>
                <c:pt idx="43">
                  <c:v>8.1011958127159556E-2</c:v>
                </c:pt>
                <c:pt idx="44">
                  <c:v>8.0630916373054529E-2</c:v>
                </c:pt>
                <c:pt idx="45">
                  <c:v>7.8601259866358131E-2</c:v>
                </c:pt>
                <c:pt idx="46">
                  <c:v>7.6608276063448333E-2</c:v>
                </c:pt>
                <c:pt idx="47">
                  <c:v>7.4885460997118791E-2</c:v>
                </c:pt>
                <c:pt idx="48">
                  <c:v>7.2987347540023562E-2</c:v>
                </c:pt>
                <c:pt idx="49">
                  <c:v>7.0338046309761593E-2</c:v>
                </c:pt>
                <c:pt idx="50">
                  <c:v>6.7781749332445074E-2</c:v>
                </c:pt>
                <c:pt idx="51">
                  <c:v>6.5552414891040023E-2</c:v>
                </c:pt>
                <c:pt idx="52">
                  <c:v>6.2760949789960163E-2</c:v>
                </c:pt>
                <c:pt idx="53">
                  <c:v>5.9835014464071801E-2</c:v>
                </c:pt>
                <c:pt idx="54">
                  <c:v>5.6552833578811024E-2</c:v>
                </c:pt>
                <c:pt idx="55">
                  <c:v>5.272265198023951E-2</c:v>
                </c:pt>
                <c:pt idx="56">
                  <c:v>4.7933270465209343E-2</c:v>
                </c:pt>
                <c:pt idx="57">
                  <c:v>4.199601050341939E-2</c:v>
                </c:pt>
                <c:pt idx="58">
                  <c:v>3.5382873032123952E-2</c:v>
                </c:pt>
                <c:pt idx="59">
                  <c:v>2.8208679330489428E-2</c:v>
                </c:pt>
                <c:pt idx="60">
                  <c:v>2.0322390278462388E-2</c:v>
                </c:pt>
                <c:pt idx="61">
                  <c:v>1.1871351590817758E-2</c:v>
                </c:pt>
                <c:pt idx="62">
                  <c:v>2.9630494754913084E-3</c:v>
                </c:pt>
                <c:pt idx="63">
                  <c:v>-6.5422908555039516E-3</c:v>
                </c:pt>
                <c:pt idx="64">
                  <c:v>-1.6702506642217063E-2</c:v>
                </c:pt>
                <c:pt idx="65">
                  <c:v>-2.7117992174410466E-2</c:v>
                </c:pt>
                <c:pt idx="66">
                  <c:v>-3.9442538480462641E-2</c:v>
                </c:pt>
                <c:pt idx="67">
                  <c:v>-5.2339161491617547E-2</c:v>
                </c:pt>
                <c:pt idx="68">
                  <c:v>-6.6243333518380521E-2</c:v>
                </c:pt>
                <c:pt idx="69">
                  <c:v>-8.0645624613367994E-2</c:v>
                </c:pt>
                <c:pt idx="70">
                  <c:v>-9.5834831201736748E-2</c:v>
                </c:pt>
                <c:pt idx="71">
                  <c:v>-0.11076396816667677</c:v>
                </c:pt>
                <c:pt idx="72">
                  <c:v>-0.12334409561035597</c:v>
                </c:pt>
                <c:pt idx="73">
                  <c:v>-0.13306071139659337</c:v>
                </c:pt>
                <c:pt idx="74">
                  <c:v>-0.14150421241334565</c:v>
                </c:pt>
                <c:pt idx="75">
                  <c:v>-0.14965452001061497</c:v>
                </c:pt>
                <c:pt idx="76">
                  <c:v>-0.15811923857762444</c:v>
                </c:pt>
                <c:pt idx="77">
                  <c:v>-0.16936729314702403</c:v>
                </c:pt>
                <c:pt idx="78">
                  <c:v>-0.18023212415976708</c:v>
                </c:pt>
                <c:pt idx="79">
                  <c:v>-0.19019392844825123</c:v>
                </c:pt>
                <c:pt idx="80">
                  <c:v>-0.19947852198769755</c:v>
                </c:pt>
                <c:pt idx="81">
                  <c:v>-0.20835193087980697</c:v>
                </c:pt>
                <c:pt idx="82">
                  <c:v>-0.21679097493265087</c:v>
                </c:pt>
                <c:pt idx="83">
                  <c:v>-0.22395554929348926</c:v>
                </c:pt>
                <c:pt idx="84">
                  <c:v>-0.23125233575836623</c:v>
                </c:pt>
                <c:pt idx="85">
                  <c:v>-0.23803536876507514</c:v>
                </c:pt>
                <c:pt idx="86">
                  <c:v>-0.24435604053262261</c:v>
                </c:pt>
                <c:pt idx="87">
                  <c:v>-0.25478765647620349</c:v>
                </c:pt>
                <c:pt idx="88">
                  <c:v>-0.25742649075557722</c:v>
                </c:pt>
                <c:pt idx="89">
                  <c:v>-0.2561115379279415</c:v>
                </c:pt>
                <c:pt idx="90">
                  <c:v>-0.25519918748564119</c:v>
                </c:pt>
                <c:pt idx="91">
                  <c:v>-0.25444715564605125</c:v>
                </c:pt>
                <c:pt idx="92">
                  <c:v>-0.25377611182101356</c:v>
                </c:pt>
                <c:pt idx="93">
                  <c:v>-0.25316382387233305</c:v>
                </c:pt>
                <c:pt idx="94">
                  <c:v>-0.25281394173533656</c:v>
                </c:pt>
                <c:pt idx="95">
                  <c:v>-0.2528873477766922</c:v>
                </c:pt>
                <c:pt idx="96">
                  <c:v>-0.25331140908681893</c:v>
                </c:pt>
                <c:pt idx="97">
                  <c:v>-0.25399578556872915</c:v>
                </c:pt>
                <c:pt idx="98">
                  <c:v>-0.25481951037773909</c:v>
                </c:pt>
                <c:pt idx="99">
                  <c:v>-0.25564320094836313</c:v>
                </c:pt>
                <c:pt idx="100">
                  <c:v>-0.25631703291611951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1-47A9-BE5E-08447614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13568"/>
        <c:axId val="243311648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</a:t>
                </a:r>
                <a:r>
                  <a:rPr lang="cs-CZ"/>
                  <a:t>o</a:t>
                </a:r>
                <a:r>
                  <a:rPr lang="en-US"/>
                  <a:t>f persons</a:t>
                </a:r>
              </a:p>
            </c:rich>
          </c:tx>
          <c:layout>
            <c:manualLayout>
              <c:xMode val="edge"/>
              <c:yMode val="edge"/>
              <c:x val="1.7195644913608561E-3"/>
              <c:y val="0.3499699441435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valAx>
        <c:axId val="243311648"/>
        <c:scaling>
          <c:orientation val="minMax"/>
          <c:max val="0.2"/>
          <c:min val="-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Difference in CZSO projections</a:t>
                </a:r>
              </a:p>
            </c:rich>
          </c:tx>
          <c:layout>
            <c:manualLayout>
              <c:xMode val="edge"/>
              <c:yMode val="edge"/>
              <c:x val="0.97360215632991265"/>
              <c:y val="0.19509774093869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3313568"/>
        <c:crosses val="max"/>
        <c:crossBetween val="between"/>
        <c:majorUnit val="0.1"/>
      </c:valAx>
      <c:catAx>
        <c:axId val="24331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311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812032055455195E-3"/>
          <c:y val="0.92301422331392191"/>
          <c:w val="0.98825042418456666"/>
          <c:h val="6.989548030031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2655319049511E-2"/>
          <c:y val="4.6551625115396608E-2"/>
          <c:w val="0.89258116427953926"/>
          <c:h val="0.79221988434733825"/>
        </c:manualLayout>
      </c:layout>
      <c:lineChart>
        <c:grouping val="standard"/>
        <c:varyColors val="0"/>
        <c:ser>
          <c:idx val="0"/>
          <c:order val="0"/>
          <c:tx>
            <c:strRef>
              <c:f>'C B2.1.3'!$A$3</c:f>
              <c:strCache>
                <c:ptCount val="1"/>
                <c:pt idx="0">
                  <c:v>Projection 2024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'C B2.1.3'!$B$3:$BX$3</c:f>
              <c:numCache>
                <c:formatCode>#,##0.000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10.900555000000001</c:v>
                </c:pt>
                <c:pt idx="25">
                  <c:v>10.906192655057231</c:v>
                </c:pt>
                <c:pt idx="26">
                  <c:v>10.853196434021914</c:v>
                </c:pt>
                <c:pt idx="27">
                  <c:v>10.796261099499256</c:v>
                </c:pt>
                <c:pt idx="28">
                  <c:v>10.735628309951256</c:v>
                </c:pt>
                <c:pt idx="29">
                  <c:v>10.738938964763674</c:v>
                </c:pt>
                <c:pt idx="30">
                  <c:v>10.740292112679045</c:v>
                </c:pt>
                <c:pt idx="31">
                  <c:v>10.73996782281433</c:v>
                </c:pt>
                <c:pt idx="32">
                  <c:v>10.738257954903579</c:v>
                </c:pt>
                <c:pt idx="33">
                  <c:v>10.73545301644347</c:v>
                </c:pt>
                <c:pt idx="34">
                  <c:v>10.731836750998747</c:v>
                </c:pt>
                <c:pt idx="35">
                  <c:v>10.727688018962771</c:v>
                </c:pt>
                <c:pt idx="36">
                  <c:v>10.723268868320561</c:v>
                </c:pt>
                <c:pt idx="37">
                  <c:v>10.718807675186317</c:v>
                </c:pt>
                <c:pt idx="38">
                  <c:v>10.714489041364157</c:v>
                </c:pt>
                <c:pt idx="39">
                  <c:v>10.710437126054559</c:v>
                </c:pt>
                <c:pt idx="40">
                  <c:v>10.70672063900796</c:v>
                </c:pt>
                <c:pt idx="41">
                  <c:v>10.70336914910283</c:v>
                </c:pt>
                <c:pt idx="42">
                  <c:v>10.700381541294943</c:v>
                </c:pt>
                <c:pt idx="43">
                  <c:v>10.69773670968782</c:v>
                </c:pt>
                <c:pt idx="44">
                  <c:v>10.695398015757545</c:v>
                </c:pt>
                <c:pt idx="45">
                  <c:v>10.693314851376497</c:v>
                </c:pt>
                <c:pt idx="46">
                  <c:v>10.691418154442809</c:v>
                </c:pt>
                <c:pt idx="47">
                  <c:v>10.689611055477265</c:v>
                </c:pt>
                <c:pt idx="48">
                  <c:v>10.687757400180548</c:v>
                </c:pt>
                <c:pt idx="49">
                  <c:v>10.685677598889507</c:v>
                </c:pt>
                <c:pt idx="50">
                  <c:v>10.683155823233999</c:v>
                </c:pt>
                <c:pt idx="51">
                  <c:v>10.679953801927867</c:v>
                </c:pt>
                <c:pt idx="52">
                  <c:v>10.675747410341804</c:v>
                </c:pt>
                <c:pt idx="53">
                  <c:v>10.670277225308048</c:v>
                </c:pt>
                <c:pt idx="54">
                  <c:v>10.663301130761479</c:v>
                </c:pt>
                <c:pt idx="55">
                  <c:v>10.654611462214381</c:v>
                </c:pt>
                <c:pt idx="56">
                  <c:v>10.644040584020097</c:v>
                </c:pt>
                <c:pt idx="57">
                  <c:v>10.631465882650403</c:v>
                </c:pt>
                <c:pt idx="58">
                  <c:v>10.616823692739095</c:v>
                </c:pt>
                <c:pt idx="59">
                  <c:v>10.600121640558299</c:v>
                </c:pt>
                <c:pt idx="60">
                  <c:v>10.58143836550776</c:v>
                </c:pt>
                <c:pt idx="61">
                  <c:v>10.560912848691355</c:v>
                </c:pt>
                <c:pt idx="62">
                  <c:v>10.538726547161724</c:v>
                </c:pt>
                <c:pt idx="63">
                  <c:v>10.515091827160044</c:v>
                </c:pt>
                <c:pt idx="64">
                  <c:v>10.490248922353841</c:v>
                </c:pt>
                <c:pt idx="65">
                  <c:v>10.464453290094186</c:v>
                </c:pt>
                <c:pt idx="66">
                  <c:v>10.437958918163316</c:v>
                </c:pt>
                <c:pt idx="67">
                  <c:v>10.41101359692901</c:v>
                </c:pt>
                <c:pt idx="68">
                  <c:v>10.383867350615354</c:v>
                </c:pt>
                <c:pt idx="69">
                  <c:v>10.356777887624146</c:v>
                </c:pt>
                <c:pt idx="70">
                  <c:v>10.330007502002205</c:v>
                </c:pt>
                <c:pt idx="71">
                  <c:v>10.303815634843961</c:v>
                </c:pt>
                <c:pt idx="72">
                  <c:v>10.278448068561348</c:v>
                </c:pt>
                <c:pt idx="73">
                  <c:v>10.25412795474667</c:v>
                </c:pt>
                <c:pt idx="74">
                  <c:v>10.231039918483265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9-4BB6-A86A-D3BFA82F56FE}"/>
            </c:ext>
          </c:extLst>
        </c:ser>
        <c:ser>
          <c:idx val="1"/>
          <c:order val="1"/>
          <c:tx>
            <c:strRef>
              <c:f>'C B2.1.3'!$A$4</c:f>
              <c:strCache>
                <c:ptCount val="1"/>
                <c:pt idx="0">
                  <c:v>Projection 2023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'C B2.1.3'!$B$4:$BX$4</c:f>
              <c:numCache>
                <c:formatCode>#,##0.000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10.849668798389079</c:v>
                </c:pt>
                <c:pt idx="25">
                  <c:v>10.837572440724783</c:v>
                </c:pt>
                <c:pt idx="26">
                  <c:v>10.824740589552542</c:v>
                </c:pt>
                <c:pt idx="27">
                  <c:v>10.811159822175053</c:v>
                </c:pt>
                <c:pt idx="28">
                  <c:v>10.796876962917471</c:v>
                </c:pt>
                <c:pt idx="29">
                  <c:v>10.781997449034064</c:v>
                </c:pt>
                <c:pt idx="30">
                  <c:v>10.766660147596554</c:v>
                </c:pt>
                <c:pt idx="31">
                  <c:v>10.75102975786791</c:v>
                </c:pt>
                <c:pt idx="32">
                  <c:v>10.735302670939008</c:v>
                </c:pt>
                <c:pt idx="33">
                  <c:v>10.719700437084079</c:v>
                </c:pt>
                <c:pt idx="34">
                  <c:v>10.704462284666597</c:v>
                </c:pt>
                <c:pt idx="35">
                  <c:v>10.702323641290972</c:v>
                </c:pt>
                <c:pt idx="36">
                  <c:v>10.700033833038891</c:v>
                </c:pt>
                <c:pt idx="37">
                  <c:v>10.697882075765632</c:v>
                </c:pt>
                <c:pt idx="38">
                  <c:v>10.696082501247899</c:v>
                </c:pt>
                <c:pt idx="39">
                  <c:v>10.694754338625581</c:v>
                </c:pt>
                <c:pt idx="40">
                  <c:v>10.693926344346762</c:v>
                </c:pt>
                <c:pt idx="41">
                  <c:v>10.693561763997101</c:v>
                </c:pt>
                <c:pt idx="42">
                  <c:v>10.693584106933249</c:v>
                </c:pt>
                <c:pt idx="43">
                  <c:v>10.693932570364582</c:v>
                </c:pt>
                <c:pt idx="44">
                  <c:v>10.694568109109552</c:v>
                </c:pt>
                <c:pt idx="45">
                  <c:v>10.695468779878537</c:v>
                </c:pt>
                <c:pt idx="46">
                  <c:v>10.696615500659634</c:v>
                </c:pt>
                <c:pt idx="47">
                  <c:v>10.697957393830489</c:v>
                </c:pt>
                <c:pt idx="48">
                  <c:v>10.699414848658488</c:v>
                </c:pt>
                <c:pt idx="49">
                  <c:v>10.700848864714175</c:v>
                </c:pt>
                <c:pt idx="50">
                  <c:v>10.702070453796027</c:v>
                </c:pt>
                <c:pt idx="51">
                  <c:v>10.702864447277618</c:v>
                </c:pt>
                <c:pt idx="52">
                  <c:v>10.702935213149129</c:v>
                </c:pt>
                <c:pt idx="53">
                  <c:v>10.702055970100886</c:v>
                </c:pt>
                <c:pt idx="54">
                  <c:v>10.700021052225598</c:v>
                </c:pt>
                <c:pt idx="55">
                  <c:v>10.696661205409356</c:v>
                </c:pt>
                <c:pt idx="56">
                  <c:v>10.691844640238509</c:v>
                </c:pt>
                <c:pt idx="57">
                  <c:v>10.685488099488685</c:v>
                </c:pt>
                <c:pt idx="58">
                  <c:v>10.677537252287692</c:v>
                </c:pt>
                <c:pt idx="59">
                  <c:v>10.667988768558674</c:v>
                </c:pt>
                <c:pt idx="60">
                  <c:v>10.656893262159175</c:v>
                </c:pt>
                <c:pt idx="61">
                  <c:v>10.644344652884714</c:v>
                </c:pt>
                <c:pt idx="62">
                  <c:v>10.630479387229222</c:v>
                </c:pt>
                <c:pt idx="63">
                  <c:v>10.615477205749809</c:v>
                </c:pt>
                <c:pt idx="64">
                  <c:v>10.599562264063549</c:v>
                </c:pt>
                <c:pt idx="65">
                  <c:v>10.582985158743188</c:v>
                </c:pt>
                <c:pt idx="66">
                  <c:v>10.566023586867415</c:v>
                </c:pt>
                <c:pt idx="67">
                  <c:v>10.548975307479035</c:v>
                </c:pt>
                <c:pt idx="68">
                  <c:v>10.532149127670264</c:v>
                </c:pt>
                <c:pt idx="69">
                  <c:v>10.515855305993506</c:v>
                </c:pt>
                <c:pt idx="70">
                  <c:v>10.500391320662294</c:v>
                </c:pt>
                <c:pt idx="71">
                  <c:v>10.486028121416259</c:v>
                </c:pt>
                <c:pt idx="72">
                  <c:v>10.47299616423199</c:v>
                </c:pt>
                <c:pt idx="73">
                  <c:v>10.461476600955114</c:v>
                </c:pt>
                <c:pt idx="74">
                  <c:v>10.451591888697321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9-4BB6-A86A-D3BFA82F56FE}"/>
            </c:ext>
          </c:extLst>
        </c:ser>
        <c:ser>
          <c:idx val="2"/>
          <c:order val="2"/>
          <c:tx>
            <c:strRef>
              <c:f>'C B2.1.3'!$A$5</c:f>
              <c:strCache>
                <c:ptCount val="1"/>
                <c:pt idx="0">
                  <c:v>Projection 2022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'C B2.1.3'!$B$5:$BX$5</c:f>
              <c:numCache>
                <c:formatCode>#,##0.000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10.535297189190777</c:v>
                </c:pt>
                <c:pt idx="24">
                  <c:v>10.551207550996599</c:v>
                </c:pt>
                <c:pt idx="25">
                  <c:v>10.564412522023602</c:v>
                </c:pt>
                <c:pt idx="26">
                  <c:v>10.574937291087339</c:v>
                </c:pt>
                <c:pt idx="27">
                  <c:v>10.582880819001904</c:v>
                </c:pt>
                <c:pt idx="28">
                  <c:v>10.588398472759255</c:v>
                </c:pt>
                <c:pt idx="29">
                  <c:v>10.591699760906923</c:v>
                </c:pt>
                <c:pt idx="30">
                  <c:v>10.593022525127681</c:v>
                </c:pt>
                <c:pt idx="31">
                  <c:v>10.592628540721085</c:v>
                </c:pt>
                <c:pt idx="32">
                  <c:v>10.590811055264389</c:v>
                </c:pt>
                <c:pt idx="33">
                  <c:v>10.587889765829958</c:v>
                </c:pt>
                <c:pt idx="34">
                  <c:v>10.584202314279253</c:v>
                </c:pt>
                <c:pt idx="35">
                  <c:v>10.580093741907303</c:v>
                </c:pt>
                <c:pt idx="36">
                  <c:v>10.575904036991707</c:v>
                </c:pt>
                <c:pt idx="37">
                  <c:v>10.571936514113226</c:v>
                </c:pt>
                <c:pt idx="38">
                  <c:v>10.568417281280585</c:v>
                </c:pt>
                <c:pt idx="39">
                  <c:v>10.5654721455686</c:v>
                </c:pt>
                <c:pt idx="40">
                  <c:v>10.563133017039565</c:v>
                </c:pt>
                <c:pt idx="41">
                  <c:v>10.561364451781941</c:v>
                </c:pt>
                <c:pt idx="42">
                  <c:v>10.560088901400642</c:v>
                </c:pt>
                <c:pt idx="43">
                  <c:v>10.559239401822502</c:v>
                </c:pt>
                <c:pt idx="44">
                  <c:v>10.558771968420947</c:v>
                </c:pt>
                <c:pt idx="45">
                  <c:v>10.558662132858819</c:v>
                </c:pt>
                <c:pt idx="46">
                  <c:v>10.558889431284284</c:v>
                </c:pt>
                <c:pt idx="47">
                  <c:v>10.559402841179645</c:v>
                </c:pt>
                <c:pt idx="48">
                  <c:v>10.560120315875309</c:v>
                </c:pt>
                <c:pt idx="49">
                  <c:v>10.560905425148807</c:v>
                </c:pt>
                <c:pt idx="50">
                  <c:v>10.561570638447142</c:v>
                </c:pt>
                <c:pt idx="51">
                  <c:v>10.561894980182149</c:v>
                </c:pt>
                <c:pt idx="52">
                  <c:v>10.561571557619967</c:v>
                </c:pt>
                <c:pt idx="53">
                  <c:v>10.560356221271434</c:v>
                </c:pt>
                <c:pt idx="54">
                  <c:v>10.558017401344632</c:v>
                </c:pt>
                <c:pt idx="55">
                  <c:v>10.554359207726771</c:v>
                </c:pt>
                <c:pt idx="56">
                  <c:v>10.549230913989181</c:v>
                </c:pt>
                <c:pt idx="57">
                  <c:v>10.542540015230973</c:v>
                </c:pt>
                <c:pt idx="58">
                  <c:v>10.53423571316034</c:v>
                </c:pt>
                <c:pt idx="59">
                  <c:v>10.524318734268729</c:v>
                </c:pt>
                <c:pt idx="60">
                  <c:v>10.512847363612094</c:v>
                </c:pt>
                <c:pt idx="61">
                  <c:v>10.499928831784203</c:v>
                </c:pt>
                <c:pt idx="62">
                  <c:v>10.485713271065974</c:v>
                </c:pt>
                <c:pt idx="63">
                  <c:v>10.470391936802562</c:v>
                </c:pt>
                <c:pt idx="64">
                  <c:v>10.454199561004975</c:v>
                </c:pt>
                <c:pt idx="65">
                  <c:v>10.437400367712039</c:v>
                </c:pt>
                <c:pt idx="66">
                  <c:v>10.420282923712046</c:v>
                </c:pt>
                <c:pt idx="67">
                  <c:v>10.403153009229163</c:v>
                </c:pt>
                <c:pt idx="68">
                  <c:v>10.386324375580667</c:v>
                </c:pt>
                <c:pt idx="69">
                  <c:v>10.370109326479891</c:v>
                </c:pt>
                <c:pt idx="70">
                  <c:v>10.354805711180695</c:v>
                </c:pt>
                <c:pt idx="71">
                  <c:v>10.340683190315865</c:v>
                </c:pt>
                <c:pt idx="72">
                  <c:v>10.327969484965754</c:v>
                </c:pt>
                <c:pt idx="73">
                  <c:v>10.31684105603809</c:v>
                </c:pt>
                <c:pt idx="74">
                  <c:v>10.307414688197868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9-4BB6-A86A-D3BFA82F56FE}"/>
            </c:ext>
          </c:extLst>
        </c:ser>
        <c:ser>
          <c:idx val="3"/>
          <c:order val="3"/>
          <c:tx>
            <c:strRef>
              <c:f>'C B2.1.3'!$A$6</c:f>
              <c:strCache>
                <c:ptCount val="1"/>
                <c:pt idx="0">
                  <c:v>Projection 2021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'C B2.1.3'!$B$6:$BX$6</c:f>
              <c:numCache>
                <c:formatCode>#,##0.000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10.513578678210171</c:v>
                </c:pt>
                <c:pt idx="23">
                  <c:v>10.529801050094063</c:v>
                </c:pt>
                <c:pt idx="24">
                  <c:v>10.543474367778462</c:v>
                </c:pt>
                <c:pt idx="25">
                  <c:v>10.554569424736471</c:v>
                </c:pt>
                <c:pt idx="26">
                  <c:v>10.563107235600329</c:v>
                </c:pt>
                <c:pt idx="27">
                  <c:v>10.569181660570569</c:v>
                </c:pt>
                <c:pt idx="28">
                  <c:v>10.572941939396721</c:v>
                </c:pt>
                <c:pt idx="29">
                  <c:v>10.574590070909379</c:v>
                </c:pt>
                <c:pt idx="30">
                  <c:v>10.574354953171666</c:v>
                </c:pt>
                <c:pt idx="31">
                  <c:v>10.572489636298545</c:v>
                </c:pt>
                <c:pt idx="32">
                  <c:v>10.569280188342596</c:v>
                </c:pt>
                <c:pt idx="33">
                  <c:v>10.565040438916368</c:v>
                </c:pt>
                <c:pt idx="34">
                  <c:v>10.560105959151921</c:v>
                </c:pt>
                <c:pt idx="35">
                  <c:v>10.554824045688795</c:v>
                </c:pt>
                <c:pt idx="36">
                  <c:v>10.549537946614603</c:v>
                </c:pt>
                <c:pt idx="37">
                  <c:v>10.544550105200056</c:v>
                </c:pt>
                <c:pt idx="38">
                  <c:v>10.540080130469882</c:v>
                </c:pt>
                <c:pt idx="39">
                  <c:v>10.536245377488125</c:v>
                </c:pt>
                <c:pt idx="40">
                  <c:v>10.533068063057081</c:v>
                </c:pt>
                <c:pt idx="41">
                  <c:v>10.530501444422828</c:v>
                </c:pt>
                <c:pt idx="42">
                  <c:v>10.528464571134617</c:v>
                </c:pt>
                <c:pt idx="43">
                  <c:v>10.5268901350666</c:v>
                </c:pt>
                <c:pt idx="44">
                  <c:v>10.525734449765018</c:v>
                </c:pt>
                <c:pt idx="45">
                  <c:v>10.524970036344548</c:v>
                </c:pt>
                <c:pt idx="46">
                  <c:v>10.524568416262362</c:v>
                </c:pt>
                <c:pt idx="47">
                  <c:v>10.524473522084817</c:v>
                </c:pt>
                <c:pt idx="48">
                  <c:v>10.524585977970549</c:v>
                </c:pt>
                <c:pt idx="49">
                  <c:v>10.524748382378991</c:v>
                </c:pt>
                <c:pt idx="50">
                  <c:v>10.5247593474163</c:v>
                </c:pt>
                <c:pt idx="51">
                  <c:v>10.524390362716948</c:v>
                </c:pt>
                <c:pt idx="52">
                  <c:v>10.523335202930797</c:v>
                </c:pt>
                <c:pt idx="53">
                  <c:v>10.521373604031782</c:v>
                </c:pt>
                <c:pt idx="54">
                  <c:v>10.51830972902569</c:v>
                </c:pt>
                <c:pt idx="55">
                  <c:v>10.513979946274679</c:v>
                </c:pt>
                <c:pt idx="56">
                  <c:v>10.50825727501344</c:v>
                </c:pt>
                <c:pt idx="57">
                  <c:v>10.501053951934358</c:v>
                </c:pt>
                <c:pt idx="58">
                  <c:v>10.492326644556529</c:v>
                </c:pt>
                <c:pt idx="59">
                  <c:v>10.482079474414949</c:v>
                </c:pt>
                <c:pt idx="60">
                  <c:v>10.470364177792975</c:v>
                </c:pt>
                <c:pt idx="61">
                  <c:v>10.457280058629076</c:v>
                </c:pt>
                <c:pt idx="62">
                  <c:v>10.442972857501596</c:v>
                </c:pt>
                <c:pt idx="63">
                  <c:v>10.427630981799785</c:v>
                </c:pt>
                <c:pt idx="64">
                  <c:v>10.411477764735615</c:v>
                </c:pt>
                <c:pt idx="65">
                  <c:v>10.394767163860264</c:v>
                </c:pt>
                <c:pt idx="66">
                  <c:v>10.377778370414287</c:v>
                </c:pt>
                <c:pt idx="67">
                  <c:v>10.360809378682523</c:v>
                </c:pt>
                <c:pt idx="68">
                  <c:v>10.344168281863354</c:v>
                </c:pt>
                <c:pt idx="69">
                  <c:v>10.328161973263271</c:v>
                </c:pt>
                <c:pt idx="70">
                  <c:v>10.31308317538587</c:v>
                </c:pt>
                <c:pt idx="71">
                  <c:v>10.29919656108221</c:v>
                </c:pt>
                <c:pt idx="72">
                  <c:v>10.286726506605557</c:v>
                </c:pt>
                <c:pt idx="73">
                  <c:v>10.275846051527891</c:v>
                </c:pt>
                <c:pt idx="74">
                  <c:v>10.266667967773055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39-4BB6-A86A-D3BFA82F56FE}"/>
            </c:ext>
          </c:extLst>
        </c:ser>
        <c:ser>
          <c:idx val="4"/>
          <c:order val="4"/>
          <c:tx>
            <c:strRef>
              <c:f>'C B2.1.3'!$A$7</c:f>
              <c:strCache>
                <c:ptCount val="1"/>
                <c:pt idx="0">
                  <c:v>Projection 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'C B2.1.3'!$B$7:$BX$7</c:f>
              <c:numCache>
                <c:formatCode>#,##0.000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10.506812999999999</c:v>
                </c:pt>
                <c:pt idx="11">
                  <c:v>10.486731000000001</c:v>
                </c:pt>
                <c:pt idx="12">
                  <c:v>10.505445</c:v>
                </c:pt>
                <c:pt idx="13">
                  <c:v>10.516125000000001</c:v>
                </c:pt>
                <c:pt idx="14">
                  <c:v>10.512419</c:v>
                </c:pt>
                <c:pt idx="15">
                  <c:v>10.538275000000001</c:v>
                </c:pt>
                <c:pt idx="16">
                  <c:v>10.553843000000001</c:v>
                </c:pt>
                <c:pt idx="17">
                  <c:v>10.57882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10.716950312853996</c:v>
                </c:pt>
                <c:pt idx="22">
                  <c:v>10.737389546266977</c:v>
                </c:pt>
                <c:pt idx="23">
                  <c:v>10.755180140950065</c:v>
                </c:pt>
                <c:pt idx="24">
                  <c:v>10.770254757265537</c:v>
                </c:pt>
                <c:pt idx="25">
                  <c:v>10.782560996707927</c:v>
                </c:pt>
                <c:pt idx="26">
                  <c:v>10.792111604898443</c:v>
                </c:pt>
                <c:pt idx="27">
                  <c:v>10.799001151510742</c:v>
                </c:pt>
                <c:pt idx="28">
                  <c:v>10.803386189491444</c:v>
                </c:pt>
                <c:pt idx="29">
                  <c:v>10.805480835042683</c:v>
                </c:pt>
                <c:pt idx="30">
                  <c:v>10.80552985526958</c:v>
                </c:pt>
                <c:pt idx="31">
                  <c:v>10.803808832465874</c:v>
                </c:pt>
                <c:pt idx="32">
                  <c:v>10.800633405115667</c:v>
                </c:pt>
                <c:pt idx="33">
                  <c:v>10.79635459271508</c:v>
                </c:pt>
                <c:pt idx="34">
                  <c:v>10.791350744560317</c:v>
                </c:pt>
                <c:pt idx="35">
                  <c:v>10.78601074891831</c:v>
                </c:pt>
                <c:pt idx="36">
                  <c:v>10.780712487742374</c:v>
                </c:pt>
                <c:pt idx="37">
                  <c:v>10.775785265596831</c:v>
                </c:pt>
                <c:pt idx="38">
                  <c:v>10.771460501513941</c:v>
                </c:pt>
                <c:pt idx="39">
                  <c:v>10.767850577943403</c:v>
                </c:pt>
                <c:pt idx="40">
                  <c:v>10.764960367816618</c:v>
                </c:pt>
                <c:pt idx="41">
                  <c:v>10.762718094263411</c:v>
                </c:pt>
                <c:pt idx="42">
                  <c:v>10.761017097784791</c:v>
                </c:pt>
                <c:pt idx="43">
                  <c:v>10.759767694871032</c:v>
                </c:pt>
                <c:pt idx="44">
                  <c:v>10.758907959375602</c:v>
                </c:pt>
                <c:pt idx="45">
                  <c:v>10.758396918222768</c:v>
                </c:pt>
                <c:pt idx="46">
                  <c:v>10.758198104577382</c:v>
                </c:pt>
                <c:pt idx="47">
                  <c:v>10.758246472886961</c:v>
                </c:pt>
                <c:pt idx="48">
                  <c:v>10.758439575055432</c:v>
                </c:pt>
                <c:pt idx="49">
                  <c:v>10.758626187794999</c:v>
                </c:pt>
                <c:pt idx="50">
                  <c:v>10.758613154253892</c:v>
                </c:pt>
                <c:pt idx="51">
                  <c:v>10.758179094349417</c:v>
                </c:pt>
                <c:pt idx="52">
                  <c:v>10.757023197507129</c:v>
                </c:pt>
                <c:pt idx="53">
                  <c:v>10.754923810897909</c:v>
                </c:pt>
                <c:pt idx="54">
                  <c:v>10.751671474372044</c:v>
                </c:pt>
                <c:pt idx="55">
                  <c:v>10.747079187299656</c:v>
                </c:pt>
                <c:pt idx="56">
                  <c:v>10.740990851651057</c:v>
                </c:pt>
                <c:pt idx="57">
                  <c:v>10.733292740204798</c:v>
                </c:pt>
                <c:pt idx="58">
                  <c:v>10.723918192019404</c:v>
                </c:pt>
                <c:pt idx="59">
                  <c:v>10.712850073147328</c:v>
                </c:pt>
                <c:pt idx="60">
                  <c:v>10.700124127769341</c:v>
                </c:pt>
                <c:pt idx="61">
                  <c:v>10.685829703692161</c:v>
                </c:pt>
                <c:pt idx="62">
                  <c:v>10.670107824150978</c:v>
                </c:pt>
                <c:pt idx="63">
                  <c:v>10.653145236427731</c:v>
                </c:pt>
                <c:pt idx="64">
                  <c:v>10.635168884647777</c:v>
                </c:pt>
                <c:pt idx="65">
                  <c:v>10.616440722324754</c:v>
                </c:pt>
                <c:pt idx="66">
                  <c:v>10.597251464079227</c:v>
                </c:pt>
                <c:pt idx="67">
                  <c:v>10.577913231188701</c:v>
                </c:pt>
                <c:pt idx="68">
                  <c:v>10.558749479802279</c:v>
                </c:pt>
                <c:pt idx="69">
                  <c:v>10.540083212944751</c:v>
                </c:pt>
                <c:pt idx="70">
                  <c:v>10.522223913339651</c:v>
                </c:pt>
                <c:pt idx="71">
                  <c:v>10.505453952770356</c:v>
                </c:pt>
                <c:pt idx="72">
                  <c:v>10.490016077189704</c:v>
                </c:pt>
                <c:pt idx="73">
                  <c:v>10.476102695775316</c:v>
                </c:pt>
                <c:pt idx="74">
                  <c:v>10.463847676279752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39-4BB6-A86A-D3BFA82F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34607"/>
        <c:axId val="1604356751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Population</a:t>
                </a:r>
                <a:r>
                  <a:rPr lang="cs-CZ" baseline="0"/>
                  <a:t> (millions)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7194421745785633E-3"/>
              <c:y val="0.2744535006337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28711224476908E-2"/>
          <c:y val="0.90410261676949455"/>
          <c:w val="0.91471464016750514"/>
          <c:h val="9.2400190236434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283339582545E-2"/>
          <c:y val="3.808839427955997E-2"/>
          <c:w val="0.89292002562179729"/>
          <c:h val="0.81167491807261427"/>
        </c:manualLayout>
      </c:layout>
      <c:lineChart>
        <c:grouping val="standard"/>
        <c:varyColors val="0"/>
        <c:ser>
          <c:idx val="0"/>
          <c:order val="0"/>
          <c:tx>
            <c:strRef>
              <c:f>'C B2.2.1'!$A$3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B2.2.1'!$B$3:$BL$3</c:f>
              <c:numCache>
                <c:formatCode>0.00</c:formatCode>
                <c:ptCount val="63"/>
                <c:pt idx="0">
                  <c:v>17.830384847501335</c:v>
                </c:pt>
                <c:pt idx="1">
                  <c:v>18.322556883080793</c:v>
                </c:pt>
                <c:pt idx="2">
                  <c:v>18.219742692773956</c:v>
                </c:pt>
                <c:pt idx="3">
                  <c:v>18.488215226538429</c:v>
                </c:pt>
                <c:pt idx="4">
                  <c:v>18.748779871990465</c:v>
                </c:pt>
                <c:pt idx="5">
                  <c:v>18.089174968317987</c:v>
                </c:pt>
                <c:pt idx="6">
                  <c:v>17.794329512959539</c:v>
                </c:pt>
                <c:pt idx="7">
                  <c:v>17.11817053359615</c:v>
                </c:pt>
                <c:pt idx="8">
                  <c:v>16.60030108807139</c:v>
                </c:pt>
                <c:pt idx="9">
                  <c:v>16.028562558263673</c:v>
                </c:pt>
                <c:pt idx="10">
                  <c:v>15.036392389821291</c:v>
                </c:pt>
                <c:pt idx="11">
                  <c:v>14.719258684175923</c:v>
                </c:pt>
                <c:pt idx="12">
                  <c:v>13.721897830896234</c:v>
                </c:pt>
                <c:pt idx="13">
                  <c:v>12.836351706785392</c:v>
                </c:pt>
                <c:pt idx="14">
                  <c:v>12.620520321267307</c:v>
                </c:pt>
                <c:pt idx="15">
                  <c:v>12.08047461339134</c:v>
                </c:pt>
                <c:pt idx="16">
                  <c:v>11.892345501156175</c:v>
                </c:pt>
                <c:pt idx="17">
                  <c:v>11.63452966220119</c:v>
                </c:pt>
                <c:pt idx="18">
                  <c:v>11.496124909783154</c:v>
                </c:pt>
                <c:pt idx="19">
                  <c:v>11.309788092127278</c:v>
                </c:pt>
                <c:pt idx="20">
                  <c:v>11.442081998109055</c:v>
                </c:pt>
                <c:pt idx="21">
                  <c:v>11.286296358818046</c:v>
                </c:pt>
                <c:pt idx="22">
                  <c:v>11.191010154985783</c:v>
                </c:pt>
                <c:pt idx="23">
                  <c:v>10.839272139536547</c:v>
                </c:pt>
                <c:pt idx="24">
                  <c:v>10.687673221600702</c:v>
                </c:pt>
                <c:pt idx="25">
                  <c:v>10.669724134980628</c:v>
                </c:pt>
                <c:pt idx="26">
                  <c:v>10.769410694444723</c:v>
                </c:pt>
                <c:pt idx="27">
                  <c:v>10.872234879881939</c:v>
                </c:pt>
                <c:pt idx="28">
                  <c:v>11.114979812313553</c:v>
                </c:pt>
                <c:pt idx="29">
                  <c:v>10.970140054584411</c:v>
                </c:pt>
                <c:pt idx="30">
                  <c:v>11.164934305843286</c:v>
                </c:pt>
                <c:pt idx="31">
                  <c:v>10.692591409832843</c:v>
                </c:pt>
                <c:pt idx="32">
                  <c:v>10.509406337090784</c:v>
                </c:pt>
                <c:pt idx="33">
                  <c:v>10.265110068548225</c:v>
                </c:pt>
                <c:pt idx="34">
                  <c:v>9.9678501719149342</c:v>
                </c:pt>
                <c:pt idx="35">
                  <c:v>9.7951595752219465</c:v>
                </c:pt>
                <c:pt idx="36">
                  <c:v>9.9681200189497119</c:v>
                </c:pt>
                <c:pt idx="37">
                  <c:v>10.067779448299177</c:v>
                </c:pt>
                <c:pt idx="38">
                  <c:v>9.9370623754589165</c:v>
                </c:pt>
                <c:pt idx="39">
                  <c:v>9.825595094434636</c:v>
                </c:pt>
                <c:pt idx="40">
                  <c:v>9.8518982971636948</c:v>
                </c:pt>
                <c:pt idx="41">
                  <c:v>9.5642903990310959</c:v>
                </c:pt>
                <c:pt idx="42">
                  <c:v>9.4580878154352241</c:v>
                </c:pt>
                <c:pt idx="43">
                  <c:v>9.4230704352084995</c:v>
                </c:pt>
                <c:pt idx="44">
                  <c:v>9.5133368835965335</c:v>
                </c:pt>
                <c:pt idx="45">
                  <c:v>9.2675482872167052</c:v>
                </c:pt>
                <c:pt idx="46">
                  <c:v>9.211205492481044</c:v>
                </c:pt>
                <c:pt idx="47">
                  <c:v>9.2715161520983553</c:v>
                </c:pt>
                <c:pt idx="48">
                  <c:v>9.3341144808250309</c:v>
                </c:pt>
                <c:pt idx="49">
                  <c:v>9.167873611853409</c:v>
                </c:pt>
                <c:pt idx="50">
                  <c:v>9.2371441631831033</c:v>
                </c:pt>
                <c:pt idx="51">
                  <c:v>9.1019950471464384</c:v>
                </c:pt>
                <c:pt idx="52">
                  <c:v>9.0451967299672642</c:v>
                </c:pt>
                <c:pt idx="53">
                  <c:v>8.8812373742330486</c:v>
                </c:pt>
                <c:pt idx="54">
                  <c:v>8.9694620336317961</c:v>
                </c:pt>
                <c:pt idx="55">
                  <c:v>8.9154537195380996</c:v>
                </c:pt>
                <c:pt idx="56">
                  <c:v>9.1348162200527412</c:v>
                </c:pt>
                <c:pt idx="57">
                  <c:v>8.9867423366169561</c:v>
                </c:pt>
                <c:pt idx="58">
                  <c:v>8.8585989297528336</c:v>
                </c:pt>
                <c:pt idx="59">
                  <c:v>8.70327912551687</c:v>
                </c:pt>
                <c:pt idx="60">
                  <c:v>8.5563239310376389</c:v>
                </c:pt>
                <c:pt idx="61">
                  <c:v>8.7769341787591273</c:v>
                </c:pt>
                <c:pt idx="62">
                  <c:v>8.2605924626499014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9-469A-AF63-657FA17C7DDC}"/>
            </c:ext>
          </c:extLst>
        </c:ser>
        <c:ser>
          <c:idx val="1"/>
          <c:order val="1"/>
          <c:tx>
            <c:strRef>
              <c:f>'C B2.2.1'!$A$4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B2.2.1'!$B$4:$BL$4</c:f>
              <c:numCache>
                <c:formatCode>0.00</c:formatCode>
                <c:ptCount val="63"/>
                <c:pt idx="0">
                  <c:v>20.704957956607217</c:v>
                </c:pt>
                <c:pt idx="1">
                  <c:v>19.32024374283661</c:v>
                </c:pt>
                <c:pt idx="2">
                  <c:v>18.238177405095101</c:v>
                </c:pt>
                <c:pt idx="3">
                  <c:v>17.943151380297572</c:v>
                </c:pt>
                <c:pt idx="4">
                  <c:v>17.175784726001737</c:v>
                </c:pt>
                <c:pt idx="5">
                  <c:v>16.62929518100632</c:v>
                </c:pt>
                <c:pt idx="6">
                  <c:v>16.256713663023618</c:v>
                </c:pt>
                <c:pt idx="7">
                  <c:v>16.031692708080993</c:v>
                </c:pt>
                <c:pt idx="8">
                  <c:v>16.104626583761004</c:v>
                </c:pt>
                <c:pt idx="9">
                  <c:v>16.219189271320374</c:v>
                </c:pt>
                <c:pt idx="10">
                  <c:v>16.439383086046334</c:v>
                </c:pt>
                <c:pt idx="11">
                  <c:v>16.707584365543365</c:v>
                </c:pt>
                <c:pt idx="12">
                  <c:v>17.045646896746351</c:v>
                </c:pt>
                <c:pt idx="13">
                  <c:v>17.543694915030763</c:v>
                </c:pt>
                <c:pt idx="14">
                  <c:v>18.570226148203659</c:v>
                </c:pt>
                <c:pt idx="15">
                  <c:v>19.025229146067801</c:v>
                </c:pt>
                <c:pt idx="16">
                  <c:v>19.267105812187225</c:v>
                </c:pt>
                <c:pt idx="17">
                  <c:v>18.803318665108488</c:v>
                </c:pt>
                <c:pt idx="18">
                  <c:v>18.515144587925917</c:v>
                </c:pt>
                <c:pt idx="19">
                  <c:v>18.697053302740919</c:v>
                </c:pt>
                <c:pt idx="20">
                  <c:v>18.356501910750925</c:v>
                </c:pt>
                <c:pt idx="21">
                  <c:v>17.774173587869136</c:v>
                </c:pt>
                <c:pt idx="22">
                  <c:v>17.936192696943767</c:v>
                </c:pt>
                <c:pt idx="23">
                  <c:v>18.014453029771669</c:v>
                </c:pt>
                <c:pt idx="24">
                  <c:v>17.40996925001561</c:v>
                </c:pt>
                <c:pt idx="25">
                  <c:v>16.992413962121198</c:v>
                </c:pt>
                <c:pt idx="26">
                  <c:v>15.999767063008941</c:v>
                </c:pt>
                <c:pt idx="27">
                  <c:v>15.26465596161913</c:v>
                </c:pt>
                <c:pt idx="28">
                  <c:v>14.857803750164395</c:v>
                </c:pt>
                <c:pt idx="29">
                  <c:v>14.318554197796628</c:v>
                </c:pt>
                <c:pt idx="30">
                  <c:v>14.024573649050764</c:v>
                </c:pt>
                <c:pt idx="31">
                  <c:v>13.964155374538604</c:v>
                </c:pt>
                <c:pt idx="32">
                  <c:v>13.141970942268948</c:v>
                </c:pt>
                <c:pt idx="33">
                  <c:v>12.681850167451987</c:v>
                </c:pt>
                <c:pt idx="34">
                  <c:v>12.241864625109049</c:v>
                </c:pt>
                <c:pt idx="35">
                  <c:v>11.15342445735584</c:v>
                </c:pt>
                <c:pt idx="36">
                  <c:v>10.938810642696808</c:v>
                </c:pt>
                <c:pt idx="37">
                  <c:v>10.559029632441522</c:v>
                </c:pt>
                <c:pt idx="38">
                  <c:v>10.117132318226512</c:v>
                </c:pt>
                <c:pt idx="39">
                  <c:v>9.8175034380316859</c:v>
                </c:pt>
                <c:pt idx="40">
                  <c:v>9.873147748246387</c:v>
                </c:pt>
                <c:pt idx="41">
                  <c:v>9.5710603708102209</c:v>
                </c:pt>
                <c:pt idx="42">
                  <c:v>9.3578251309051783</c:v>
                </c:pt>
                <c:pt idx="43">
                  <c:v>9.258884159202271</c:v>
                </c:pt>
                <c:pt idx="44">
                  <c:v>9.3888982041003768</c:v>
                </c:pt>
                <c:pt idx="45">
                  <c:v>9.5977390585341311</c:v>
                </c:pt>
                <c:pt idx="46">
                  <c:v>9.8388430733967596</c:v>
                </c:pt>
                <c:pt idx="47">
                  <c:v>10.096006421528518</c:v>
                </c:pt>
                <c:pt idx="48">
                  <c:v>10.692282126717869</c:v>
                </c:pt>
                <c:pt idx="49">
                  <c:v>10.706737412503914</c:v>
                </c:pt>
                <c:pt idx="50">
                  <c:v>10.574136745382344</c:v>
                </c:pt>
                <c:pt idx="51">
                  <c:v>10.049397702725212</c:v>
                </c:pt>
                <c:pt idx="52">
                  <c:v>9.9342499225515546</c:v>
                </c:pt>
                <c:pt idx="53">
                  <c:v>9.6106101477442785</c:v>
                </c:pt>
                <c:pt idx="54">
                  <c:v>9.8563663431134607</c:v>
                </c:pt>
                <c:pt idx="55">
                  <c:v>9.7055578831892646</c:v>
                </c:pt>
                <c:pt idx="56">
                  <c:v>10.077095497579229</c:v>
                </c:pt>
                <c:pt idx="57">
                  <c:v>10.444485751082944</c:v>
                </c:pt>
                <c:pt idx="58">
                  <c:v>10.130640959169693</c:v>
                </c:pt>
                <c:pt idx="59">
                  <c:v>9.8879906396702211</c:v>
                </c:pt>
                <c:pt idx="60">
                  <c:v>9.5393570248242483</c:v>
                </c:pt>
                <c:pt idx="61">
                  <c:v>9.1347117427685767</c:v>
                </c:pt>
                <c:pt idx="62">
                  <c:v>8.5616365971876949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9-469A-AF63-657FA17C7DDC}"/>
            </c:ext>
          </c:extLst>
        </c:ser>
        <c:ser>
          <c:idx val="2"/>
          <c:order val="2"/>
          <c:tx>
            <c:strRef>
              <c:f>'C B2.2.1'!$A$5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B2.2.1'!$B$5:$BL$5</c:f>
              <c:numCache>
                <c:formatCode>0.00</c:formatCode>
                <c:ptCount val="63"/>
                <c:pt idx="0">
                  <c:v>13.4</c:v>
                </c:pt>
                <c:pt idx="1">
                  <c:v>13.7</c:v>
                </c:pt>
                <c:pt idx="2">
                  <c:v>13.9</c:v>
                </c:pt>
                <c:pt idx="3">
                  <c:v>15.4</c:v>
                </c:pt>
                <c:pt idx="4">
                  <c:v>15.9</c:v>
                </c:pt>
                <c:pt idx="5">
                  <c:v>15.1</c:v>
                </c:pt>
                <c:pt idx="6">
                  <c:v>14.4</c:v>
                </c:pt>
                <c:pt idx="7">
                  <c:v>14.1</c:v>
                </c:pt>
                <c:pt idx="8">
                  <c:v>13.9</c:v>
                </c:pt>
                <c:pt idx="9">
                  <c:v>14.5</c:v>
                </c:pt>
                <c:pt idx="10">
                  <c:v>15</c:v>
                </c:pt>
                <c:pt idx="11">
                  <c:v>15.7</c:v>
                </c:pt>
                <c:pt idx="12">
                  <c:v>16.600000000000001</c:v>
                </c:pt>
                <c:pt idx="13">
                  <c:v>18.3</c:v>
                </c:pt>
                <c:pt idx="14">
                  <c:v>19.399999999999999</c:v>
                </c:pt>
                <c:pt idx="15">
                  <c:v>19.100000000000001</c:v>
                </c:pt>
                <c:pt idx="16">
                  <c:v>18.5</c:v>
                </c:pt>
                <c:pt idx="17">
                  <c:v>17.8</c:v>
                </c:pt>
                <c:pt idx="18">
                  <c:v>17.5</c:v>
                </c:pt>
                <c:pt idx="19">
                  <c:v>16.7</c:v>
                </c:pt>
                <c:pt idx="20">
                  <c:v>14.9</c:v>
                </c:pt>
                <c:pt idx="21">
                  <c:v>14</c:v>
                </c:pt>
                <c:pt idx="22">
                  <c:v>13.7</c:v>
                </c:pt>
                <c:pt idx="23">
                  <c:v>13.3</c:v>
                </c:pt>
                <c:pt idx="24">
                  <c:v>13.3</c:v>
                </c:pt>
                <c:pt idx="25">
                  <c:v>13.1</c:v>
                </c:pt>
                <c:pt idx="26">
                  <c:v>12.9</c:v>
                </c:pt>
                <c:pt idx="27">
                  <c:v>12.7</c:v>
                </c:pt>
                <c:pt idx="28">
                  <c:v>12.8</c:v>
                </c:pt>
                <c:pt idx="29">
                  <c:v>12.4</c:v>
                </c:pt>
                <c:pt idx="30">
                  <c:v>12.6</c:v>
                </c:pt>
                <c:pt idx="31">
                  <c:v>12.5</c:v>
                </c:pt>
                <c:pt idx="32">
                  <c:v>11.8</c:v>
                </c:pt>
                <c:pt idx="33">
                  <c:v>11.7</c:v>
                </c:pt>
                <c:pt idx="34">
                  <c:v>10.3</c:v>
                </c:pt>
                <c:pt idx="35">
                  <c:v>9.3000000000000007</c:v>
                </c:pt>
                <c:pt idx="36">
                  <c:v>8.8000000000000007</c:v>
                </c:pt>
                <c:pt idx="37">
                  <c:v>8.8000000000000007</c:v>
                </c:pt>
                <c:pt idx="38">
                  <c:v>8.8000000000000007</c:v>
                </c:pt>
                <c:pt idx="39">
                  <c:v>8.6999999999999993</c:v>
                </c:pt>
                <c:pt idx="40">
                  <c:v>8.9</c:v>
                </c:pt>
                <c:pt idx="41">
                  <c:v>8.9</c:v>
                </c:pt>
                <c:pt idx="42">
                  <c:v>9.1</c:v>
                </c:pt>
                <c:pt idx="43">
                  <c:v>9.1999999999999993</c:v>
                </c:pt>
                <c:pt idx="44">
                  <c:v>9.6</c:v>
                </c:pt>
                <c:pt idx="45">
                  <c:v>10</c:v>
                </c:pt>
                <c:pt idx="46">
                  <c:v>10.3</c:v>
                </c:pt>
                <c:pt idx="47">
                  <c:v>11.1</c:v>
                </c:pt>
                <c:pt idx="48">
                  <c:v>11.5</c:v>
                </c:pt>
                <c:pt idx="49">
                  <c:v>11.3</c:v>
                </c:pt>
                <c:pt idx="50">
                  <c:v>11.2</c:v>
                </c:pt>
                <c:pt idx="51">
                  <c:v>10.4</c:v>
                </c:pt>
                <c:pt idx="52">
                  <c:v>10.3</c:v>
                </c:pt>
                <c:pt idx="53">
                  <c:v>10.199999999999999</c:v>
                </c:pt>
                <c:pt idx="54">
                  <c:v>10.4</c:v>
                </c:pt>
                <c:pt idx="55">
                  <c:v>10.5</c:v>
                </c:pt>
                <c:pt idx="56">
                  <c:v>10.7</c:v>
                </c:pt>
                <c:pt idx="57">
                  <c:v>10.8</c:v>
                </c:pt>
                <c:pt idx="58">
                  <c:v>10.7</c:v>
                </c:pt>
                <c:pt idx="59">
                  <c:v>10.5</c:v>
                </c:pt>
                <c:pt idx="60">
                  <c:v>10.3</c:v>
                </c:pt>
                <c:pt idx="61">
                  <c:v>10.6</c:v>
                </c:pt>
                <c:pt idx="62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9-469A-AF63-657FA17C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live births per 1</a:t>
                </a:r>
                <a:r>
                  <a:rPr lang="cs-CZ"/>
                  <a:t>,</a:t>
                </a:r>
                <a:r>
                  <a:rPr lang="en-US"/>
                  <a:t>000 inhabitants </a:t>
                </a:r>
              </a:p>
            </c:rich>
          </c:tx>
          <c:layout>
            <c:manualLayout>
              <c:xMode val="edge"/>
              <c:yMode val="edge"/>
              <c:x val="4.3844422623004814E-3"/>
              <c:y val="0.18672536659752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25462305826575"/>
          <c:y val="0.94164179383406332"/>
          <c:w val="0.40138442727865847"/>
          <c:h val="5.1855727928118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6235381819876E-2"/>
          <c:y val="3.5555157495692484E-2"/>
          <c:w val="0.90772259236826169"/>
          <c:h val="0.8330839756325773"/>
        </c:manualLayout>
      </c:layout>
      <c:lineChart>
        <c:grouping val="standard"/>
        <c:varyColors val="0"/>
        <c:ser>
          <c:idx val="0"/>
          <c:order val="0"/>
          <c:tx>
            <c:strRef>
              <c:f>'C B2.2.2'!$A$3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B2.2.2'!$B$3:$BL$3</c:f>
              <c:numCache>
                <c:formatCode>#,##0.0_ ;\-#,##0.0\ </c:formatCode>
                <c:ptCount val="63"/>
                <c:pt idx="0">
                  <c:v>2.4623462860586462</c:v>
                </c:pt>
                <c:pt idx="1">
                  <c:v>2.5318315433594667</c:v>
                </c:pt>
                <c:pt idx="2">
                  <c:v>2.5294117718510352</c:v>
                </c:pt>
                <c:pt idx="3">
                  <c:v>2.5872424681197681</c:v>
                </c:pt>
                <c:pt idx="4">
                  <c:v>2.6505733774800322</c:v>
                </c:pt>
                <c:pt idx="5">
                  <c:v>2.5912610594339758</c:v>
                </c:pt>
                <c:pt idx="6">
                  <c:v>2.580997629463476</c:v>
                </c:pt>
                <c:pt idx="7">
                  <c:v>2.514906995674802</c:v>
                </c:pt>
                <c:pt idx="8">
                  <c:v>2.4385745783346069</c:v>
                </c:pt>
                <c:pt idx="9">
                  <c:v>2.3558358618718196</c:v>
                </c:pt>
                <c:pt idx="10">
                  <c:v>2.2142315395567382</c:v>
                </c:pt>
                <c:pt idx="11">
                  <c:v>2.1453271807861021</c:v>
                </c:pt>
                <c:pt idx="12">
                  <c:v>1.99785260568575</c:v>
                </c:pt>
                <c:pt idx="13">
                  <c:v>1.8649137269849145</c:v>
                </c:pt>
                <c:pt idx="14">
                  <c:v>1.8252684295236379</c:v>
                </c:pt>
                <c:pt idx="15">
                  <c:v>1.7430004458177626</c:v>
                </c:pt>
                <c:pt idx="16">
                  <c:v>1.6911690051959707</c:v>
                </c:pt>
                <c:pt idx="17">
                  <c:v>1.6231098202584937</c:v>
                </c:pt>
                <c:pt idx="18">
                  <c:v>1.5811353059654654</c:v>
                </c:pt>
                <c:pt idx="19">
                  <c:v>1.5424405735660072</c:v>
                </c:pt>
                <c:pt idx="20">
                  <c:v>1.5452756133851897</c:v>
                </c:pt>
                <c:pt idx="21">
                  <c:v>1.5164877173502376</c:v>
                </c:pt>
                <c:pt idx="22">
                  <c:v>1.4917875385574457</c:v>
                </c:pt>
                <c:pt idx="23">
                  <c:v>1.427822280117093</c:v>
                </c:pt>
                <c:pt idx="24">
                  <c:v>1.390354052806182</c:v>
                </c:pt>
                <c:pt idx="25">
                  <c:v>1.41206089709803</c:v>
                </c:pt>
                <c:pt idx="26">
                  <c:v>1.420683778133266</c:v>
                </c:pt>
                <c:pt idx="27">
                  <c:v>1.4139307867489948</c:v>
                </c:pt>
                <c:pt idx="28">
                  <c:v>1.4400449410610512</c:v>
                </c:pt>
                <c:pt idx="29">
                  <c:v>1.4118890414745451</c:v>
                </c:pt>
                <c:pt idx="30">
                  <c:v>1.4351210451525831</c:v>
                </c:pt>
                <c:pt idx="31">
                  <c:v>1.3724587572868727</c:v>
                </c:pt>
                <c:pt idx="32">
                  <c:v>1.3513547193652509</c:v>
                </c:pt>
                <c:pt idx="33">
                  <c:v>1.3254506754012971</c:v>
                </c:pt>
                <c:pt idx="34">
                  <c:v>1.2890421733332833</c:v>
                </c:pt>
                <c:pt idx="35">
                  <c:v>1.2814110029232053</c:v>
                </c:pt>
                <c:pt idx="36">
                  <c:v>1.3116899772930541</c:v>
                </c:pt>
                <c:pt idx="37">
                  <c:v>1.3426781756214443</c:v>
                </c:pt>
                <c:pt idx="38">
                  <c:v>1.3529729632589733</c:v>
                </c:pt>
                <c:pt idx="39">
                  <c:v>1.3580810427339081</c:v>
                </c:pt>
                <c:pt idx="40">
                  <c:v>1.387923052490464</c:v>
                </c:pt>
                <c:pt idx="41">
                  <c:v>1.3683475749299245</c:v>
                </c:pt>
                <c:pt idx="42">
                  <c:v>1.3738752925380013</c:v>
                </c:pt>
                <c:pt idx="43">
                  <c:v>1.3831622688409764</c:v>
                </c:pt>
                <c:pt idx="44">
                  <c:v>1.411104018618158</c:v>
                </c:pt>
                <c:pt idx="45">
                  <c:v>1.4027074758861431</c:v>
                </c:pt>
                <c:pt idx="46">
                  <c:v>1.4113976821541296</c:v>
                </c:pt>
                <c:pt idx="47">
                  <c:v>1.4400818623091305</c:v>
                </c:pt>
                <c:pt idx="48">
                  <c:v>1.4699260514691308</c:v>
                </c:pt>
                <c:pt idx="49">
                  <c:v>1.4608652803177806</c:v>
                </c:pt>
                <c:pt idx="50">
                  <c:v>1.4821347649312917</c:v>
                </c:pt>
                <c:pt idx="51">
                  <c:v>1.4702088971269038</c:v>
                </c:pt>
                <c:pt idx="52">
                  <c:v>1.4722163936282338</c:v>
                </c:pt>
                <c:pt idx="53">
                  <c:v>1.4569698769241186</c:v>
                </c:pt>
                <c:pt idx="54">
                  <c:v>1.4750234251461376</c:v>
                </c:pt>
                <c:pt idx="55">
                  <c:v>1.4761990067205761</c:v>
                </c:pt>
                <c:pt idx="56">
                  <c:v>1.5196002699587137</c:v>
                </c:pt>
                <c:pt idx="57">
                  <c:v>1.493336258437957</c:v>
                </c:pt>
                <c:pt idx="58">
                  <c:v>1.4764403894759583</c:v>
                </c:pt>
                <c:pt idx="59">
                  <c:v>1.4532450013133178</c:v>
                </c:pt>
                <c:pt idx="60">
                  <c:v>1.4320556224180865</c:v>
                </c:pt>
                <c:pt idx="61">
                  <c:v>1.4718177860563073</c:v>
                </c:pt>
                <c:pt idx="62">
                  <c:v>1.392976882186705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4-4048-8B2E-A4DA0F895FCB}"/>
            </c:ext>
          </c:extLst>
        </c:ser>
        <c:ser>
          <c:idx val="1"/>
          <c:order val="1"/>
          <c:tx>
            <c:strRef>
              <c:f>'C B2.2.2'!$A$4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B2.2.2'!$B$4:$BL$4</c:f>
              <c:numCache>
                <c:formatCode>#,##0.0_ ;\-#,##0.0\ </c:formatCode>
                <c:ptCount val="63"/>
                <c:pt idx="0">
                  <c:v>2.7652041728216497</c:v>
                </c:pt>
                <c:pt idx="1">
                  <c:v>2.6397758853036111</c:v>
                </c:pt>
                <c:pt idx="2">
                  <c:v>2.5199406262583124</c:v>
                </c:pt>
                <c:pt idx="3">
                  <c:v>2.52314042777925</c:v>
                </c:pt>
                <c:pt idx="4">
                  <c:v>2.4332661040084025</c:v>
                </c:pt>
                <c:pt idx="5">
                  <c:v>2.3898560798844501</c:v>
                </c:pt>
                <c:pt idx="6">
                  <c:v>2.2713104337256969</c:v>
                </c:pt>
                <c:pt idx="7">
                  <c:v>2.2740501667869308</c:v>
                </c:pt>
                <c:pt idx="8">
                  <c:v>2.2149832245718191</c:v>
                </c:pt>
                <c:pt idx="9">
                  <c:v>2.1871000408330108</c:v>
                </c:pt>
                <c:pt idx="10">
                  <c:v>2.1722658127560766</c:v>
                </c:pt>
                <c:pt idx="11">
                  <c:v>2.197509443581207</c:v>
                </c:pt>
                <c:pt idx="12">
                  <c:v>2.1966603612019289</c:v>
                </c:pt>
                <c:pt idx="13">
                  <c:v>2.2174658162065217</c:v>
                </c:pt>
                <c:pt idx="14">
                  <c:v>2.2957245228439711</c:v>
                </c:pt>
                <c:pt idx="15">
                  <c:v>2.3140357790695258</c:v>
                </c:pt>
                <c:pt idx="16">
                  <c:v>2.3091044815843715</c:v>
                </c:pt>
                <c:pt idx="17">
                  <c:v>2.2380447041144174</c:v>
                </c:pt>
                <c:pt idx="18">
                  <c:v>2.2033402342412143</c:v>
                </c:pt>
                <c:pt idx="19">
                  <c:v>2.2394986004887909</c:v>
                </c:pt>
                <c:pt idx="20">
                  <c:v>2.2063212096934675</c:v>
                </c:pt>
                <c:pt idx="21">
                  <c:v>2.1698890742793493</c:v>
                </c:pt>
                <c:pt idx="22">
                  <c:v>2.2225294021683908</c:v>
                </c:pt>
                <c:pt idx="23">
                  <c:v>2.2689738080275546</c:v>
                </c:pt>
                <c:pt idx="24">
                  <c:v>2.2332698106498423</c:v>
                </c:pt>
                <c:pt idx="25">
                  <c:v>2.2264219952936601</c:v>
                </c:pt>
                <c:pt idx="26">
                  <c:v>2.1419935044462473</c:v>
                </c:pt>
                <c:pt idx="27">
                  <c:v>2.083390441297639</c:v>
                </c:pt>
                <c:pt idx="28">
                  <c:v>2.0666970608508617</c:v>
                </c:pt>
                <c:pt idx="29">
                  <c:v>2.0277891153418053</c:v>
                </c:pt>
                <c:pt idx="30">
                  <c:v>2.0262466206099492</c:v>
                </c:pt>
                <c:pt idx="31">
                  <c:v>2.0295142879992776</c:v>
                </c:pt>
                <c:pt idx="32">
                  <c:v>1.9134453558113145</c:v>
                </c:pt>
                <c:pt idx="33">
                  <c:v>1.8335960256277495</c:v>
                </c:pt>
                <c:pt idx="34">
                  <c:v>1.7637451339860299</c:v>
                </c:pt>
                <c:pt idx="35">
                  <c:v>1.6006082964534591</c:v>
                </c:pt>
                <c:pt idx="36">
                  <c:v>1.5534262904307821</c:v>
                </c:pt>
                <c:pt idx="37">
                  <c:v>1.4755282458313328</c:v>
                </c:pt>
                <c:pt idx="38">
                  <c:v>1.4103519076292932</c:v>
                </c:pt>
                <c:pt idx="39">
                  <c:v>1.3490376825358559</c:v>
                </c:pt>
                <c:pt idx="40">
                  <c:v>1.353501693947569</c:v>
                </c:pt>
                <c:pt idx="41">
                  <c:v>1.2990092371903379</c:v>
                </c:pt>
                <c:pt idx="42">
                  <c:v>1.2534576099810841</c:v>
                </c:pt>
                <c:pt idx="43">
                  <c:v>1.2274367720002355</c:v>
                </c:pt>
                <c:pt idx="44">
                  <c:v>1.2414248035436428</c:v>
                </c:pt>
                <c:pt idx="45">
                  <c:v>1.2561808937349626</c:v>
                </c:pt>
                <c:pt idx="46">
                  <c:v>1.2811535242213994</c:v>
                </c:pt>
                <c:pt idx="47">
                  <c:v>1.3078667784863338</c:v>
                </c:pt>
                <c:pt idx="48">
                  <c:v>1.3774737487678173</c:v>
                </c:pt>
                <c:pt idx="49">
                  <c:v>1.3890347308679494</c:v>
                </c:pt>
                <c:pt idx="50">
                  <c:v>1.3820278740560379</c:v>
                </c:pt>
                <c:pt idx="51">
                  <c:v>1.3234230379339145</c:v>
                </c:pt>
                <c:pt idx="52">
                  <c:v>1.3328719542695464</c:v>
                </c:pt>
                <c:pt idx="53">
                  <c:v>1.3062052178883929</c:v>
                </c:pt>
                <c:pt idx="54">
                  <c:v>1.3473128736435536</c:v>
                </c:pt>
                <c:pt idx="55">
                  <c:v>1.3521856342267806</c:v>
                </c:pt>
                <c:pt idx="56">
                  <c:v>1.4250336778862656</c:v>
                </c:pt>
                <c:pt idx="57">
                  <c:v>1.4951349354924537</c:v>
                </c:pt>
                <c:pt idx="58">
                  <c:v>1.4847283467114232</c:v>
                </c:pt>
                <c:pt idx="59">
                  <c:v>1.4735280520867844</c:v>
                </c:pt>
                <c:pt idx="60">
                  <c:v>1.4472614280457483</c:v>
                </c:pt>
                <c:pt idx="61">
                  <c:v>1.4134715668996063</c:v>
                </c:pt>
                <c:pt idx="62">
                  <c:v>1.3695515282066382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4-4048-8B2E-A4DA0F895FCB}"/>
            </c:ext>
          </c:extLst>
        </c:ser>
        <c:ser>
          <c:idx val="2"/>
          <c:order val="2"/>
          <c:tx>
            <c:strRef>
              <c:f>'C B2.2.2'!$A$5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B2.2.2'!$B$5:$BL$5</c:f>
              <c:numCache>
                <c:formatCode>#,##0.0_ ;\-#,##0.0\ </c:formatCode>
                <c:ptCount val="63"/>
                <c:pt idx="0">
                  <c:v>2.09</c:v>
                </c:pt>
                <c:pt idx="1">
                  <c:v>2.11</c:v>
                </c:pt>
                <c:pt idx="2">
                  <c:v>2.12</c:v>
                </c:pt>
                <c:pt idx="3">
                  <c:v>2.31</c:v>
                </c:pt>
                <c:pt idx="4">
                  <c:v>2.34</c:v>
                </c:pt>
                <c:pt idx="5">
                  <c:v>2.1800000000000002</c:v>
                </c:pt>
                <c:pt idx="6">
                  <c:v>2.02</c:v>
                </c:pt>
                <c:pt idx="7">
                  <c:v>1.91</c:v>
                </c:pt>
                <c:pt idx="8">
                  <c:v>1.84</c:v>
                </c:pt>
                <c:pt idx="9">
                  <c:v>1.87</c:v>
                </c:pt>
                <c:pt idx="10">
                  <c:v>1.92</c:v>
                </c:pt>
                <c:pt idx="11">
                  <c:v>2</c:v>
                </c:pt>
                <c:pt idx="12">
                  <c:v>2.09</c:v>
                </c:pt>
                <c:pt idx="13">
                  <c:v>2.31</c:v>
                </c:pt>
                <c:pt idx="14">
                  <c:v>2.46</c:v>
                </c:pt>
                <c:pt idx="15">
                  <c:v>2.4300000000000002</c:v>
                </c:pt>
                <c:pt idx="16">
                  <c:v>2.39</c:v>
                </c:pt>
                <c:pt idx="17">
                  <c:v>2.34</c:v>
                </c:pt>
                <c:pt idx="18">
                  <c:v>2.33</c:v>
                </c:pt>
                <c:pt idx="19">
                  <c:v>2.27</c:v>
                </c:pt>
                <c:pt idx="20">
                  <c:v>2.08</c:v>
                </c:pt>
                <c:pt idx="21">
                  <c:v>2</c:v>
                </c:pt>
                <c:pt idx="22">
                  <c:v>2</c:v>
                </c:pt>
                <c:pt idx="23">
                  <c:v>1.97</c:v>
                </c:pt>
                <c:pt idx="24">
                  <c:v>1.97</c:v>
                </c:pt>
                <c:pt idx="25">
                  <c:v>1.95</c:v>
                </c:pt>
                <c:pt idx="26">
                  <c:v>1.92</c:v>
                </c:pt>
                <c:pt idx="27">
                  <c:v>1.91</c:v>
                </c:pt>
                <c:pt idx="28">
                  <c:v>1.94</c:v>
                </c:pt>
                <c:pt idx="29">
                  <c:v>1.87</c:v>
                </c:pt>
                <c:pt idx="30">
                  <c:v>1.9</c:v>
                </c:pt>
                <c:pt idx="31">
                  <c:v>1.86</c:v>
                </c:pt>
                <c:pt idx="32">
                  <c:v>1.71</c:v>
                </c:pt>
                <c:pt idx="33">
                  <c:v>1.67</c:v>
                </c:pt>
                <c:pt idx="34">
                  <c:v>1.44</c:v>
                </c:pt>
                <c:pt idx="35">
                  <c:v>1.28</c:v>
                </c:pt>
                <c:pt idx="36">
                  <c:v>1.18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1.1299999999999999</c:v>
                </c:pt>
                <c:pt idx="40">
                  <c:v>1.1499999999999999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1.18</c:v>
                </c:pt>
                <c:pt idx="44">
                  <c:v>1.23</c:v>
                </c:pt>
                <c:pt idx="45">
                  <c:v>1.29</c:v>
                </c:pt>
                <c:pt idx="46">
                  <c:v>1.34</c:v>
                </c:pt>
                <c:pt idx="47">
                  <c:v>1.45</c:v>
                </c:pt>
                <c:pt idx="48">
                  <c:v>1.51</c:v>
                </c:pt>
                <c:pt idx="49">
                  <c:v>1.51</c:v>
                </c:pt>
                <c:pt idx="50">
                  <c:v>1.51</c:v>
                </c:pt>
                <c:pt idx="51">
                  <c:v>1.43</c:v>
                </c:pt>
                <c:pt idx="52">
                  <c:v>1.45</c:v>
                </c:pt>
                <c:pt idx="53">
                  <c:v>1.46</c:v>
                </c:pt>
                <c:pt idx="54">
                  <c:v>1.53</c:v>
                </c:pt>
                <c:pt idx="55">
                  <c:v>1.57</c:v>
                </c:pt>
                <c:pt idx="56">
                  <c:v>1.63</c:v>
                </c:pt>
                <c:pt idx="57">
                  <c:v>1.69</c:v>
                </c:pt>
                <c:pt idx="58">
                  <c:v>1.71</c:v>
                </c:pt>
                <c:pt idx="59">
                  <c:v>1.71</c:v>
                </c:pt>
                <c:pt idx="60">
                  <c:v>1.71</c:v>
                </c:pt>
                <c:pt idx="61">
                  <c:v>1.83</c:v>
                </c:pt>
                <c:pt idx="6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4-4048-8B2E-A4DA0F89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Average </a:t>
                </a:r>
                <a:r>
                  <a:rPr lang="cs-CZ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no.</a:t>
                </a: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children per woman of reproductive age</a:t>
                </a:r>
              </a:p>
            </c:rich>
          </c:tx>
          <c:layout>
            <c:manualLayout>
              <c:xMode val="edge"/>
              <c:yMode val="edge"/>
              <c:x val="1.3893971951159116E-3"/>
              <c:y val="8.51179912553076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84307878674928"/>
          <c:y val="0.93385263036873978"/>
          <c:w val="0.50296867477364149"/>
          <c:h val="6.2888183216575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0023073312293E-2"/>
          <c:y val="1.2941958304173131E-2"/>
          <c:w val="0.90468487408847198"/>
          <c:h val="0.85845495144178896"/>
        </c:manualLayout>
      </c:layout>
      <c:lineChart>
        <c:grouping val="standard"/>
        <c:varyColors val="0"/>
        <c:ser>
          <c:idx val="0"/>
          <c:order val="0"/>
          <c:tx>
            <c:strRef>
              <c:f>'C B2.2.3'!$A$3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B2.2.3'!$B$3:$BL$3</c:f>
              <c:numCache>
                <c:formatCode>#,##0.0_ ;\-#,##0.0\ </c:formatCode>
                <c:ptCount val="63"/>
                <c:pt idx="0">
                  <c:v>5.4311580677976572</c:v>
                </c:pt>
                <c:pt idx="1">
                  <c:v>5.4013544490416949</c:v>
                </c:pt>
                <c:pt idx="2">
                  <c:v>5.2761517526506534</c:v>
                </c:pt>
                <c:pt idx="3">
                  <c:v>5.2076628315217732</c:v>
                </c:pt>
                <c:pt idx="4">
                  <c:v>5.1207209326577008</c:v>
                </c:pt>
                <c:pt idx="5">
                  <c:v>5.0165512583812237</c:v>
                </c:pt>
                <c:pt idx="6">
                  <c:v>4.9142739552402892</c:v>
                </c:pt>
                <c:pt idx="7">
                  <c:v>4.7825865983023226</c:v>
                </c:pt>
                <c:pt idx="8">
                  <c:v>4.6559009570500622</c:v>
                </c:pt>
                <c:pt idx="9">
                  <c:v>4.5879604498634396</c:v>
                </c:pt>
                <c:pt idx="10">
                  <c:v>4.5166754354467011</c:v>
                </c:pt>
                <c:pt idx="11">
                  <c:v>4.4221855702104387</c:v>
                </c:pt>
                <c:pt idx="12">
                  <c:v>4.3438062858494364</c:v>
                </c:pt>
                <c:pt idx="13">
                  <c:v>4.2734020762277183</c:v>
                </c:pt>
                <c:pt idx="14">
                  <c:v>4.2047789384460739</c:v>
                </c:pt>
                <c:pt idx="15">
                  <c:v>4.1279955829688593</c:v>
                </c:pt>
                <c:pt idx="16">
                  <c:v>4.0665017588280454</c:v>
                </c:pt>
                <c:pt idx="17">
                  <c:v>4.0219929680537341</c:v>
                </c:pt>
                <c:pt idx="18">
                  <c:v>3.9633017590649833</c:v>
                </c:pt>
                <c:pt idx="19">
                  <c:v>3.9194687391181162</c:v>
                </c:pt>
                <c:pt idx="20">
                  <c:v>3.8905926413983862</c:v>
                </c:pt>
                <c:pt idx="21">
                  <c:v>3.921021671572162</c:v>
                </c:pt>
                <c:pt idx="22">
                  <c:v>4.0056211779488899</c:v>
                </c:pt>
                <c:pt idx="23">
                  <c:v>4.1244405943003946</c:v>
                </c:pt>
                <c:pt idx="24">
                  <c:v>4.2561321115515067</c:v>
                </c:pt>
                <c:pt idx="25">
                  <c:v>4.3028822578418753</c:v>
                </c:pt>
                <c:pt idx="26">
                  <c:v>4.2545284885351036</c:v>
                </c:pt>
                <c:pt idx="27">
                  <c:v>4.2112927937060833</c:v>
                </c:pt>
                <c:pt idx="28">
                  <c:v>4.1723435765064538</c:v>
                </c:pt>
                <c:pt idx="29">
                  <c:v>4.1471384059590113</c:v>
                </c:pt>
                <c:pt idx="30">
                  <c:v>4.130788630254794</c:v>
                </c:pt>
                <c:pt idx="31">
                  <c:v>4.1051144385271101</c:v>
                </c:pt>
                <c:pt idx="32">
                  <c:v>4.0839458728607916</c:v>
                </c:pt>
                <c:pt idx="33">
                  <c:v>4.0560489773989703</c:v>
                </c:pt>
                <c:pt idx="34">
                  <c:v>4.0089738753331634</c:v>
                </c:pt>
                <c:pt idx="35">
                  <c:v>3.9537265378186781</c:v>
                </c:pt>
                <c:pt idx="36">
                  <c:v>3.8897916890506625</c:v>
                </c:pt>
                <c:pt idx="37">
                  <c:v>3.842908582820431</c:v>
                </c:pt>
                <c:pt idx="38">
                  <c:v>3.7988651432730647</c:v>
                </c:pt>
                <c:pt idx="39">
                  <c:v>3.7599483618497613</c:v>
                </c:pt>
                <c:pt idx="40">
                  <c:v>3.6942870006177349</c:v>
                </c:pt>
                <c:pt idx="41">
                  <c:v>3.6204943687393829</c:v>
                </c:pt>
                <c:pt idx="42">
                  <c:v>3.5525168514668186</c:v>
                </c:pt>
                <c:pt idx="43">
                  <c:v>3.486183721321555</c:v>
                </c:pt>
                <c:pt idx="44">
                  <c:v>3.4136977543575178</c:v>
                </c:pt>
                <c:pt idx="45">
                  <c:v>3.3168317330341957</c:v>
                </c:pt>
                <c:pt idx="46">
                  <c:v>3.2235798229485648</c:v>
                </c:pt>
                <c:pt idx="47">
                  <c:v>3.1517837519383551</c:v>
                </c:pt>
                <c:pt idx="48">
                  <c:v>3.1168071900317149</c:v>
                </c:pt>
                <c:pt idx="49">
                  <c:v>3.0787943918161575</c:v>
                </c:pt>
                <c:pt idx="50">
                  <c:v>3.0443857581268872</c:v>
                </c:pt>
                <c:pt idx="51">
                  <c:v>3.0387071244489881</c:v>
                </c:pt>
                <c:pt idx="52">
                  <c:v>3.0047542830785963</c:v>
                </c:pt>
                <c:pt idx="53">
                  <c:v>2.961331800930334</c:v>
                </c:pt>
                <c:pt idx="54">
                  <c:v>2.9254141390302588</c:v>
                </c:pt>
                <c:pt idx="55">
                  <c:v>2.8800316396775596</c:v>
                </c:pt>
                <c:pt idx="56">
                  <c:v>2.8510720847262148</c:v>
                </c:pt>
                <c:pt idx="57">
                  <c:v>2.8106534548422415</c:v>
                </c:pt>
                <c:pt idx="58">
                  <c:v>2.7755959128871304</c:v>
                </c:pt>
                <c:pt idx="59">
                  <c:v>2.7407193680811268</c:v>
                </c:pt>
                <c:pt idx="60">
                  <c:v>2.7004803853651551</c:v>
                </c:pt>
                <c:pt idx="61">
                  <c:v>2.661974267763799</c:v>
                </c:pt>
                <c:pt idx="62">
                  <c:v>2.6286135910358919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C-471F-B4CF-3892924FF142}"/>
            </c:ext>
          </c:extLst>
        </c:ser>
        <c:ser>
          <c:idx val="1"/>
          <c:order val="1"/>
          <c:tx>
            <c:strRef>
              <c:f>'C B2.2.3'!$A$4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B2.2.3'!$B$4:$BL$4</c:f>
              <c:numCache>
                <c:formatCode>#,##0.0_ ;\-#,##0.0\ </c:formatCode>
                <c:ptCount val="63"/>
                <c:pt idx="0">
                  <c:v>8.3407267797066975</c:v>
                </c:pt>
                <c:pt idx="1">
                  <c:v>8.1118225668932116</c:v>
                </c:pt>
                <c:pt idx="2">
                  <c:v>7.879087589919247</c:v>
                </c:pt>
                <c:pt idx="3">
                  <c:v>7.6592201983115515</c:v>
                </c:pt>
                <c:pt idx="4">
                  <c:v>7.4274786712369556</c:v>
                </c:pt>
                <c:pt idx="5">
                  <c:v>7.1945464894405422</c:v>
                </c:pt>
                <c:pt idx="6">
                  <c:v>6.9483635445402649</c:v>
                </c:pt>
                <c:pt idx="7">
                  <c:v>6.7042618869177844</c:v>
                </c:pt>
                <c:pt idx="8">
                  <c:v>6.4627572249788408</c:v>
                </c:pt>
                <c:pt idx="9">
                  <c:v>6.2381453186681046</c:v>
                </c:pt>
                <c:pt idx="10">
                  <c:v>6.0147885228499804</c:v>
                </c:pt>
                <c:pt idx="11">
                  <c:v>5.9078041626238793</c:v>
                </c:pt>
                <c:pt idx="12">
                  <c:v>5.7991271358404104</c:v>
                </c:pt>
                <c:pt idx="13">
                  <c:v>5.6828267019748937</c:v>
                </c:pt>
                <c:pt idx="14">
                  <c:v>5.5659807782766633</c:v>
                </c:pt>
                <c:pt idx="15">
                  <c:v>5.4498025081078385</c:v>
                </c:pt>
                <c:pt idx="16">
                  <c:v>5.3969337179904011</c:v>
                </c:pt>
                <c:pt idx="17">
                  <c:v>5.3494819141864518</c:v>
                </c:pt>
                <c:pt idx="18">
                  <c:v>5.2943638977026994</c:v>
                </c:pt>
                <c:pt idx="19">
                  <c:v>5.2448174466819655</c:v>
                </c:pt>
                <c:pt idx="20">
                  <c:v>5.1768814074593177</c:v>
                </c:pt>
                <c:pt idx="21">
                  <c:v>5.2853444814167672</c:v>
                </c:pt>
                <c:pt idx="22">
                  <c:v>5.4176796081866261</c:v>
                </c:pt>
                <c:pt idx="23">
                  <c:v>5.5560513878627917</c:v>
                </c:pt>
                <c:pt idx="24">
                  <c:v>5.6976268468161422</c:v>
                </c:pt>
                <c:pt idx="25">
                  <c:v>5.7672281929598386</c:v>
                </c:pt>
                <c:pt idx="26">
                  <c:v>5.6910920630252049</c:v>
                </c:pt>
                <c:pt idx="27">
                  <c:v>5.6035694512182523</c:v>
                </c:pt>
                <c:pt idx="28">
                  <c:v>5.5148662539790356</c:v>
                </c:pt>
                <c:pt idx="29">
                  <c:v>5.4286308194008539</c:v>
                </c:pt>
                <c:pt idx="30">
                  <c:v>5.3577931872943081</c:v>
                </c:pt>
                <c:pt idx="31">
                  <c:v>5.2396693000798784</c:v>
                </c:pt>
                <c:pt idx="32">
                  <c:v>5.1653743563500303</c:v>
                </c:pt>
                <c:pt idx="33">
                  <c:v>5.0965911711239222</c:v>
                </c:pt>
                <c:pt idx="34">
                  <c:v>5.0118645414232255</c:v>
                </c:pt>
                <c:pt idx="35">
                  <c:v>4.9340584559613019</c:v>
                </c:pt>
                <c:pt idx="36">
                  <c:v>4.8439623247999171</c:v>
                </c:pt>
                <c:pt idx="37">
                  <c:v>4.7916329168641916</c:v>
                </c:pt>
                <c:pt idx="38">
                  <c:v>4.7408490781973667</c:v>
                </c:pt>
                <c:pt idx="39">
                  <c:v>4.7098647220705487</c:v>
                </c:pt>
                <c:pt idx="40">
                  <c:v>4.6488969896589563</c:v>
                </c:pt>
                <c:pt idx="41">
                  <c:v>4.6167312817515862</c:v>
                </c:pt>
                <c:pt idx="42">
                  <c:v>4.5933200069847064</c:v>
                </c:pt>
                <c:pt idx="43">
                  <c:v>4.5685264412099365</c:v>
                </c:pt>
                <c:pt idx="44">
                  <c:v>4.557673092976871</c:v>
                </c:pt>
                <c:pt idx="45">
                  <c:v>4.5457925609602112</c:v>
                </c:pt>
                <c:pt idx="46">
                  <c:v>4.5344684775282698</c:v>
                </c:pt>
                <c:pt idx="47">
                  <c:v>4.5312438145576248</c:v>
                </c:pt>
                <c:pt idx="48">
                  <c:v>4.5389402636878495</c:v>
                </c:pt>
                <c:pt idx="49">
                  <c:v>4.5433071726405636</c:v>
                </c:pt>
                <c:pt idx="50">
                  <c:v>4.5172417827103608</c:v>
                </c:pt>
                <c:pt idx="51">
                  <c:v>4.516386901318187</c:v>
                </c:pt>
                <c:pt idx="52">
                  <c:v>4.4247418290372034</c:v>
                </c:pt>
                <c:pt idx="53">
                  <c:v>4.3028701646962002</c:v>
                </c:pt>
                <c:pt idx="54">
                  <c:v>4.1596301810806091</c:v>
                </c:pt>
                <c:pt idx="55">
                  <c:v>4.0135784579008549</c:v>
                </c:pt>
                <c:pt idx="56">
                  <c:v>3.8680725378272083</c:v>
                </c:pt>
                <c:pt idx="57">
                  <c:v>3.7142970105033917</c:v>
                </c:pt>
                <c:pt idx="58">
                  <c:v>3.57606468753304</c:v>
                </c:pt>
                <c:pt idx="59">
                  <c:v>3.44228150940146</c:v>
                </c:pt>
                <c:pt idx="60">
                  <c:v>3.3074579888605582</c:v>
                </c:pt>
                <c:pt idx="61">
                  <c:v>3.1601125390268403</c:v>
                </c:pt>
                <c:pt idx="62">
                  <c:v>3.0784999156962334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C-471F-B4CF-3892924FF142}"/>
            </c:ext>
          </c:extLst>
        </c:ser>
        <c:ser>
          <c:idx val="2"/>
          <c:order val="2"/>
          <c:tx>
            <c:strRef>
              <c:f>'C B2.2.3'!$A$5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'C B2.2.3'!$B$5:$BL$5</c:f>
              <c:numCache>
                <c:formatCode>#,##0.0_ ;\-#,##0.0\ </c:formatCode>
                <c:ptCount val="63"/>
                <c:pt idx="0">
                  <c:v>5.937428717160639</c:v>
                </c:pt>
                <c:pt idx="1">
                  <c:v>5.8869852700347094</c:v>
                </c:pt>
                <c:pt idx="2">
                  <c:v>5.7297216871556289</c:v>
                </c:pt>
                <c:pt idx="3">
                  <c:v>5.5979718841682624</c:v>
                </c:pt>
                <c:pt idx="4">
                  <c:v>5.4490350317957326</c:v>
                </c:pt>
                <c:pt idx="5">
                  <c:v>5.3098861601970366</c:v>
                </c:pt>
                <c:pt idx="6">
                  <c:v>5.1590834508384233</c:v>
                </c:pt>
                <c:pt idx="7">
                  <c:v>5.0109172105428019</c:v>
                </c:pt>
                <c:pt idx="8">
                  <c:v>4.8891495897731136</c:v>
                </c:pt>
                <c:pt idx="9">
                  <c:v>4.8050047430741172</c:v>
                </c:pt>
                <c:pt idx="10">
                  <c:v>4.7257607917424265</c:v>
                </c:pt>
                <c:pt idx="11">
                  <c:v>4.6376183619659361</c:v>
                </c:pt>
                <c:pt idx="12">
                  <c:v>4.5525902771580595</c:v>
                </c:pt>
                <c:pt idx="13">
                  <c:v>4.4707022910773198</c:v>
                </c:pt>
                <c:pt idx="14">
                  <c:v>4.3982981315303666</c:v>
                </c:pt>
                <c:pt idx="15">
                  <c:v>4.321844121945646</c:v>
                </c:pt>
                <c:pt idx="16">
                  <c:v>4.2500180390907092</c:v>
                </c:pt>
                <c:pt idx="17">
                  <c:v>4.1945075506946701</c:v>
                </c:pt>
                <c:pt idx="18">
                  <c:v>4.1441740200809205</c:v>
                </c:pt>
                <c:pt idx="19">
                  <c:v>4.0973600254192082</c:v>
                </c:pt>
                <c:pt idx="20">
                  <c:v>4.0631041084899575</c:v>
                </c:pt>
                <c:pt idx="21">
                  <c:v>4.1566192390403485</c:v>
                </c:pt>
                <c:pt idx="22">
                  <c:v>4.3141681831112475</c:v>
                </c:pt>
                <c:pt idx="23">
                  <c:v>4.5075857486349706</c:v>
                </c:pt>
                <c:pt idx="24">
                  <c:v>4.7309070486000921</c:v>
                </c:pt>
                <c:pt idx="25">
                  <c:v>4.8049230198874522</c:v>
                </c:pt>
                <c:pt idx="26">
                  <c:v>4.7934465855017967</c:v>
                </c:pt>
                <c:pt idx="27">
                  <c:v>4.7377054469401036</c:v>
                </c:pt>
                <c:pt idx="28">
                  <c:v>4.6623026333560551</c:v>
                </c:pt>
                <c:pt idx="29">
                  <c:v>4.5838129583615865</c:v>
                </c:pt>
                <c:pt idx="30">
                  <c:v>4.532669722342189</c:v>
                </c:pt>
                <c:pt idx="31">
                  <c:v>4.4700036403908276</c:v>
                </c:pt>
                <c:pt idx="32">
                  <c:v>4.435795667998522</c:v>
                </c:pt>
                <c:pt idx="33">
                  <c:v>4.4134603367719221</c:v>
                </c:pt>
                <c:pt idx="34">
                  <c:v>4.391460505807455</c:v>
                </c:pt>
                <c:pt idx="35">
                  <c:v>4.38887373251774</c:v>
                </c:pt>
                <c:pt idx="36">
                  <c:v>4.3848201533214795</c:v>
                </c:pt>
                <c:pt idx="37">
                  <c:v>4.3834545412635206</c:v>
                </c:pt>
                <c:pt idx="38">
                  <c:v>4.3887807787071766</c:v>
                </c:pt>
                <c:pt idx="39">
                  <c:v>4.4064493091442909</c:v>
                </c:pt>
                <c:pt idx="40">
                  <c:v>4.4322554894723707</c:v>
                </c:pt>
                <c:pt idx="41">
                  <c:v>4.4822045565068951</c:v>
                </c:pt>
                <c:pt idx="42">
                  <c:v>4.4915809061625955</c:v>
                </c:pt>
                <c:pt idx="43">
                  <c:v>4.5057051439406122</c:v>
                </c:pt>
                <c:pt idx="44">
                  <c:v>4.5181807319524587</c:v>
                </c:pt>
                <c:pt idx="45">
                  <c:v>4.5024607253177882</c:v>
                </c:pt>
                <c:pt idx="46">
                  <c:v>4.4579908497028313</c:v>
                </c:pt>
                <c:pt idx="47">
                  <c:v>4.4002362940031796</c:v>
                </c:pt>
                <c:pt idx="48">
                  <c:v>4.3540935183452847</c:v>
                </c:pt>
                <c:pt idx="49">
                  <c:v>4.2568614109046239</c:v>
                </c:pt>
                <c:pt idx="50">
                  <c:v>4.1425090027008107</c:v>
                </c:pt>
                <c:pt idx="51">
                  <c:v>4.0421852826779245</c:v>
                </c:pt>
                <c:pt idx="52">
                  <c:v>3.8736620125588033</c:v>
                </c:pt>
                <c:pt idx="53">
                  <c:v>3.707900123216668</c:v>
                </c:pt>
                <c:pt idx="54">
                  <c:v>3.5642937119017675</c:v>
                </c:pt>
                <c:pt idx="55">
                  <c:v>3.4482978675881699</c:v>
                </c:pt>
                <c:pt idx="56">
                  <c:v>3.3329574645572477</c:v>
                </c:pt>
                <c:pt idx="57">
                  <c:v>3.2128896960262896</c:v>
                </c:pt>
                <c:pt idx="58">
                  <c:v>3.1091441306980796</c:v>
                </c:pt>
                <c:pt idx="59">
                  <c:v>3.0235855454067515</c:v>
                </c:pt>
                <c:pt idx="60">
                  <c:v>2.9466009579523651</c:v>
                </c:pt>
                <c:pt idx="61">
                  <c:v>2.8243163738466817</c:v>
                </c:pt>
                <c:pt idx="62">
                  <c:v>2.791659616921049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C-471F-B4CF-3892924F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_ ;\-#,##0.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58745049815875"/>
          <c:y val="0.94199340328865455"/>
          <c:w val="0.48505179925557157"/>
          <c:h val="5.4584283227430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91474279120729E-2"/>
          <c:y val="1.9110069129377794E-2"/>
          <c:w val="0.90450644137693725"/>
          <c:h val="0.7512113720991197"/>
        </c:manualLayout>
      </c:layout>
      <c:lineChart>
        <c:grouping val="standard"/>
        <c:varyColors val="0"/>
        <c:ser>
          <c:idx val="0"/>
          <c:order val="0"/>
          <c:tx>
            <c:strRef>
              <c:f>'C B2.2.4'!$A$3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B2.2.4'!$B$3:$EL$3</c:f>
              <c:numCache>
                <c:formatCode>#,##0.0_ ;\-#,##0.0\ </c:formatCode>
                <c:ptCount val="141"/>
                <c:pt idx="0">
                  <c:v>5.4311580677976572</c:v>
                </c:pt>
                <c:pt idx="1">
                  <c:v>5.4013544490416949</c:v>
                </c:pt>
                <c:pt idx="2">
                  <c:v>5.2761517526506534</c:v>
                </c:pt>
                <c:pt idx="3">
                  <c:v>5.2076628315217732</c:v>
                </c:pt>
                <c:pt idx="4">
                  <c:v>5.1207209326577008</c:v>
                </c:pt>
                <c:pt idx="5">
                  <c:v>5.0165512583812237</c:v>
                </c:pt>
                <c:pt idx="6">
                  <c:v>4.9142739552402892</c:v>
                </c:pt>
                <c:pt idx="7">
                  <c:v>4.7825865983023226</c:v>
                </c:pt>
                <c:pt idx="8">
                  <c:v>4.6559009570500622</c:v>
                </c:pt>
                <c:pt idx="9">
                  <c:v>4.5879604498634396</c:v>
                </c:pt>
                <c:pt idx="10">
                  <c:v>4.5166754354467011</c:v>
                </c:pt>
                <c:pt idx="11">
                  <c:v>4.4221855702104387</c:v>
                </c:pt>
                <c:pt idx="12">
                  <c:v>4.3438062858494364</c:v>
                </c:pt>
                <c:pt idx="13">
                  <c:v>4.2734020762277183</c:v>
                </c:pt>
                <c:pt idx="14">
                  <c:v>4.2047789384460739</c:v>
                </c:pt>
                <c:pt idx="15">
                  <c:v>4.1279955829688593</c:v>
                </c:pt>
                <c:pt idx="16">
                  <c:v>4.0665017588280454</c:v>
                </c:pt>
                <c:pt idx="17">
                  <c:v>4.0219929680537341</c:v>
                </c:pt>
                <c:pt idx="18">
                  <c:v>3.9633017590649833</c:v>
                </c:pt>
                <c:pt idx="19">
                  <c:v>3.9194687391181162</c:v>
                </c:pt>
                <c:pt idx="20">
                  <c:v>3.8905926413983862</c:v>
                </c:pt>
                <c:pt idx="21">
                  <c:v>3.921021671572162</c:v>
                </c:pt>
                <c:pt idx="22">
                  <c:v>4.0056211779488899</c:v>
                </c:pt>
                <c:pt idx="23">
                  <c:v>4.1244405943003946</c:v>
                </c:pt>
                <c:pt idx="24">
                  <c:v>4.2561321115515067</c:v>
                </c:pt>
                <c:pt idx="25">
                  <c:v>4.3028822578418753</c:v>
                </c:pt>
                <c:pt idx="26">
                  <c:v>4.2545284885351036</c:v>
                </c:pt>
                <c:pt idx="27">
                  <c:v>4.2112927937060833</c:v>
                </c:pt>
                <c:pt idx="28">
                  <c:v>4.1723435765064538</c:v>
                </c:pt>
                <c:pt idx="29">
                  <c:v>4.1471384059590113</c:v>
                </c:pt>
                <c:pt idx="30">
                  <c:v>4.130788630254794</c:v>
                </c:pt>
                <c:pt idx="31">
                  <c:v>4.1051144385271101</c:v>
                </c:pt>
                <c:pt idx="32">
                  <c:v>4.0839458728607916</c:v>
                </c:pt>
                <c:pt idx="33">
                  <c:v>4.0560489773989703</c:v>
                </c:pt>
                <c:pt idx="34">
                  <c:v>4.0089738753331634</c:v>
                </c:pt>
                <c:pt idx="35">
                  <c:v>3.9537265378186781</c:v>
                </c:pt>
                <c:pt idx="36">
                  <c:v>3.8897916890506625</c:v>
                </c:pt>
                <c:pt idx="37">
                  <c:v>3.842908582820431</c:v>
                </c:pt>
                <c:pt idx="38">
                  <c:v>3.7988651432730647</c:v>
                </c:pt>
                <c:pt idx="39">
                  <c:v>3.7599483618497613</c:v>
                </c:pt>
                <c:pt idx="40">
                  <c:v>3.6942870006177349</c:v>
                </c:pt>
                <c:pt idx="41">
                  <c:v>3.6204943687393829</c:v>
                </c:pt>
                <c:pt idx="42">
                  <c:v>3.5525168514668186</c:v>
                </c:pt>
                <c:pt idx="43">
                  <c:v>3.486183721321555</c:v>
                </c:pt>
                <c:pt idx="44">
                  <c:v>3.4136977543575178</c:v>
                </c:pt>
                <c:pt idx="45">
                  <c:v>3.3168317330341957</c:v>
                </c:pt>
                <c:pt idx="46">
                  <c:v>3.2235798229485648</c:v>
                </c:pt>
                <c:pt idx="47">
                  <c:v>3.1517837519383551</c:v>
                </c:pt>
                <c:pt idx="48">
                  <c:v>3.1168071900317149</c:v>
                </c:pt>
                <c:pt idx="49">
                  <c:v>3.0787943918161575</c:v>
                </c:pt>
                <c:pt idx="50">
                  <c:v>3.0443857581268872</c:v>
                </c:pt>
                <c:pt idx="51">
                  <c:v>3.0387071244489881</c:v>
                </c:pt>
                <c:pt idx="52">
                  <c:v>3.0047542830785963</c:v>
                </c:pt>
                <c:pt idx="53">
                  <c:v>2.961331800930334</c:v>
                </c:pt>
                <c:pt idx="54">
                  <c:v>2.9254141390302588</c:v>
                </c:pt>
                <c:pt idx="55">
                  <c:v>2.8800316396775596</c:v>
                </c:pt>
                <c:pt idx="56">
                  <c:v>2.8510720847262148</c:v>
                </c:pt>
                <c:pt idx="57">
                  <c:v>2.8106534548422415</c:v>
                </c:pt>
                <c:pt idx="58">
                  <c:v>2.7755959128871304</c:v>
                </c:pt>
                <c:pt idx="59">
                  <c:v>2.7407193680811268</c:v>
                </c:pt>
                <c:pt idx="60">
                  <c:v>2.7004803853651551</c:v>
                </c:pt>
                <c:pt idx="61">
                  <c:v>2.661974267763799</c:v>
                </c:pt>
                <c:pt idx="62">
                  <c:v>2.6286135910358919</c:v>
                </c:pt>
                <c:pt idx="63">
                  <c:v>2.6128123262748799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4-4AE4-B756-11C6AA359B8E}"/>
            </c:ext>
          </c:extLst>
        </c:ser>
        <c:ser>
          <c:idx val="3"/>
          <c:order val="1"/>
          <c:tx>
            <c:strRef>
              <c:f>'C B2.2.4'!$A$4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B2.2.4'!$B$4:$EL$4</c:f>
              <c:numCache>
                <c:formatCode>#,##0.0_ ;\-#,##0.0\ </c:formatCode>
                <c:ptCount val="141"/>
                <c:pt idx="0">
                  <c:v>8.3407267797066975</c:v>
                </c:pt>
                <c:pt idx="1">
                  <c:v>8.1118225668932116</c:v>
                </c:pt>
                <c:pt idx="2">
                  <c:v>7.879087589919247</c:v>
                </c:pt>
                <c:pt idx="3">
                  <c:v>7.6592201983115515</c:v>
                </c:pt>
                <c:pt idx="4">
                  <c:v>7.4274786712369556</c:v>
                </c:pt>
                <c:pt idx="5">
                  <c:v>7.1945464894405422</c:v>
                </c:pt>
                <c:pt idx="6">
                  <c:v>6.9483635445402649</c:v>
                </c:pt>
                <c:pt idx="7">
                  <c:v>6.7042618869177844</c:v>
                </c:pt>
                <c:pt idx="8">
                  <c:v>6.4627572249788408</c:v>
                </c:pt>
                <c:pt idx="9">
                  <c:v>6.2381453186681046</c:v>
                </c:pt>
                <c:pt idx="10">
                  <c:v>6.0147885228499804</c:v>
                </c:pt>
                <c:pt idx="11">
                  <c:v>5.9078041626238793</c:v>
                </c:pt>
                <c:pt idx="12">
                  <c:v>5.7991271358404104</c:v>
                </c:pt>
                <c:pt idx="13">
                  <c:v>5.6828267019748937</c:v>
                </c:pt>
                <c:pt idx="14">
                  <c:v>5.5659807782766633</c:v>
                </c:pt>
                <c:pt idx="15">
                  <c:v>5.4498025081078385</c:v>
                </c:pt>
                <c:pt idx="16">
                  <c:v>5.3969337179904011</c:v>
                </c:pt>
                <c:pt idx="17">
                  <c:v>5.3494819141864518</c:v>
                </c:pt>
                <c:pt idx="18">
                  <c:v>5.2943638977026994</c:v>
                </c:pt>
                <c:pt idx="19">
                  <c:v>5.2448174466819655</c:v>
                </c:pt>
                <c:pt idx="20">
                  <c:v>5.1768814074593177</c:v>
                </c:pt>
                <c:pt idx="21">
                  <c:v>5.2853444814167672</c:v>
                </c:pt>
                <c:pt idx="22">
                  <c:v>5.4176796081866261</c:v>
                </c:pt>
                <c:pt idx="23">
                  <c:v>5.5560513878627917</c:v>
                </c:pt>
                <c:pt idx="24">
                  <c:v>5.6976268468161422</c:v>
                </c:pt>
                <c:pt idx="25">
                  <c:v>5.7672281929598386</c:v>
                </c:pt>
                <c:pt idx="26">
                  <c:v>5.6910920630252049</c:v>
                </c:pt>
                <c:pt idx="27">
                  <c:v>5.6035694512182523</c:v>
                </c:pt>
                <c:pt idx="28">
                  <c:v>5.5148662539790356</c:v>
                </c:pt>
                <c:pt idx="29">
                  <c:v>5.4286308194008539</c:v>
                </c:pt>
                <c:pt idx="30">
                  <c:v>5.3577931872943081</c:v>
                </c:pt>
                <c:pt idx="31">
                  <c:v>5.2396693000798784</c:v>
                </c:pt>
                <c:pt idx="32">
                  <c:v>5.1653743563500303</c:v>
                </c:pt>
                <c:pt idx="33">
                  <c:v>5.0965911711239222</c:v>
                </c:pt>
                <c:pt idx="34">
                  <c:v>5.0118645414232255</c:v>
                </c:pt>
                <c:pt idx="35">
                  <c:v>4.9340584559613019</c:v>
                </c:pt>
                <c:pt idx="36">
                  <c:v>4.8439623247999171</c:v>
                </c:pt>
                <c:pt idx="37">
                  <c:v>4.7916329168641916</c:v>
                </c:pt>
                <c:pt idx="38">
                  <c:v>4.7408490781973667</c:v>
                </c:pt>
                <c:pt idx="39">
                  <c:v>4.7098647220705487</c:v>
                </c:pt>
                <c:pt idx="40">
                  <c:v>4.6488969896589563</c:v>
                </c:pt>
                <c:pt idx="41">
                  <c:v>4.6167312817515862</c:v>
                </c:pt>
                <c:pt idx="42">
                  <c:v>4.5933200069847064</c:v>
                </c:pt>
                <c:pt idx="43">
                  <c:v>4.5685264412099365</c:v>
                </c:pt>
                <c:pt idx="44">
                  <c:v>4.557673092976871</c:v>
                </c:pt>
                <c:pt idx="45">
                  <c:v>4.5457925609602112</c:v>
                </c:pt>
                <c:pt idx="46">
                  <c:v>4.5344684775282698</c:v>
                </c:pt>
                <c:pt idx="47">
                  <c:v>4.5312438145576248</c:v>
                </c:pt>
                <c:pt idx="48">
                  <c:v>4.5389402636878495</c:v>
                </c:pt>
                <c:pt idx="49">
                  <c:v>4.5433071726405636</c:v>
                </c:pt>
                <c:pt idx="50">
                  <c:v>4.5172417827103608</c:v>
                </c:pt>
                <c:pt idx="51">
                  <c:v>4.516386901318187</c:v>
                </c:pt>
                <c:pt idx="52">
                  <c:v>4.4247418290372034</c:v>
                </c:pt>
                <c:pt idx="53">
                  <c:v>4.3028701646962002</c:v>
                </c:pt>
                <c:pt idx="54">
                  <c:v>4.1596301810806091</c:v>
                </c:pt>
                <c:pt idx="55">
                  <c:v>4.0135784579008549</c:v>
                </c:pt>
                <c:pt idx="56">
                  <c:v>3.8680725378272083</c:v>
                </c:pt>
                <c:pt idx="57">
                  <c:v>3.7142970105033917</c:v>
                </c:pt>
                <c:pt idx="58">
                  <c:v>3.57606468753304</c:v>
                </c:pt>
                <c:pt idx="59">
                  <c:v>3.44228150940146</c:v>
                </c:pt>
                <c:pt idx="60">
                  <c:v>3.3074579888605582</c:v>
                </c:pt>
                <c:pt idx="61">
                  <c:v>3.1601125390268403</c:v>
                </c:pt>
                <c:pt idx="62">
                  <c:v>3.0784999156962334</c:v>
                </c:pt>
                <c:pt idx="63">
                  <c:v>3.0579718517553753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4-4AE4-B756-11C6AA359B8E}"/>
            </c:ext>
          </c:extLst>
        </c:ser>
        <c:ser>
          <c:idx val="1"/>
          <c:order val="2"/>
          <c:tx>
            <c:strRef>
              <c:f>'C B2.2.4'!$A$5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B2.2.4'!$B$5:$EL$5</c:f>
              <c:numCache>
                <c:formatCode>#,##0.0_ ;\-#,##0.0\ </c:formatCode>
                <c:ptCount val="141"/>
                <c:pt idx="0">
                  <c:v>5.937428717160639</c:v>
                </c:pt>
                <c:pt idx="1">
                  <c:v>5.8869852700347094</c:v>
                </c:pt>
                <c:pt idx="2">
                  <c:v>5.7297216871556289</c:v>
                </c:pt>
                <c:pt idx="3">
                  <c:v>5.5979718841682624</c:v>
                </c:pt>
                <c:pt idx="4">
                  <c:v>5.4490350317957326</c:v>
                </c:pt>
                <c:pt idx="5">
                  <c:v>5.3098861601970366</c:v>
                </c:pt>
                <c:pt idx="6">
                  <c:v>5.1590834508384233</c:v>
                </c:pt>
                <c:pt idx="7">
                  <c:v>5.0109172105428019</c:v>
                </c:pt>
                <c:pt idx="8">
                  <c:v>4.8891495897731136</c:v>
                </c:pt>
                <c:pt idx="9">
                  <c:v>4.8050047430741172</c:v>
                </c:pt>
                <c:pt idx="10">
                  <c:v>4.7257607917424265</c:v>
                </c:pt>
                <c:pt idx="11">
                  <c:v>4.6376183619659361</c:v>
                </c:pt>
                <c:pt idx="12">
                  <c:v>4.5525902771580595</c:v>
                </c:pt>
                <c:pt idx="13">
                  <c:v>4.4707022910773198</c:v>
                </c:pt>
                <c:pt idx="14">
                  <c:v>4.3982981315303666</c:v>
                </c:pt>
                <c:pt idx="15">
                  <c:v>4.321844121945646</c:v>
                </c:pt>
                <c:pt idx="16">
                  <c:v>4.2500180390907092</c:v>
                </c:pt>
                <c:pt idx="17">
                  <c:v>4.1945075506946701</c:v>
                </c:pt>
                <c:pt idx="18">
                  <c:v>4.1441740200809205</c:v>
                </c:pt>
                <c:pt idx="19">
                  <c:v>4.0973600254192082</c:v>
                </c:pt>
                <c:pt idx="20">
                  <c:v>4.0631041084899575</c:v>
                </c:pt>
                <c:pt idx="21">
                  <c:v>4.1566192390403485</c:v>
                </c:pt>
                <c:pt idx="22">
                  <c:v>4.3141681831112475</c:v>
                </c:pt>
                <c:pt idx="23">
                  <c:v>4.5075857486349706</c:v>
                </c:pt>
                <c:pt idx="24">
                  <c:v>4.7309070486000921</c:v>
                </c:pt>
                <c:pt idx="25">
                  <c:v>4.8049230198874522</c:v>
                </c:pt>
                <c:pt idx="26">
                  <c:v>4.7934465855017967</c:v>
                </c:pt>
                <c:pt idx="27">
                  <c:v>4.7377054469401036</c:v>
                </c:pt>
                <c:pt idx="28">
                  <c:v>4.6623026333560551</c:v>
                </c:pt>
                <c:pt idx="29">
                  <c:v>4.5838129583615865</c:v>
                </c:pt>
                <c:pt idx="30">
                  <c:v>4.532669722342189</c:v>
                </c:pt>
                <c:pt idx="31">
                  <c:v>4.4700036403908276</c:v>
                </c:pt>
                <c:pt idx="32">
                  <c:v>4.435795667998522</c:v>
                </c:pt>
                <c:pt idx="33">
                  <c:v>4.4134603367719221</c:v>
                </c:pt>
                <c:pt idx="34">
                  <c:v>4.391460505807455</c:v>
                </c:pt>
                <c:pt idx="35">
                  <c:v>4.38887373251774</c:v>
                </c:pt>
                <c:pt idx="36">
                  <c:v>4.3848201533214795</c:v>
                </c:pt>
                <c:pt idx="37">
                  <c:v>4.3834545412635206</c:v>
                </c:pt>
                <c:pt idx="38">
                  <c:v>4.3887807787071766</c:v>
                </c:pt>
                <c:pt idx="39">
                  <c:v>4.4064493091442909</c:v>
                </c:pt>
                <c:pt idx="40">
                  <c:v>4.4322554894723707</c:v>
                </c:pt>
                <c:pt idx="41">
                  <c:v>4.4822045565068951</c:v>
                </c:pt>
                <c:pt idx="42">
                  <c:v>4.4915809061625955</c:v>
                </c:pt>
                <c:pt idx="43">
                  <c:v>4.5057051439406122</c:v>
                </c:pt>
                <c:pt idx="44">
                  <c:v>4.5181807319524587</c:v>
                </c:pt>
                <c:pt idx="45">
                  <c:v>4.5024607253177882</c:v>
                </c:pt>
                <c:pt idx="46">
                  <c:v>4.4579908497028313</c:v>
                </c:pt>
                <c:pt idx="47">
                  <c:v>4.4002362940031796</c:v>
                </c:pt>
                <c:pt idx="48">
                  <c:v>4.3540935183452847</c:v>
                </c:pt>
                <c:pt idx="49">
                  <c:v>4.2568614109046239</c:v>
                </c:pt>
                <c:pt idx="50">
                  <c:v>4.1425090027008107</c:v>
                </c:pt>
                <c:pt idx="51">
                  <c:v>4.0421852826779245</c:v>
                </c:pt>
                <c:pt idx="52">
                  <c:v>3.8736620125588033</c:v>
                </c:pt>
                <c:pt idx="53">
                  <c:v>3.707900123216668</c:v>
                </c:pt>
                <c:pt idx="54">
                  <c:v>3.5642937119017675</c:v>
                </c:pt>
                <c:pt idx="55">
                  <c:v>3.4482978675881699</c:v>
                </c:pt>
                <c:pt idx="56">
                  <c:v>3.3329574645572477</c:v>
                </c:pt>
                <c:pt idx="57">
                  <c:v>3.2128896960262896</c:v>
                </c:pt>
                <c:pt idx="58">
                  <c:v>3.1091441306980796</c:v>
                </c:pt>
                <c:pt idx="59">
                  <c:v>3.0235855454067515</c:v>
                </c:pt>
                <c:pt idx="60">
                  <c:v>2.9466009579523651</c:v>
                </c:pt>
                <c:pt idx="61">
                  <c:v>2.8243163738466817</c:v>
                </c:pt>
                <c:pt idx="62">
                  <c:v>2.791659616921049</c:v>
                </c:pt>
                <c:pt idx="63">
                  <c:v>2.8480324146850431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4-4AE4-B756-11C6AA359B8E}"/>
            </c:ext>
          </c:extLst>
        </c:ser>
        <c:ser>
          <c:idx val="4"/>
          <c:order val="3"/>
          <c:tx>
            <c:strRef>
              <c:f>'C B2.2.4'!$A$6</c:f>
              <c:strCache>
                <c:ptCount val="1"/>
                <c:pt idx="0">
                  <c:v>West   (Eurostat projection)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B2.2.4'!$B$6:$EL$6</c:f>
              <c:numCache>
                <c:formatCode>#,##0.0_ ;\-#,##0.0\ </c:formatCode>
                <c:ptCount val="141"/>
                <c:pt idx="63">
                  <c:v>2.6128123262748799</c:v>
                </c:pt>
                <c:pt idx="64">
                  <c:v>2.5769261982367069</c:v>
                </c:pt>
                <c:pt idx="65">
                  <c:v>2.528378083616678</c:v>
                </c:pt>
                <c:pt idx="66">
                  <c:v>2.4771634202626047</c:v>
                </c:pt>
                <c:pt idx="67">
                  <c:v>2.4213148639747279</c:v>
                </c:pt>
                <c:pt idx="68">
                  <c:v>2.3641272159306128</c:v>
                </c:pt>
                <c:pt idx="69">
                  <c:v>2.3043210969503609</c:v>
                </c:pt>
                <c:pt idx="70">
                  <c:v>2.2429582213141295</c:v>
                </c:pt>
                <c:pt idx="71">
                  <c:v>2.1872715028338425</c:v>
                </c:pt>
                <c:pt idx="72">
                  <c:v>2.1352243062279475</c:v>
                </c:pt>
                <c:pt idx="73">
                  <c:v>2.0877581496338182</c:v>
                </c:pt>
                <c:pt idx="74">
                  <c:v>2.0443833957600606</c:v>
                </c:pt>
                <c:pt idx="75">
                  <c:v>2.0050028883157411</c:v>
                </c:pt>
                <c:pt idx="76">
                  <c:v>1.9743782957687248</c:v>
                </c:pt>
                <c:pt idx="77">
                  <c:v>1.9474685866116719</c:v>
                </c:pt>
                <c:pt idx="78">
                  <c:v>1.9290123577284819</c:v>
                </c:pt>
                <c:pt idx="79">
                  <c:v>1.9173028267324681</c:v>
                </c:pt>
                <c:pt idx="80">
                  <c:v>1.9065498259533822</c:v>
                </c:pt>
                <c:pt idx="81">
                  <c:v>1.8989694020382459</c:v>
                </c:pt>
                <c:pt idx="82">
                  <c:v>1.8918012773751154</c:v>
                </c:pt>
                <c:pt idx="83">
                  <c:v>1.8859900541319377</c:v>
                </c:pt>
                <c:pt idx="84">
                  <c:v>1.8792158584567906</c:v>
                </c:pt>
                <c:pt idx="85">
                  <c:v>1.8739478853314693</c:v>
                </c:pt>
                <c:pt idx="86">
                  <c:v>1.8660266654722064</c:v>
                </c:pt>
                <c:pt idx="87">
                  <c:v>1.8593514229210693</c:v>
                </c:pt>
                <c:pt idx="88">
                  <c:v>1.8526582062674595</c:v>
                </c:pt>
                <c:pt idx="89">
                  <c:v>1.8484517536880192</c:v>
                </c:pt>
                <c:pt idx="90">
                  <c:v>1.8442541122647169</c:v>
                </c:pt>
                <c:pt idx="91">
                  <c:v>1.8397686661111092</c:v>
                </c:pt>
                <c:pt idx="92">
                  <c:v>1.833587384974573</c:v>
                </c:pt>
                <c:pt idx="93">
                  <c:v>1.8260234696898161</c:v>
                </c:pt>
                <c:pt idx="94">
                  <c:v>1.8154738592315658</c:v>
                </c:pt>
                <c:pt idx="95">
                  <c:v>1.8064315644564057</c:v>
                </c:pt>
                <c:pt idx="96">
                  <c:v>1.7952953932355225</c:v>
                </c:pt>
                <c:pt idx="97">
                  <c:v>1.7886338251005347</c:v>
                </c:pt>
                <c:pt idx="98">
                  <c:v>1.7828968354289714</c:v>
                </c:pt>
                <c:pt idx="99">
                  <c:v>1.778217301393211</c:v>
                </c:pt>
                <c:pt idx="100">
                  <c:v>1.7744825260296011</c:v>
                </c:pt>
                <c:pt idx="101">
                  <c:v>1.7706820037991995</c:v>
                </c:pt>
                <c:pt idx="102">
                  <c:v>1.7643114608803985</c:v>
                </c:pt>
                <c:pt idx="103">
                  <c:v>1.7560906229963116</c:v>
                </c:pt>
                <c:pt idx="104">
                  <c:v>1.7479982438446997</c:v>
                </c:pt>
                <c:pt idx="105">
                  <c:v>1.7397366230866944</c:v>
                </c:pt>
                <c:pt idx="106">
                  <c:v>1.7301016113247383</c:v>
                </c:pt>
                <c:pt idx="107">
                  <c:v>1.7226151429177703</c:v>
                </c:pt>
                <c:pt idx="108">
                  <c:v>1.7155177455417137</c:v>
                </c:pt>
                <c:pt idx="109">
                  <c:v>1.7082323750381094</c:v>
                </c:pt>
                <c:pt idx="110">
                  <c:v>1.7000683807786934</c:v>
                </c:pt>
                <c:pt idx="111">
                  <c:v>1.692249858460205</c:v>
                </c:pt>
                <c:pt idx="112">
                  <c:v>1.6846244545850992</c:v>
                </c:pt>
                <c:pt idx="113">
                  <c:v>1.6763654784068036</c:v>
                </c:pt>
                <c:pt idx="114">
                  <c:v>1.6671779588392583</c:v>
                </c:pt>
                <c:pt idx="115">
                  <c:v>1.6592862244293458</c:v>
                </c:pt>
                <c:pt idx="116">
                  <c:v>1.6506660470706447</c:v>
                </c:pt>
                <c:pt idx="117">
                  <c:v>1.6437031216512425</c:v>
                </c:pt>
                <c:pt idx="118">
                  <c:v>1.6362665861833592</c:v>
                </c:pt>
                <c:pt idx="119">
                  <c:v>1.6296253450753908</c:v>
                </c:pt>
                <c:pt idx="120">
                  <c:v>1.6213627761814866</c:v>
                </c:pt>
                <c:pt idx="121">
                  <c:v>1.6132721824650373</c:v>
                </c:pt>
                <c:pt idx="122">
                  <c:v>1.6039665281587165</c:v>
                </c:pt>
                <c:pt idx="123">
                  <c:v>1.5955371320086509</c:v>
                </c:pt>
                <c:pt idx="124">
                  <c:v>1.5880151750791094</c:v>
                </c:pt>
                <c:pt idx="125">
                  <c:v>1.5816321822858537</c:v>
                </c:pt>
                <c:pt idx="126">
                  <c:v>1.5761137845453237</c:v>
                </c:pt>
                <c:pt idx="127">
                  <c:v>1.5693002741101483</c:v>
                </c:pt>
                <c:pt idx="128">
                  <c:v>1.5656834323431101</c:v>
                </c:pt>
                <c:pt idx="129">
                  <c:v>1.5605994670156762</c:v>
                </c:pt>
                <c:pt idx="130">
                  <c:v>1.5553495771729975</c:v>
                </c:pt>
                <c:pt idx="131">
                  <c:v>1.5502673046887885</c:v>
                </c:pt>
                <c:pt idx="132">
                  <c:v>1.5453460345653611</c:v>
                </c:pt>
                <c:pt idx="133">
                  <c:v>1.5405726365531001</c:v>
                </c:pt>
                <c:pt idx="134">
                  <c:v>1.5359647783445083</c:v>
                </c:pt>
                <c:pt idx="135">
                  <c:v>1.5315060574350692</c:v>
                </c:pt>
                <c:pt idx="136">
                  <c:v>1.5271919191962127</c:v>
                </c:pt>
                <c:pt idx="137">
                  <c:v>1.523013429737023</c:v>
                </c:pt>
                <c:pt idx="138">
                  <c:v>1.5189526892617877</c:v>
                </c:pt>
                <c:pt idx="139">
                  <c:v>1.5149891959791935</c:v>
                </c:pt>
                <c:pt idx="140">
                  <c:v>1.5110890027848172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4-4AE4-B756-11C6AA359B8E}"/>
            </c:ext>
          </c:extLst>
        </c:ser>
        <c:ser>
          <c:idx val="2"/>
          <c:order val="4"/>
          <c:tx>
            <c:strRef>
              <c:f>'C B2.2.4'!$A$7</c:f>
              <c:strCache>
                <c:ptCount val="1"/>
                <c:pt idx="0">
                  <c:v>V4  (Eurostat projection)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B2.2.4'!$B$7:$EL$7</c:f>
              <c:numCache>
                <c:formatCode>#,##0.0_ ;\-#,##0.0\ </c:formatCode>
                <c:ptCount val="141"/>
                <c:pt idx="63">
                  <c:v>3.0579718517553753</c:v>
                </c:pt>
                <c:pt idx="64">
                  <c:v>2.9740013218664507</c:v>
                </c:pt>
                <c:pt idx="65">
                  <c:v>2.8907376515797583</c:v>
                </c:pt>
                <c:pt idx="66">
                  <c:v>2.8240389351878781</c:v>
                </c:pt>
                <c:pt idx="67">
                  <c:v>2.7735531680298804</c:v>
                </c:pt>
                <c:pt idx="68">
                  <c:v>2.7349608272480976</c:v>
                </c:pt>
                <c:pt idx="69">
                  <c:v>2.6997487734608598</c:v>
                </c:pt>
                <c:pt idx="70">
                  <c:v>2.6718677497689116</c:v>
                </c:pt>
                <c:pt idx="71">
                  <c:v>2.6494536639438575</c:v>
                </c:pt>
                <c:pt idx="72">
                  <c:v>2.6273806521808694</c:v>
                </c:pt>
                <c:pt idx="73">
                  <c:v>2.6021777205511865</c:v>
                </c:pt>
                <c:pt idx="74">
                  <c:v>2.5760823183599326</c:v>
                </c:pt>
                <c:pt idx="75">
                  <c:v>2.547616892815725</c:v>
                </c:pt>
                <c:pt idx="76">
                  <c:v>2.5171294386971419</c:v>
                </c:pt>
                <c:pt idx="77">
                  <c:v>2.4839690316132179</c:v>
                </c:pt>
                <c:pt idx="78">
                  <c:v>2.4472150768566743</c:v>
                </c:pt>
                <c:pt idx="79">
                  <c:v>2.4071594424381764</c:v>
                </c:pt>
                <c:pt idx="80">
                  <c:v>2.3552779650834674</c:v>
                </c:pt>
                <c:pt idx="81">
                  <c:v>2.2984256794134112</c:v>
                </c:pt>
                <c:pt idx="82">
                  <c:v>2.2395047159547041</c:v>
                </c:pt>
                <c:pt idx="83">
                  <c:v>2.1832737515561869</c:v>
                </c:pt>
                <c:pt idx="84">
                  <c:v>2.1277139323390934</c:v>
                </c:pt>
                <c:pt idx="85">
                  <c:v>2.0740406080435556</c:v>
                </c:pt>
                <c:pt idx="86">
                  <c:v>2.0241567024536664</c:v>
                </c:pt>
                <c:pt idx="87">
                  <c:v>1.978648237873472</c:v>
                </c:pt>
                <c:pt idx="88">
                  <c:v>1.9301544860597786</c:v>
                </c:pt>
                <c:pt idx="89">
                  <c:v>1.8801029722623999</c:v>
                </c:pt>
                <c:pt idx="90">
                  <c:v>1.8342575364567473</c:v>
                </c:pt>
                <c:pt idx="91">
                  <c:v>1.790936424371135</c:v>
                </c:pt>
                <c:pt idx="92">
                  <c:v>1.7540780929987223</c:v>
                </c:pt>
                <c:pt idx="93">
                  <c:v>1.7216629232825189</c:v>
                </c:pt>
                <c:pt idx="94">
                  <c:v>1.6893729609519732</c:v>
                </c:pt>
                <c:pt idx="95">
                  <c:v>1.6607276372922948</c:v>
                </c:pt>
                <c:pt idx="96">
                  <c:v>1.632208372904143</c:v>
                </c:pt>
                <c:pt idx="97">
                  <c:v>1.6057482061998822</c:v>
                </c:pt>
                <c:pt idx="98">
                  <c:v>1.5851471432691215</c:v>
                </c:pt>
                <c:pt idx="99">
                  <c:v>1.5682487444381827</c:v>
                </c:pt>
                <c:pt idx="100">
                  <c:v>1.5556223943287282</c:v>
                </c:pt>
                <c:pt idx="101">
                  <c:v>1.5482818875120545</c:v>
                </c:pt>
                <c:pt idx="102">
                  <c:v>1.5441307423521884</c:v>
                </c:pt>
                <c:pt idx="103">
                  <c:v>1.5439791644266163</c:v>
                </c:pt>
                <c:pt idx="104">
                  <c:v>1.5472473038903864</c:v>
                </c:pt>
                <c:pt idx="105">
                  <c:v>1.5530007086282294</c:v>
                </c:pt>
                <c:pt idx="106">
                  <c:v>1.5589040096390263</c:v>
                </c:pt>
                <c:pt idx="107">
                  <c:v>1.5671614043084958</c:v>
                </c:pt>
                <c:pt idx="108">
                  <c:v>1.5775965283033808</c:v>
                </c:pt>
                <c:pt idx="109">
                  <c:v>1.5892956209616325</c:v>
                </c:pt>
                <c:pt idx="110">
                  <c:v>1.5996265237387925</c:v>
                </c:pt>
                <c:pt idx="111">
                  <c:v>1.6053997449846453</c:v>
                </c:pt>
                <c:pt idx="112">
                  <c:v>1.6090300670374378</c:v>
                </c:pt>
                <c:pt idx="113">
                  <c:v>1.609983667341536</c:v>
                </c:pt>
                <c:pt idx="114">
                  <c:v>1.6049186047151609</c:v>
                </c:pt>
                <c:pt idx="115">
                  <c:v>1.5986642542091019</c:v>
                </c:pt>
                <c:pt idx="116">
                  <c:v>1.5953241964539697</c:v>
                </c:pt>
                <c:pt idx="117">
                  <c:v>1.5955092578299115</c:v>
                </c:pt>
                <c:pt idx="118">
                  <c:v>1.594045914025926</c:v>
                </c:pt>
                <c:pt idx="119">
                  <c:v>1.5946386168474143</c:v>
                </c:pt>
                <c:pt idx="120">
                  <c:v>1.5921647577275113</c:v>
                </c:pt>
                <c:pt idx="121">
                  <c:v>1.5892414300826947</c:v>
                </c:pt>
                <c:pt idx="122">
                  <c:v>1.5819399766057805</c:v>
                </c:pt>
                <c:pt idx="123">
                  <c:v>1.570974262331261</c:v>
                </c:pt>
                <c:pt idx="124">
                  <c:v>1.5614648423593387</c:v>
                </c:pt>
                <c:pt idx="125">
                  <c:v>1.5531664750623475</c:v>
                </c:pt>
                <c:pt idx="126">
                  <c:v>1.5466894511202647</c:v>
                </c:pt>
                <c:pt idx="127">
                  <c:v>1.5433172045594525</c:v>
                </c:pt>
                <c:pt idx="128">
                  <c:v>1.5440052972376177</c:v>
                </c:pt>
                <c:pt idx="129">
                  <c:v>1.5398979069651242</c:v>
                </c:pt>
                <c:pt idx="130">
                  <c:v>1.5352570630613966</c:v>
                </c:pt>
                <c:pt idx="131">
                  <c:v>1.5315945006916578</c:v>
                </c:pt>
                <c:pt idx="132">
                  <c:v>1.528859725355618</c:v>
                </c:pt>
                <c:pt idx="133">
                  <c:v>1.526930671725796</c:v>
                </c:pt>
                <c:pt idx="134">
                  <c:v>1.5257898333545168</c:v>
                </c:pt>
                <c:pt idx="135">
                  <c:v>1.5253022793279269</c:v>
                </c:pt>
                <c:pt idx="136">
                  <c:v>1.5253351143342226</c:v>
                </c:pt>
                <c:pt idx="137">
                  <c:v>1.5257436036463712</c:v>
                </c:pt>
                <c:pt idx="138">
                  <c:v>1.5263511549224</c:v>
                </c:pt>
                <c:pt idx="139">
                  <c:v>1.5269717017560684</c:v>
                </c:pt>
                <c:pt idx="140">
                  <c:v>1.527389340514671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4-4AE4-B756-11C6AA359B8E}"/>
            </c:ext>
          </c:extLst>
        </c:ser>
        <c:ser>
          <c:idx val="5"/>
          <c:order val="5"/>
          <c:tx>
            <c:strRef>
              <c:f>'C B2.2.4'!$A$8</c:f>
              <c:strCache>
                <c:ptCount val="1"/>
                <c:pt idx="0">
                  <c:v>Czech Republic  (Eurostat projection)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 B2.2.4'!$B$8:$EL$8</c:f>
              <c:numCache>
                <c:formatCode>#,##0.0_ ;\-#,##0.0\ </c:formatCode>
                <c:ptCount val="141"/>
                <c:pt idx="63">
                  <c:v>2.8480324146850431</c:v>
                </c:pt>
                <c:pt idx="64">
                  <c:v>2.8321539107300207</c:v>
                </c:pt>
                <c:pt idx="65">
                  <c:v>2.8038637526320556</c:v>
                </c:pt>
                <c:pt idx="66">
                  <c:v>2.7779496380347579</c:v>
                </c:pt>
                <c:pt idx="67">
                  <c:v>2.754236815871109</c:v>
                </c:pt>
                <c:pt idx="68">
                  <c:v>2.7297548523392456</c:v>
                </c:pt>
                <c:pt idx="69">
                  <c:v>2.6915338194410849</c:v>
                </c:pt>
                <c:pt idx="70">
                  <c:v>2.6520697448559742</c:v>
                </c:pt>
                <c:pt idx="71">
                  <c:v>2.6231188535528775</c:v>
                </c:pt>
                <c:pt idx="72">
                  <c:v>2.60406118805603</c:v>
                </c:pt>
                <c:pt idx="73">
                  <c:v>2.5859008634191976</c:v>
                </c:pt>
                <c:pt idx="74">
                  <c:v>2.5695097970882257</c:v>
                </c:pt>
                <c:pt idx="75">
                  <c:v>2.5463999788556104</c:v>
                </c:pt>
                <c:pt idx="76">
                  <c:v>2.5181921058092884</c:v>
                </c:pt>
                <c:pt idx="77">
                  <c:v>2.4834808736626006</c:v>
                </c:pt>
                <c:pt idx="78">
                  <c:v>2.4396834081074212</c:v>
                </c:pt>
                <c:pt idx="79">
                  <c:v>2.3773347959931823</c:v>
                </c:pt>
                <c:pt idx="80">
                  <c:v>2.3038022188197949</c:v>
                </c:pt>
                <c:pt idx="81">
                  <c:v>2.2353326134616012</c:v>
                </c:pt>
                <c:pt idx="82">
                  <c:v>2.1725451273162086</c:v>
                </c:pt>
                <c:pt idx="83">
                  <c:v>2.1190926843483728</c:v>
                </c:pt>
                <c:pt idx="84">
                  <c:v>2.0658055075507673</c:v>
                </c:pt>
                <c:pt idx="85">
                  <c:v>2.0216078258837995</c:v>
                </c:pt>
                <c:pt idx="86">
                  <c:v>1.9929330023489966</c:v>
                </c:pt>
                <c:pt idx="87">
                  <c:v>1.9713913471918201</c:v>
                </c:pt>
                <c:pt idx="88">
                  <c:v>1.9497147391901166</c:v>
                </c:pt>
                <c:pt idx="89">
                  <c:v>1.9299860071693065</c:v>
                </c:pt>
                <c:pt idx="90">
                  <c:v>1.9096204516552908</c:v>
                </c:pt>
                <c:pt idx="91">
                  <c:v>1.8886493707022409</c:v>
                </c:pt>
                <c:pt idx="92">
                  <c:v>1.8697876341112709</c:v>
                </c:pt>
                <c:pt idx="93">
                  <c:v>1.8522789246842979</c:v>
                </c:pt>
                <c:pt idx="94">
                  <c:v>1.8290860327637011</c:v>
                </c:pt>
                <c:pt idx="95">
                  <c:v>1.8120882894799155</c:v>
                </c:pt>
                <c:pt idx="96">
                  <c:v>1.7938008044420797</c:v>
                </c:pt>
                <c:pt idx="97">
                  <c:v>1.7765317780147749</c:v>
                </c:pt>
                <c:pt idx="98">
                  <c:v>1.7652390343012272</c:v>
                </c:pt>
                <c:pt idx="99">
                  <c:v>1.7547588407283119</c:v>
                </c:pt>
                <c:pt idx="100">
                  <c:v>1.755162086302992</c:v>
                </c:pt>
                <c:pt idx="101">
                  <c:v>1.7645170264438079</c:v>
                </c:pt>
                <c:pt idx="102">
                  <c:v>1.7790831893492798</c:v>
                </c:pt>
                <c:pt idx="103">
                  <c:v>1.7941666942394865</c:v>
                </c:pt>
                <c:pt idx="104">
                  <c:v>1.8102273011094479</c:v>
                </c:pt>
                <c:pt idx="105">
                  <c:v>1.8282583029790773</c:v>
                </c:pt>
                <c:pt idx="106">
                  <c:v>1.844543961432572</c:v>
                </c:pt>
                <c:pt idx="107">
                  <c:v>1.8609611094403355</c:v>
                </c:pt>
                <c:pt idx="108">
                  <c:v>1.8755625637936917</c:v>
                </c:pt>
                <c:pt idx="109">
                  <c:v>1.8900797274660226</c:v>
                </c:pt>
                <c:pt idx="110">
                  <c:v>1.901445565452903</c:v>
                </c:pt>
                <c:pt idx="111">
                  <c:v>1.9054734084243352</c:v>
                </c:pt>
                <c:pt idx="112">
                  <c:v>1.9064502010435622</c:v>
                </c:pt>
                <c:pt idx="113">
                  <c:v>1.8990476197063662</c:v>
                </c:pt>
                <c:pt idx="114">
                  <c:v>1.8859731000396094</c:v>
                </c:pt>
                <c:pt idx="115">
                  <c:v>1.8748602607961729</c:v>
                </c:pt>
                <c:pt idx="116">
                  <c:v>1.8625153197010074</c:v>
                </c:pt>
                <c:pt idx="117">
                  <c:v>1.8559768080815524</c:v>
                </c:pt>
                <c:pt idx="118">
                  <c:v>1.8486671357058273</c:v>
                </c:pt>
                <c:pt idx="119">
                  <c:v>1.8416507851987889</c:v>
                </c:pt>
                <c:pt idx="120">
                  <c:v>1.8309295294701955</c:v>
                </c:pt>
                <c:pt idx="121">
                  <c:v>1.8189231371986232</c:v>
                </c:pt>
                <c:pt idx="122">
                  <c:v>1.8042396830960195</c:v>
                </c:pt>
                <c:pt idx="123">
                  <c:v>1.7888712163261606</c:v>
                </c:pt>
                <c:pt idx="124">
                  <c:v>1.7733379303903558</c:v>
                </c:pt>
                <c:pt idx="125">
                  <c:v>1.7594567361014348</c:v>
                </c:pt>
                <c:pt idx="126">
                  <c:v>1.7472365640175791</c:v>
                </c:pt>
                <c:pt idx="127">
                  <c:v>1.730337360285003</c:v>
                </c:pt>
                <c:pt idx="128">
                  <c:v>1.723142451797846</c:v>
                </c:pt>
                <c:pt idx="129">
                  <c:v>1.7115420241321906</c:v>
                </c:pt>
                <c:pt idx="130">
                  <c:v>1.6998994250244535</c:v>
                </c:pt>
                <c:pt idx="131">
                  <c:v>1.6900248900935129</c:v>
                </c:pt>
                <c:pt idx="132">
                  <c:v>1.6817934714321479</c:v>
                </c:pt>
                <c:pt idx="133">
                  <c:v>1.674940841414432</c:v>
                </c:pt>
                <c:pt idx="134">
                  <c:v>1.669450380247528</c:v>
                </c:pt>
                <c:pt idx="135">
                  <c:v>1.6649913300147712</c:v>
                </c:pt>
                <c:pt idx="136">
                  <c:v>1.6613393033457624</c:v>
                </c:pt>
                <c:pt idx="137">
                  <c:v>1.6582475929808518</c:v>
                </c:pt>
                <c:pt idx="138">
                  <c:v>1.6554676931055923</c:v>
                </c:pt>
                <c:pt idx="139">
                  <c:v>1.6527886021824494</c:v>
                </c:pt>
                <c:pt idx="140">
                  <c:v>1.6498654829037775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B4-4AE4-B756-11C6AA35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persons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4313478188316652E-3"/>
              <c:y val="0.280301343303967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13624750824332"/>
          <c:y val="0.86176968849626367"/>
          <c:w val="0.78379882775865439"/>
          <c:h val="0.13823031150373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4891838741396"/>
          <c:y val="1.9970450248537996E-2"/>
          <c:w val="0.84193436578171088"/>
          <c:h val="0.90778704181456482"/>
        </c:manualLayout>
      </c:layout>
      <c:lineChart>
        <c:grouping val="standard"/>
        <c:varyColors val="0"/>
        <c:ser>
          <c:idx val="2"/>
          <c:order val="0"/>
          <c:tx>
            <c:strRef>
              <c:f>'C2'!$A$4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'C2'!$B$4:$AZ$4</c:f>
              <c:numCache>
                <c:formatCode>0.0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3-4D5B-A349-5F71F8204E4A}"/>
            </c:ext>
          </c:extLst>
        </c:ser>
        <c:ser>
          <c:idx val="5"/>
          <c:order val="1"/>
          <c:tx>
            <c:strRef>
              <c:f>'C2'!$A$2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'C2'!$B$2:$AZ$2</c:f>
              <c:numCache>
                <c:formatCode>0.0</c:formatCode>
                <c:ptCount val="51"/>
                <c:pt idx="0">
                  <c:v>45.5</c:v>
                </c:pt>
                <c:pt idx="1">
                  <c:v>46.4</c:v>
                </c:pt>
                <c:pt idx="2">
                  <c:v>47.3</c:v>
                </c:pt>
                <c:pt idx="3">
                  <c:v>48.2</c:v>
                </c:pt>
                <c:pt idx="4">
                  <c:v>48.3</c:v>
                </c:pt>
                <c:pt idx="5">
                  <c:v>48.6</c:v>
                </c:pt>
                <c:pt idx="6">
                  <c:v>49</c:v>
                </c:pt>
                <c:pt idx="7">
                  <c:v>49.3</c:v>
                </c:pt>
                <c:pt idx="8">
                  <c:v>49.8</c:v>
                </c:pt>
                <c:pt idx="9">
                  <c:v>50.4</c:v>
                </c:pt>
                <c:pt idx="10">
                  <c:v>51.1</c:v>
                </c:pt>
                <c:pt idx="11">
                  <c:v>51.9</c:v>
                </c:pt>
                <c:pt idx="12">
                  <c:v>52.8</c:v>
                </c:pt>
                <c:pt idx="13">
                  <c:v>54</c:v>
                </c:pt>
                <c:pt idx="14">
                  <c:v>55.5</c:v>
                </c:pt>
                <c:pt idx="15">
                  <c:v>57.2</c:v>
                </c:pt>
                <c:pt idx="16">
                  <c:v>59.4</c:v>
                </c:pt>
                <c:pt idx="17">
                  <c:v>61.8</c:v>
                </c:pt>
                <c:pt idx="18">
                  <c:v>64.599999999999994</c:v>
                </c:pt>
                <c:pt idx="19">
                  <c:v>67.599999999999994</c:v>
                </c:pt>
                <c:pt idx="20">
                  <c:v>70.900000000000006</c:v>
                </c:pt>
                <c:pt idx="21">
                  <c:v>74.599999999999994</c:v>
                </c:pt>
                <c:pt idx="22">
                  <c:v>78.400000000000006</c:v>
                </c:pt>
                <c:pt idx="23">
                  <c:v>82.4</c:v>
                </c:pt>
                <c:pt idx="24">
                  <c:v>86.5</c:v>
                </c:pt>
                <c:pt idx="25">
                  <c:v>90.8</c:v>
                </c:pt>
                <c:pt idx="26">
                  <c:v>95.4</c:v>
                </c:pt>
                <c:pt idx="27">
                  <c:v>100.2</c:v>
                </c:pt>
                <c:pt idx="28">
                  <c:v>105.1</c:v>
                </c:pt>
                <c:pt idx="29">
                  <c:v>110.3</c:v>
                </c:pt>
                <c:pt idx="30">
                  <c:v>115.6</c:v>
                </c:pt>
                <c:pt idx="31">
                  <c:v>121.1</c:v>
                </c:pt>
                <c:pt idx="32">
                  <c:v>126.7</c:v>
                </c:pt>
                <c:pt idx="33">
                  <c:v>132.5</c:v>
                </c:pt>
                <c:pt idx="34">
                  <c:v>138.19999999999999</c:v>
                </c:pt>
                <c:pt idx="35">
                  <c:v>143.9</c:v>
                </c:pt>
                <c:pt idx="36">
                  <c:v>149.4</c:v>
                </c:pt>
                <c:pt idx="37">
                  <c:v>154.69999999999999</c:v>
                </c:pt>
                <c:pt idx="38">
                  <c:v>159.69999999999999</c:v>
                </c:pt>
                <c:pt idx="39">
                  <c:v>164.7</c:v>
                </c:pt>
                <c:pt idx="40">
                  <c:v>169.5</c:v>
                </c:pt>
                <c:pt idx="41">
                  <c:v>174.1</c:v>
                </c:pt>
                <c:pt idx="42">
                  <c:v>178.7</c:v>
                </c:pt>
                <c:pt idx="43">
                  <c:v>183.2</c:v>
                </c:pt>
                <c:pt idx="44">
                  <c:v>187.7</c:v>
                </c:pt>
                <c:pt idx="45">
                  <c:v>192.3</c:v>
                </c:pt>
                <c:pt idx="46">
                  <c:v>196.9</c:v>
                </c:pt>
                <c:pt idx="47">
                  <c:v>201.7</c:v>
                </c:pt>
                <c:pt idx="48">
                  <c:v>206.7</c:v>
                </c:pt>
                <c:pt idx="49">
                  <c:v>211.9</c:v>
                </c:pt>
                <c:pt idx="50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D5B-A349-5F71F8204E4A}"/>
            </c:ext>
          </c:extLst>
        </c:ser>
        <c:ser>
          <c:idx val="0"/>
          <c:order val="2"/>
          <c:tx>
            <c:strRef>
              <c:f>'C2'!$A$3</c:f>
              <c:strCache>
                <c:ptCount val="1"/>
                <c:pt idx="0">
                  <c:v>Debt (alternative scenario - pension reform)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'C2'!$B$3:$AZ$3</c:f>
              <c:numCache>
                <c:formatCode>0.0</c:formatCode>
                <c:ptCount val="51"/>
                <c:pt idx="0">
                  <c:v>45.5</c:v>
                </c:pt>
                <c:pt idx="1">
                  <c:v>46.4</c:v>
                </c:pt>
                <c:pt idx="2">
                  <c:v>47.4</c:v>
                </c:pt>
                <c:pt idx="3">
                  <c:v>48.3</c:v>
                </c:pt>
                <c:pt idx="4">
                  <c:v>48.6</c:v>
                </c:pt>
                <c:pt idx="5">
                  <c:v>49</c:v>
                </c:pt>
                <c:pt idx="6">
                  <c:v>49.2</c:v>
                </c:pt>
                <c:pt idx="7">
                  <c:v>49.6</c:v>
                </c:pt>
                <c:pt idx="8">
                  <c:v>50</c:v>
                </c:pt>
                <c:pt idx="9">
                  <c:v>50.3</c:v>
                </c:pt>
                <c:pt idx="10">
                  <c:v>50.5</c:v>
                </c:pt>
                <c:pt idx="11">
                  <c:v>50.4</c:v>
                </c:pt>
                <c:pt idx="12">
                  <c:v>50.7</c:v>
                </c:pt>
                <c:pt idx="13">
                  <c:v>51</c:v>
                </c:pt>
                <c:pt idx="14">
                  <c:v>51.6</c:v>
                </c:pt>
                <c:pt idx="15">
                  <c:v>52.2</c:v>
                </c:pt>
                <c:pt idx="16">
                  <c:v>53</c:v>
                </c:pt>
                <c:pt idx="17">
                  <c:v>53.9</c:v>
                </c:pt>
                <c:pt idx="18">
                  <c:v>55</c:v>
                </c:pt>
                <c:pt idx="19">
                  <c:v>56.2</c:v>
                </c:pt>
                <c:pt idx="20">
                  <c:v>57.6</c:v>
                </c:pt>
                <c:pt idx="21">
                  <c:v>59.3</c:v>
                </c:pt>
                <c:pt idx="22">
                  <c:v>61</c:v>
                </c:pt>
                <c:pt idx="23">
                  <c:v>62.8</c:v>
                </c:pt>
                <c:pt idx="24">
                  <c:v>64.900000000000006</c:v>
                </c:pt>
                <c:pt idx="25">
                  <c:v>66.599999999999994</c:v>
                </c:pt>
                <c:pt idx="26">
                  <c:v>68.7</c:v>
                </c:pt>
                <c:pt idx="27">
                  <c:v>70.8</c:v>
                </c:pt>
                <c:pt idx="28">
                  <c:v>72.900000000000006</c:v>
                </c:pt>
                <c:pt idx="29">
                  <c:v>75.099999999999994</c:v>
                </c:pt>
                <c:pt idx="30">
                  <c:v>77.400000000000006</c:v>
                </c:pt>
                <c:pt idx="31">
                  <c:v>79.7</c:v>
                </c:pt>
                <c:pt idx="32">
                  <c:v>82</c:v>
                </c:pt>
                <c:pt idx="33">
                  <c:v>84.3</c:v>
                </c:pt>
                <c:pt idx="34">
                  <c:v>86.7</c:v>
                </c:pt>
                <c:pt idx="35">
                  <c:v>89</c:v>
                </c:pt>
                <c:pt idx="36">
                  <c:v>91.5</c:v>
                </c:pt>
                <c:pt idx="37">
                  <c:v>93.4</c:v>
                </c:pt>
                <c:pt idx="38">
                  <c:v>95.5</c:v>
                </c:pt>
                <c:pt idx="39">
                  <c:v>97.4</c:v>
                </c:pt>
                <c:pt idx="40">
                  <c:v>99.1</c:v>
                </c:pt>
                <c:pt idx="41">
                  <c:v>100.6</c:v>
                </c:pt>
                <c:pt idx="42">
                  <c:v>102</c:v>
                </c:pt>
                <c:pt idx="43">
                  <c:v>103.1</c:v>
                </c:pt>
                <c:pt idx="44">
                  <c:v>104.1</c:v>
                </c:pt>
                <c:pt idx="45">
                  <c:v>105</c:v>
                </c:pt>
                <c:pt idx="46">
                  <c:v>105.7</c:v>
                </c:pt>
                <c:pt idx="47">
                  <c:v>106.3</c:v>
                </c:pt>
                <c:pt idx="48">
                  <c:v>107</c:v>
                </c:pt>
                <c:pt idx="49">
                  <c:v>107.2</c:v>
                </c:pt>
                <c:pt idx="50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3-4D5B-A349-5F71F820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371488"/>
        <c:axId val="1190387808"/>
      </c:lineChart>
      <c:catAx>
        <c:axId val="130737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90387808"/>
        <c:crosses val="autoZero"/>
        <c:auto val="1"/>
        <c:lblAlgn val="ctr"/>
        <c:lblOffset val="100"/>
        <c:tickLblSkip val="10"/>
        <c:noMultiLvlLbl val="0"/>
      </c:catAx>
      <c:valAx>
        <c:axId val="1190387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8.1309604555230217E-3"/>
              <c:y val="0.37765238071221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07371488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2798791653186659"/>
          <c:y val="4.9044723541427679E-2"/>
          <c:w val="0.64294321533923315"/>
          <c:h val="0.22284663536776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11664438216816E-2"/>
          <c:y val="2.0855129122845657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'C 3.1.1'!$B$2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3.1.1'!$B$3:$B$53</c:f>
              <c:numCache>
                <c:formatCode>0.00</c:formatCode>
                <c:ptCount val="51"/>
                <c:pt idx="0">
                  <c:v>2.3656955712422132</c:v>
                </c:pt>
                <c:pt idx="1">
                  <c:v>2.3529965633895502</c:v>
                </c:pt>
                <c:pt idx="2">
                  <c:v>2.3496389432856031</c:v>
                </c:pt>
                <c:pt idx="3">
                  <c:v>2.3519027308050693</c:v>
                </c:pt>
                <c:pt idx="4">
                  <c:v>2.3394645835676728</c:v>
                </c:pt>
                <c:pt idx="5">
                  <c:v>2.3489724309448143</c:v>
                </c:pt>
                <c:pt idx="6">
                  <c:v>2.3670660602634941</c:v>
                </c:pt>
                <c:pt idx="7">
                  <c:v>2.3826234513188136</c:v>
                </c:pt>
                <c:pt idx="8">
                  <c:v>2.4039601409442666</c:v>
                </c:pt>
                <c:pt idx="9">
                  <c:v>2.4237911211008036</c:v>
                </c:pt>
                <c:pt idx="10">
                  <c:v>2.4442826967609088</c:v>
                </c:pt>
                <c:pt idx="11">
                  <c:v>2.4682962322369475</c:v>
                </c:pt>
                <c:pt idx="12">
                  <c:v>2.4967154262906659</c:v>
                </c:pt>
                <c:pt idx="13">
                  <c:v>2.5306214762226724</c:v>
                </c:pt>
                <c:pt idx="14">
                  <c:v>2.5716743851176869</c:v>
                </c:pt>
                <c:pt idx="15">
                  <c:v>2.6213262456654585</c:v>
                </c:pt>
                <c:pt idx="16">
                  <c:v>2.6764180405838038</c:v>
                </c:pt>
                <c:pt idx="17">
                  <c:v>2.7313096371643786</c:v>
                </c:pt>
                <c:pt idx="18">
                  <c:v>2.7837126786423596</c:v>
                </c:pt>
                <c:pt idx="19">
                  <c:v>2.8324647846377027</c:v>
                </c:pt>
                <c:pt idx="20">
                  <c:v>2.8774792149273312</c:v>
                </c:pt>
                <c:pt idx="21">
                  <c:v>2.9171058887581172</c:v>
                </c:pt>
                <c:pt idx="22">
                  <c:v>2.9488133632309843</c:v>
                </c:pt>
                <c:pt idx="23">
                  <c:v>2.975311950010771</c:v>
                </c:pt>
                <c:pt idx="24">
                  <c:v>2.9999953498346899</c:v>
                </c:pt>
                <c:pt idx="25">
                  <c:v>3.0235543370451992</c:v>
                </c:pt>
                <c:pt idx="26">
                  <c:v>3.0466888869196453</c:v>
                </c:pt>
                <c:pt idx="27">
                  <c:v>3.0692087829311268</c:v>
                </c:pt>
                <c:pt idx="28">
                  <c:v>3.0907341248085007</c:v>
                </c:pt>
                <c:pt idx="29">
                  <c:v>3.1117471973653581</c:v>
                </c:pt>
                <c:pt idx="30">
                  <c:v>3.1325284999482985</c:v>
                </c:pt>
                <c:pt idx="31">
                  <c:v>3.1520234086846206</c:v>
                </c:pt>
                <c:pt idx="32">
                  <c:v>3.170986707660727</c:v>
                </c:pt>
                <c:pt idx="33">
                  <c:v>3.1879087586220103</c:v>
                </c:pt>
                <c:pt idx="34">
                  <c:v>3.2001650936211012</c:v>
                </c:pt>
                <c:pt idx="35">
                  <c:v>3.207655017941323</c:v>
                </c:pt>
                <c:pt idx="36">
                  <c:v>3.207267299255387</c:v>
                </c:pt>
                <c:pt idx="37">
                  <c:v>3.1999090397675163</c:v>
                </c:pt>
                <c:pt idx="38">
                  <c:v>3.1882609810006626</c:v>
                </c:pt>
                <c:pt idx="39">
                  <c:v>3.1746720553536845</c:v>
                </c:pt>
                <c:pt idx="40">
                  <c:v>3.1601665085882527</c:v>
                </c:pt>
                <c:pt idx="41">
                  <c:v>3.1448680034015961</c:v>
                </c:pt>
                <c:pt idx="42">
                  <c:v>3.1302852141494872</c:v>
                </c:pt>
                <c:pt idx="43">
                  <c:v>3.1165429782262257</c:v>
                </c:pt>
                <c:pt idx="44">
                  <c:v>3.104633999730011</c:v>
                </c:pt>
                <c:pt idx="45">
                  <c:v>3.0949929366801743</c:v>
                </c:pt>
                <c:pt idx="46">
                  <c:v>3.0892598832151594</c:v>
                </c:pt>
                <c:pt idx="47">
                  <c:v>3.0881536541191341</c:v>
                </c:pt>
                <c:pt idx="48">
                  <c:v>3.0912623290019048</c:v>
                </c:pt>
                <c:pt idx="49">
                  <c:v>3.0988944592062024</c:v>
                </c:pt>
                <c:pt idx="50">
                  <c:v>3.1095292688066052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'C 3.1.1'!$C$2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3.1.1'!$C$3:$C$53</c:f>
              <c:numCache>
                <c:formatCode>0.00</c:formatCode>
                <c:ptCount val="51"/>
                <c:pt idx="0">
                  <c:v>1.4113549999999999</c:v>
                </c:pt>
                <c:pt idx="1">
                  <c:v>1.3935932379374245</c:v>
                </c:pt>
                <c:pt idx="2">
                  <c:v>1.3844978616299277</c:v>
                </c:pt>
                <c:pt idx="3">
                  <c:v>1.3837477180812121</c:v>
                </c:pt>
                <c:pt idx="4">
                  <c:v>1.3672955278273802</c:v>
                </c:pt>
                <c:pt idx="5">
                  <c:v>1.3688416914506469</c:v>
                </c:pt>
                <c:pt idx="6">
                  <c:v>1.3779257210068709</c:v>
                </c:pt>
                <c:pt idx="7">
                  <c:v>1.3769480515902668</c:v>
                </c:pt>
                <c:pt idx="8">
                  <c:v>1.3868541779057695</c:v>
                </c:pt>
                <c:pt idx="9">
                  <c:v>1.3957850438835795</c:v>
                </c:pt>
                <c:pt idx="10">
                  <c:v>1.4049652742188503</c:v>
                </c:pt>
                <c:pt idx="11">
                  <c:v>1.4156581634893983</c:v>
                </c:pt>
                <c:pt idx="12">
                  <c:v>1.4285199345534692</c:v>
                </c:pt>
                <c:pt idx="13">
                  <c:v>1.4441445465249161</c:v>
                </c:pt>
                <c:pt idx="14">
                  <c:v>1.4632649566007698</c:v>
                </c:pt>
                <c:pt idx="15">
                  <c:v>1.4862061034046954</c:v>
                </c:pt>
                <c:pt idx="16">
                  <c:v>1.5117716403163231</c:v>
                </c:pt>
                <c:pt idx="17">
                  <c:v>1.5374938937012221</c:v>
                </c:pt>
                <c:pt idx="18">
                  <c:v>1.5619855977134525</c:v>
                </c:pt>
                <c:pt idx="19">
                  <c:v>1.5846001262891483</c:v>
                </c:pt>
                <c:pt idx="20">
                  <c:v>1.6050344564901058</c:v>
                </c:pt>
                <c:pt idx="21">
                  <c:v>1.6226220866133534</c:v>
                </c:pt>
                <c:pt idx="22">
                  <c:v>1.6365599190630615</c:v>
                </c:pt>
                <c:pt idx="23">
                  <c:v>1.6481319692658061</c:v>
                </c:pt>
                <c:pt idx="24">
                  <c:v>1.6587523483073001</c:v>
                </c:pt>
                <c:pt idx="25">
                  <c:v>1.6687886469347035</c:v>
                </c:pt>
                <c:pt idx="26">
                  <c:v>1.6785547828735012</c:v>
                </c:pt>
                <c:pt idx="27">
                  <c:v>1.6879891207465401</c:v>
                </c:pt>
                <c:pt idx="28">
                  <c:v>1.6970775946034453</c:v>
                </c:pt>
                <c:pt idx="29">
                  <c:v>1.705986595685419</c:v>
                </c:pt>
                <c:pt idx="30">
                  <c:v>1.7149334268760397</c:v>
                </c:pt>
                <c:pt idx="31">
                  <c:v>1.7232835720972044</c:v>
                </c:pt>
                <c:pt idx="32">
                  <c:v>1.7311193264601075</c:v>
                </c:pt>
                <c:pt idx="33">
                  <c:v>1.7376881655761962</c:v>
                </c:pt>
                <c:pt idx="34">
                  <c:v>1.7418908788425604</c:v>
                </c:pt>
                <c:pt idx="35">
                  <c:v>1.7435507626175724</c:v>
                </c:pt>
                <c:pt idx="36">
                  <c:v>1.7414214228982068</c:v>
                </c:pt>
                <c:pt idx="37">
                  <c:v>1.7358644542398676</c:v>
                </c:pt>
                <c:pt idx="38">
                  <c:v>1.7281288307496692</c:v>
                </c:pt>
                <c:pt idx="39">
                  <c:v>1.7192071473244546</c:v>
                </c:pt>
                <c:pt idx="40">
                  <c:v>1.7096477019526908</c:v>
                </c:pt>
                <c:pt idx="41">
                  <c:v>1.6996194245947787</c:v>
                </c:pt>
                <c:pt idx="42">
                  <c:v>1.6896960566278005</c:v>
                </c:pt>
                <c:pt idx="43">
                  <c:v>1.6802147844121731</c:v>
                </c:pt>
                <c:pt idx="44">
                  <c:v>1.6715172847383448</c:v>
                </c:pt>
                <c:pt idx="45">
                  <c:v>1.6638537442634649</c:v>
                </c:pt>
                <c:pt idx="46">
                  <c:v>1.6576216876006924</c:v>
                </c:pt>
                <c:pt idx="47">
                  <c:v>1.6532801256924923</c:v>
                </c:pt>
                <c:pt idx="48">
                  <c:v>1.6510354154550944</c:v>
                </c:pt>
                <c:pt idx="49">
                  <c:v>1.6512579232524711</c:v>
                </c:pt>
                <c:pt idx="50">
                  <c:v>1.6531159068019907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'C 3.1.1'!$D$2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3.1.1'!$D$3:$D$53</c:f>
              <c:numCache>
                <c:formatCode>0.00</c:formatCode>
                <c:ptCount val="51"/>
                <c:pt idx="0">
                  <c:v>0.95897900000000003</c:v>
                </c:pt>
                <c:pt idx="1">
                  <c:v>0.9594033254521257</c:v>
                </c:pt>
                <c:pt idx="2">
                  <c:v>0.96514108165567558</c:v>
                </c:pt>
                <c:pt idx="3">
                  <c:v>0.96815501272385729</c:v>
                </c:pt>
                <c:pt idx="4">
                  <c:v>0.97216905574029278</c:v>
                </c:pt>
                <c:pt idx="5">
                  <c:v>0.98013073949416729</c:v>
                </c:pt>
                <c:pt idx="6">
                  <c:v>0.98914033925662304</c:v>
                </c:pt>
                <c:pt idx="7">
                  <c:v>1.0056753997285468</c:v>
                </c:pt>
                <c:pt idx="8">
                  <c:v>1.0171059630384973</c:v>
                </c:pt>
                <c:pt idx="9">
                  <c:v>1.0280060772172244</c:v>
                </c:pt>
                <c:pt idx="10">
                  <c:v>1.0393174225420585</c:v>
                </c:pt>
                <c:pt idx="11">
                  <c:v>1.0526380687475492</c:v>
                </c:pt>
                <c:pt idx="12">
                  <c:v>1.0681954917371967</c:v>
                </c:pt>
                <c:pt idx="13">
                  <c:v>1.0864769296977563</c:v>
                </c:pt>
                <c:pt idx="14">
                  <c:v>1.108409428516917</c:v>
                </c:pt>
                <c:pt idx="15">
                  <c:v>1.1351201422607631</c:v>
                </c:pt>
                <c:pt idx="16">
                  <c:v>1.1646464002674806</c:v>
                </c:pt>
                <c:pt idx="17">
                  <c:v>1.1938157434631567</c:v>
                </c:pt>
                <c:pt idx="18">
                  <c:v>1.2217270809289067</c:v>
                </c:pt>
                <c:pt idx="19">
                  <c:v>1.2478646583485544</c:v>
                </c:pt>
                <c:pt idx="20">
                  <c:v>1.2724447584372254</c:v>
                </c:pt>
                <c:pt idx="21">
                  <c:v>1.2944838021447638</c:v>
                </c:pt>
                <c:pt idx="22">
                  <c:v>1.3122534441679228</c:v>
                </c:pt>
                <c:pt idx="23">
                  <c:v>1.3271799807449651</c:v>
                </c:pt>
                <c:pt idx="24">
                  <c:v>1.3412430015273897</c:v>
                </c:pt>
                <c:pt idx="25">
                  <c:v>1.3547656901104959</c:v>
                </c:pt>
                <c:pt idx="26">
                  <c:v>1.3681341040461439</c:v>
                </c:pt>
                <c:pt idx="27">
                  <c:v>1.3812196621845867</c:v>
                </c:pt>
                <c:pt idx="28">
                  <c:v>1.393656530205055</c:v>
                </c:pt>
                <c:pt idx="29">
                  <c:v>1.4057606016799391</c:v>
                </c:pt>
                <c:pt idx="30">
                  <c:v>1.4175950730722588</c:v>
                </c:pt>
                <c:pt idx="31">
                  <c:v>1.4287398365874164</c:v>
                </c:pt>
                <c:pt idx="32">
                  <c:v>1.4398673812006197</c:v>
                </c:pt>
                <c:pt idx="33">
                  <c:v>1.4502205930458139</c:v>
                </c:pt>
                <c:pt idx="34">
                  <c:v>1.458274214778541</c:v>
                </c:pt>
                <c:pt idx="35">
                  <c:v>1.4641042553237507</c:v>
                </c:pt>
                <c:pt idx="36">
                  <c:v>1.46584587635718</c:v>
                </c:pt>
                <c:pt idx="37">
                  <c:v>1.4640445855276487</c:v>
                </c:pt>
                <c:pt idx="38">
                  <c:v>1.4601321502509936</c:v>
                </c:pt>
                <c:pt idx="39">
                  <c:v>1.4554649080292297</c:v>
                </c:pt>
                <c:pt idx="40">
                  <c:v>1.4505188066355619</c:v>
                </c:pt>
                <c:pt idx="41">
                  <c:v>1.4452485788068172</c:v>
                </c:pt>
                <c:pt idx="42">
                  <c:v>1.4405891575216869</c:v>
                </c:pt>
                <c:pt idx="43">
                  <c:v>1.4363281938140524</c:v>
                </c:pt>
                <c:pt idx="44">
                  <c:v>1.4331167149916662</c:v>
                </c:pt>
                <c:pt idx="45">
                  <c:v>1.4311391924167096</c:v>
                </c:pt>
                <c:pt idx="46">
                  <c:v>1.431638195614467</c:v>
                </c:pt>
                <c:pt idx="47">
                  <c:v>1.4348735284266416</c:v>
                </c:pt>
                <c:pt idx="48">
                  <c:v>1.4402269135468106</c:v>
                </c:pt>
                <c:pt idx="49">
                  <c:v>1.4476365359537315</c:v>
                </c:pt>
                <c:pt idx="50">
                  <c:v>1.4564133620046145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Millions of persons</a:t>
                </a:r>
              </a:p>
            </c:rich>
          </c:tx>
          <c:layout>
            <c:manualLayout>
              <c:xMode val="edge"/>
              <c:yMode val="edge"/>
              <c:x val="1.5534211852565635E-3"/>
              <c:y val="0.3100731726715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5614503606629591"/>
          <c:w val="0.12634201937785228"/>
          <c:h val="0.54050223617152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3376796303037"/>
          <c:y val="3.4001297036065303E-2"/>
          <c:w val="0.85619384177328917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'C 3.1.2'!$B$2</c:f>
              <c:strCache>
                <c:ptCount val="1"/>
                <c:pt idx="0">
                  <c:v>Ratio of average old-age pension to average wage (%)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3.1.2'!$A$3:$A$53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3.1.2'!$B$3:$B$53</c:f>
              <c:numCache>
                <c:formatCode>0.00</c:formatCode>
                <c:ptCount val="51"/>
                <c:pt idx="0">
                  <c:v>44.881111359683253</c:v>
                </c:pt>
                <c:pt idx="1">
                  <c:v>44.019064130043326</c:v>
                </c:pt>
                <c:pt idx="2">
                  <c:v>43.23807079692552</c:v>
                </c:pt>
                <c:pt idx="3">
                  <c:v>42.530872542431865</c:v>
                </c:pt>
                <c:pt idx="4">
                  <c:v>41.87906563426592</c:v>
                </c:pt>
                <c:pt idx="5">
                  <c:v>41.326219407349626</c:v>
                </c:pt>
                <c:pt idx="6">
                  <c:v>41.206232372725481</c:v>
                </c:pt>
                <c:pt idx="7">
                  <c:v>41.076182577319592</c:v>
                </c:pt>
                <c:pt idx="8">
                  <c:v>40.987191072555923</c:v>
                </c:pt>
                <c:pt idx="9">
                  <c:v>40.917670409684334</c:v>
                </c:pt>
                <c:pt idx="10">
                  <c:v>40.865987927258971</c:v>
                </c:pt>
                <c:pt idx="11">
                  <c:v>40.838780962849434</c:v>
                </c:pt>
                <c:pt idx="12">
                  <c:v>40.838999668511157</c:v>
                </c:pt>
                <c:pt idx="13">
                  <c:v>40.866084899349779</c:v>
                </c:pt>
                <c:pt idx="14">
                  <c:v>40.919061219105792</c:v>
                </c:pt>
                <c:pt idx="15">
                  <c:v>40.996416026200869</c:v>
                </c:pt>
                <c:pt idx="16">
                  <c:v>41.086935519314054</c:v>
                </c:pt>
                <c:pt idx="17">
                  <c:v>41.175596522001754</c:v>
                </c:pt>
                <c:pt idx="18">
                  <c:v>41.25686322991168</c:v>
                </c:pt>
                <c:pt idx="19">
                  <c:v>41.32687327847804</c:v>
                </c:pt>
                <c:pt idx="20">
                  <c:v>41.345753893948498</c:v>
                </c:pt>
                <c:pt idx="21">
                  <c:v>41.316536054987097</c:v>
                </c:pt>
                <c:pt idx="22">
                  <c:v>41.243539263379716</c:v>
                </c:pt>
                <c:pt idx="23">
                  <c:v>41.170274285172859</c:v>
                </c:pt>
                <c:pt idx="24">
                  <c:v>41.100030137747808</c:v>
                </c:pt>
                <c:pt idx="25">
                  <c:v>41.038036813058511</c:v>
                </c:pt>
                <c:pt idx="26">
                  <c:v>40.979806652738986</c:v>
                </c:pt>
                <c:pt idx="27">
                  <c:v>40.912219654335203</c:v>
                </c:pt>
                <c:pt idx="28">
                  <c:v>40.834726086204448</c:v>
                </c:pt>
                <c:pt idx="29">
                  <c:v>40.749381406313567</c:v>
                </c:pt>
                <c:pt idx="30">
                  <c:v>40.656868590815002</c:v>
                </c:pt>
                <c:pt idx="31">
                  <c:v>40.56016715722027</c:v>
                </c:pt>
                <c:pt idx="32">
                  <c:v>40.45134301066043</c:v>
                </c:pt>
                <c:pt idx="33">
                  <c:v>40.347713810259442</c:v>
                </c:pt>
                <c:pt idx="34">
                  <c:v>40.24848303830931</c:v>
                </c:pt>
                <c:pt idx="35">
                  <c:v>40.156034432109251</c:v>
                </c:pt>
                <c:pt idx="36">
                  <c:v>40.062809116688726</c:v>
                </c:pt>
                <c:pt idx="37">
                  <c:v>39.967187383475284</c:v>
                </c:pt>
                <c:pt idx="38">
                  <c:v>39.870871949466938</c:v>
                </c:pt>
                <c:pt idx="39">
                  <c:v>39.774258028067635</c:v>
                </c:pt>
                <c:pt idx="40">
                  <c:v>39.677271881717942</c:v>
                </c:pt>
                <c:pt idx="41">
                  <c:v>39.574174382085339</c:v>
                </c:pt>
                <c:pt idx="42">
                  <c:v>39.46877515494846</c:v>
                </c:pt>
                <c:pt idx="43">
                  <c:v>39.367442312597625</c:v>
                </c:pt>
                <c:pt idx="44">
                  <c:v>39.278981304443725</c:v>
                </c:pt>
                <c:pt idx="45">
                  <c:v>39.203682863036455</c:v>
                </c:pt>
                <c:pt idx="46">
                  <c:v>39.14096632250714</c:v>
                </c:pt>
                <c:pt idx="47">
                  <c:v>39.091067676684602</c:v>
                </c:pt>
                <c:pt idx="48">
                  <c:v>39.051507198685329</c:v>
                </c:pt>
                <c:pt idx="49">
                  <c:v>39.02183778130329</c:v>
                </c:pt>
                <c:pt idx="50">
                  <c:v>39.001674105642316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5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3114451974954274E-3"/>
              <c:y val="0.44824657488638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'C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3.1.3'!$A$3:$A$53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3.1.3'!$B$3:$B$53</c:f>
              <c:numCache>
                <c:formatCode>0.00</c:formatCode>
                <c:ptCount val="51"/>
                <c:pt idx="0">
                  <c:v>7.7148414924246511</c:v>
                </c:pt>
                <c:pt idx="1">
                  <c:v>7.471568395002218</c:v>
                </c:pt>
                <c:pt idx="2">
                  <c:v>7.3832290223728334</c:v>
                </c:pt>
                <c:pt idx="3">
                  <c:v>7.2981992972152296</c:v>
                </c:pt>
                <c:pt idx="4">
                  <c:v>7.2115814435375052</c:v>
                </c:pt>
                <c:pt idx="5">
                  <c:v>7.1268234779334891</c:v>
                </c:pt>
                <c:pt idx="6">
                  <c:v>7.1388221498003084</c:v>
                </c:pt>
                <c:pt idx="7">
                  <c:v>7.152549326228745</c:v>
                </c:pt>
                <c:pt idx="8">
                  <c:v>7.2004153688960946</c:v>
                </c:pt>
                <c:pt idx="9">
                  <c:v>7.2556399997167746</c:v>
                </c:pt>
                <c:pt idx="10">
                  <c:v>7.3177902346531809</c:v>
                </c:pt>
                <c:pt idx="11">
                  <c:v>7.4027411939447365</c:v>
                </c:pt>
                <c:pt idx="12">
                  <c:v>7.5091793822697772</c:v>
                </c:pt>
                <c:pt idx="13">
                  <c:v>7.6448572960691203</c:v>
                </c:pt>
                <c:pt idx="14">
                  <c:v>7.8156516585451916</c:v>
                </c:pt>
                <c:pt idx="15">
                  <c:v>8.0306149947575154</c:v>
                </c:pt>
                <c:pt idx="16">
                  <c:v>8.2774972551361934</c:v>
                </c:pt>
                <c:pt idx="17">
                  <c:v>8.5312700231666518</c:v>
                </c:pt>
                <c:pt idx="18">
                  <c:v>8.7801405558294441</c:v>
                </c:pt>
                <c:pt idx="19">
                  <c:v>9.007981914968779</c:v>
                </c:pt>
                <c:pt idx="20">
                  <c:v>9.2296491409353134</c:v>
                </c:pt>
                <c:pt idx="21">
                  <c:v>9.4351588465238354</c:v>
                </c:pt>
                <c:pt idx="22">
                  <c:v>9.5920102275385517</c:v>
                </c:pt>
                <c:pt idx="23">
                  <c:v>9.7274054556825043</c:v>
                </c:pt>
                <c:pt idx="24">
                  <c:v>9.8584707587458986</c:v>
                </c:pt>
                <c:pt idx="25">
                  <c:v>9.9895871232201845</c:v>
                </c:pt>
                <c:pt idx="26">
                  <c:v>10.122408735814156</c:v>
                </c:pt>
                <c:pt idx="27">
                  <c:v>10.25182149634194</c:v>
                </c:pt>
                <c:pt idx="28">
                  <c:v>10.375238813741323</c:v>
                </c:pt>
                <c:pt idx="29">
                  <c:v>10.495230462964788</c:v>
                </c:pt>
                <c:pt idx="30">
                  <c:v>10.613125036937475</c:v>
                </c:pt>
                <c:pt idx="31">
                  <c:v>10.723774849157252</c:v>
                </c:pt>
                <c:pt idx="32">
                  <c:v>10.828826633377027</c:v>
                </c:pt>
                <c:pt idx="33">
                  <c:v>10.92450738794378</c:v>
                </c:pt>
                <c:pt idx="34">
                  <c:v>10.996008953222509</c:v>
                </c:pt>
                <c:pt idx="35">
                  <c:v>11.043214162080691</c:v>
                </c:pt>
                <c:pt idx="36">
                  <c:v>11.04640691064091</c:v>
                </c:pt>
                <c:pt idx="37">
                  <c:v>11.010378225302761</c:v>
                </c:pt>
                <c:pt idx="38">
                  <c:v>10.950775098929382</c:v>
                </c:pt>
                <c:pt idx="39">
                  <c:v>10.881002068313833</c:v>
                </c:pt>
                <c:pt idx="40">
                  <c:v>10.807088397656079</c:v>
                </c:pt>
                <c:pt idx="41">
                  <c:v>10.727863723064095</c:v>
                </c:pt>
                <c:pt idx="42">
                  <c:v>10.653294450053883</c:v>
                </c:pt>
                <c:pt idx="43">
                  <c:v>10.585117011433766</c:v>
                </c:pt>
                <c:pt idx="44">
                  <c:v>10.531008356963108</c:v>
                </c:pt>
                <c:pt idx="45">
                  <c:v>10.493242383562611</c:v>
                </c:pt>
                <c:pt idx="46">
                  <c:v>10.480169328750504</c:v>
                </c:pt>
                <c:pt idx="47">
                  <c:v>10.495558500714086</c:v>
                </c:pt>
                <c:pt idx="48">
                  <c:v>10.536574478094327</c:v>
                </c:pt>
                <c:pt idx="49">
                  <c:v>10.605094993947944</c:v>
                </c:pt>
                <c:pt idx="50">
                  <c:v>10.693110174281353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3.058987478295032E-3"/>
              <c:y val="0.38722805830655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73322105733429E-2"/>
          <c:y val="1.5398877695008696E-2"/>
          <c:w val="0.9371404890178201"/>
          <c:h val="0.86844549948749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B3.1.1'!$B$2</c:f>
              <c:strCache>
                <c:ptCount val="1"/>
                <c:pt idx="0">
                  <c:v>Expenditure on gross pensions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'C B3.1.1'!$B$3:$B$28</c:f>
              <c:numCache>
                <c:formatCode>0.00</c:formatCode>
                <c:ptCount val="26"/>
                <c:pt idx="0">
                  <c:v>3</c:v>
                </c:pt>
                <c:pt idx="1">
                  <c:v>4.7</c:v>
                </c:pt>
                <c:pt idx="2">
                  <c:v>5</c:v>
                </c:pt>
                <c:pt idx="3">
                  <c:v>5.8</c:v>
                </c:pt>
                <c:pt idx="4">
                  <c:v>6.2</c:v>
                </c:pt>
                <c:pt idx="5">
                  <c:v>6.3</c:v>
                </c:pt>
                <c:pt idx="6">
                  <c:v>6.6</c:v>
                </c:pt>
                <c:pt idx="7">
                  <c:v>6.8</c:v>
                </c:pt>
                <c:pt idx="8">
                  <c:v>6.8</c:v>
                </c:pt>
                <c:pt idx="9">
                  <c:v>6.9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8.9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9.4</c:v>
                </c:pt>
                <c:pt idx="17">
                  <c:v>9.6</c:v>
                </c:pt>
                <c:pt idx="18">
                  <c:v>9.6999999999999993</c:v>
                </c:pt>
                <c:pt idx="19">
                  <c:v>10.1</c:v>
                </c:pt>
                <c:pt idx="20">
                  <c:v>10.5</c:v>
                </c:pt>
                <c:pt idx="21">
                  <c:v>11.8</c:v>
                </c:pt>
                <c:pt idx="22">
                  <c:v>12.2</c:v>
                </c:pt>
                <c:pt idx="23">
                  <c:v>12.3</c:v>
                </c:pt>
                <c:pt idx="24">
                  <c:v>12.7</c:v>
                </c:pt>
                <c:pt idx="25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B-4B67-A2CA-0950CCDA108D}"/>
            </c:ext>
          </c:extLst>
        </c:ser>
        <c:ser>
          <c:idx val="1"/>
          <c:order val="1"/>
          <c:tx>
            <c:strRef>
              <c:f>'C B3.1.1'!$C$2</c:f>
              <c:strCache>
                <c:ptCount val="1"/>
                <c:pt idx="0">
                  <c:v>Expenditure on net pensions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'C B3.1.1'!$C$3:$C$28</c:f>
              <c:numCache>
                <c:formatCode>0.00</c:formatCode>
                <c:ptCount val="26"/>
                <c:pt idx="0">
                  <c:v>2.6775865732992354</c:v>
                </c:pt>
                <c:pt idx="1">
                  <c:v>3.9856000000000003</c:v>
                </c:pt>
                <c:pt idx="2">
                  <c:v>5</c:v>
                </c:pt>
                <c:pt idx="3">
                  <c:v>5.8</c:v>
                </c:pt>
                <c:pt idx="4">
                  <c:v>6.2</c:v>
                </c:pt>
                <c:pt idx="5">
                  <c:v>3.9602936162804441</c:v>
                </c:pt>
                <c:pt idx="6">
                  <c:v>6.3122835324815059</c:v>
                </c:pt>
                <c:pt idx="7">
                  <c:v>5.4938483202181692</c:v>
                </c:pt>
                <c:pt idx="8">
                  <c:v>6.8</c:v>
                </c:pt>
                <c:pt idx="9">
                  <c:v>6.8862369560365995</c:v>
                </c:pt>
                <c:pt idx="10">
                  <c:v>7.3</c:v>
                </c:pt>
                <c:pt idx="11">
                  <c:v>7.4</c:v>
                </c:pt>
                <c:pt idx="12">
                  <c:v>7.4</c:v>
                </c:pt>
                <c:pt idx="13">
                  <c:v>7.6139500000000009</c:v>
                </c:pt>
                <c:pt idx="14">
                  <c:v>7.0310000000000006</c:v>
                </c:pt>
                <c:pt idx="15">
                  <c:v>9.0275551911666199</c:v>
                </c:pt>
                <c:pt idx="16">
                  <c:v>9.4</c:v>
                </c:pt>
                <c:pt idx="17">
                  <c:v>8.6002635125289313</c:v>
                </c:pt>
                <c:pt idx="18">
                  <c:v>9.6999999999999993</c:v>
                </c:pt>
                <c:pt idx="19">
                  <c:v>9.6076184857717557</c:v>
                </c:pt>
                <c:pt idx="20">
                  <c:v>9.6751356689099115</c:v>
                </c:pt>
                <c:pt idx="21">
                  <c:v>9.1155000000000008</c:v>
                </c:pt>
                <c:pt idx="22">
                  <c:v>10.388589772663282</c:v>
                </c:pt>
                <c:pt idx="23">
                  <c:v>8.8559999999999999</c:v>
                </c:pt>
                <c:pt idx="24">
                  <c:v>10.652357915057914</c:v>
                </c:pt>
                <c:pt idx="25">
                  <c:v>10.214716273844283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BB-4B67-A2CA-0950CCDA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04573167"/>
        <c:axId val="504574127"/>
      </c:barChart>
      <c:lineChart>
        <c:grouping val="standard"/>
        <c:varyColors val="0"/>
        <c:ser>
          <c:idx val="2"/>
          <c:order val="2"/>
          <c:tx>
            <c:strRef>
              <c:f>'C B3.1.1'!$D$2</c:f>
              <c:strCache>
                <c:ptCount val="1"/>
                <c:pt idx="0">
                  <c:v>Average – gross expenditure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4F-4198-9B48-824C93EAE200}"/>
              </c:ext>
            </c:extLst>
          </c:dPt>
          <c:cat>
            <c:strRef>
              <c:f>'C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'C B3.1.1'!$D$3:$D$28</c:f>
              <c:numCache>
                <c:formatCode>0.00</c:formatCode>
                <c:ptCount val="26"/>
                <c:pt idx="0">
                  <c:v>8.4230769230769234</c:v>
                </c:pt>
                <c:pt idx="1">
                  <c:v>8.4230769230769234</c:v>
                </c:pt>
                <c:pt idx="2">
                  <c:v>8.4230769230769234</c:v>
                </c:pt>
                <c:pt idx="3">
                  <c:v>8.4230769230769234</c:v>
                </c:pt>
                <c:pt idx="4">
                  <c:v>8.4230769230769234</c:v>
                </c:pt>
                <c:pt idx="5">
                  <c:v>8.4230769230769234</c:v>
                </c:pt>
                <c:pt idx="6">
                  <c:v>8.4230769230769234</c:v>
                </c:pt>
                <c:pt idx="7">
                  <c:v>8.4230769230769234</c:v>
                </c:pt>
                <c:pt idx="8">
                  <c:v>8.4230769230769234</c:v>
                </c:pt>
                <c:pt idx="9">
                  <c:v>8.4230769230769234</c:v>
                </c:pt>
                <c:pt idx="10">
                  <c:v>8.4230769230769234</c:v>
                </c:pt>
                <c:pt idx="11">
                  <c:v>8.4230769230769234</c:v>
                </c:pt>
                <c:pt idx="12">
                  <c:v>8.4230769230769234</c:v>
                </c:pt>
                <c:pt idx="13">
                  <c:v>8.4230769230769234</c:v>
                </c:pt>
                <c:pt idx="14">
                  <c:v>8.4230769230769234</c:v>
                </c:pt>
                <c:pt idx="15">
                  <c:v>8.4230769230769234</c:v>
                </c:pt>
                <c:pt idx="16">
                  <c:v>8.4230769230769234</c:v>
                </c:pt>
                <c:pt idx="17">
                  <c:v>8.4230769230769234</c:v>
                </c:pt>
                <c:pt idx="18">
                  <c:v>8.4230769230769234</c:v>
                </c:pt>
                <c:pt idx="19">
                  <c:v>8.4230769230769234</c:v>
                </c:pt>
                <c:pt idx="20">
                  <c:v>8.4230769230769234</c:v>
                </c:pt>
                <c:pt idx="21">
                  <c:v>8.4230769230769234</c:v>
                </c:pt>
                <c:pt idx="22">
                  <c:v>8.4230769230769234</c:v>
                </c:pt>
                <c:pt idx="23">
                  <c:v>8.4230769230769234</c:v>
                </c:pt>
                <c:pt idx="24">
                  <c:v>8.4230769230769234</c:v>
                </c:pt>
                <c:pt idx="25">
                  <c:v>8.4230769230769234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B-4B67-A2CA-0950CCDA108D}"/>
            </c:ext>
          </c:extLst>
        </c:ser>
        <c:ser>
          <c:idx val="3"/>
          <c:order val="3"/>
          <c:tx>
            <c:strRef>
              <c:f>'C B3.1.1'!$E$2</c:f>
              <c:strCache>
                <c:ptCount val="1"/>
                <c:pt idx="0">
                  <c:v>Average – net expenditure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4F-4198-9B48-824C93EAE200}"/>
              </c:ext>
            </c:extLst>
          </c:dPt>
          <c:cat>
            <c:strRef>
              <c:f>'C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'C B3.1.1'!$E$3:$E$28</c:f>
              <c:numCache>
                <c:formatCode>0.00</c:formatCode>
                <c:ptCount val="26"/>
                <c:pt idx="0">
                  <c:v>7.5037898391637956</c:v>
                </c:pt>
                <c:pt idx="1">
                  <c:v>7.5037898391637956</c:v>
                </c:pt>
                <c:pt idx="2">
                  <c:v>7.5037898391637956</c:v>
                </c:pt>
                <c:pt idx="3">
                  <c:v>7.5037898391637956</c:v>
                </c:pt>
                <c:pt idx="4">
                  <c:v>7.5037898391637956</c:v>
                </c:pt>
                <c:pt idx="5">
                  <c:v>7.5037898391637956</c:v>
                </c:pt>
                <c:pt idx="6">
                  <c:v>7.5037898391637956</c:v>
                </c:pt>
                <c:pt idx="7">
                  <c:v>7.5037898391637956</c:v>
                </c:pt>
                <c:pt idx="8">
                  <c:v>7.5037898391637956</c:v>
                </c:pt>
                <c:pt idx="9">
                  <c:v>7.5037898391637956</c:v>
                </c:pt>
                <c:pt idx="10">
                  <c:v>7.5037898391637956</c:v>
                </c:pt>
                <c:pt idx="11">
                  <c:v>7.5037898391637956</c:v>
                </c:pt>
                <c:pt idx="12">
                  <c:v>7.5037898391637956</c:v>
                </c:pt>
                <c:pt idx="13">
                  <c:v>7.5037898391637956</c:v>
                </c:pt>
                <c:pt idx="14">
                  <c:v>7.5037898391637956</c:v>
                </c:pt>
                <c:pt idx="15">
                  <c:v>7.5037898391637956</c:v>
                </c:pt>
                <c:pt idx="16">
                  <c:v>7.5037898391637956</c:v>
                </c:pt>
                <c:pt idx="17">
                  <c:v>7.5037898391637956</c:v>
                </c:pt>
                <c:pt idx="18">
                  <c:v>7.5037898391637956</c:v>
                </c:pt>
                <c:pt idx="19">
                  <c:v>7.5037898391637956</c:v>
                </c:pt>
                <c:pt idx="20">
                  <c:v>7.5037898391637956</c:v>
                </c:pt>
                <c:pt idx="21">
                  <c:v>7.5037898391637956</c:v>
                </c:pt>
                <c:pt idx="22">
                  <c:v>7.5037898391637956</c:v>
                </c:pt>
                <c:pt idx="23">
                  <c:v>7.5037898391637956</c:v>
                </c:pt>
                <c:pt idx="24">
                  <c:v>7.5037898391637956</c:v>
                </c:pt>
                <c:pt idx="25">
                  <c:v>7.5037898391637956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BB-4B67-A2CA-0950CCDA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73167"/>
        <c:axId val="504574127"/>
      </c:lineChart>
      <c:catAx>
        <c:axId val="50457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4574127"/>
        <c:crosses val="autoZero"/>
        <c:auto val="1"/>
        <c:lblAlgn val="ctr"/>
        <c:lblOffset val="100"/>
        <c:noMultiLvlLbl val="0"/>
      </c:catAx>
      <c:valAx>
        <c:axId val="504574127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Old-age pension expenditure (% of GDP)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603263129409746E-5"/>
              <c:y val="0.200222394075740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457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62799840715648E-2"/>
          <c:y val="0.95112380101188898"/>
          <c:w val="0.91692726380702816"/>
          <c:h val="4.8876198988110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7-44AB-9829-9C629092E24D}"/>
            </c:ext>
          </c:extLst>
        </c:ser>
        <c:ser>
          <c:idx val="1"/>
          <c:order val="1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3.1.4'!$B$3:$B$53</c:f>
              <c:numCache>
                <c:formatCode>0.00</c:formatCode>
                <c:ptCount val="51"/>
                <c:pt idx="0">
                  <c:v>0.90576348504045401</c:v>
                </c:pt>
                <c:pt idx="1">
                  <c:v>0.89741037002196522</c:v>
                </c:pt>
                <c:pt idx="2">
                  <c:v>0.89673270493669699</c:v>
                </c:pt>
                <c:pt idx="3">
                  <c:v>0.89438834256942024</c:v>
                </c:pt>
                <c:pt idx="4">
                  <c:v>0.89157719718957418</c:v>
                </c:pt>
                <c:pt idx="5">
                  <c:v>0.89325076222704458</c:v>
                </c:pt>
                <c:pt idx="6">
                  <c:v>0.89432234491713702</c:v>
                </c:pt>
                <c:pt idx="7">
                  <c:v>0.89459718149575962</c:v>
                </c:pt>
                <c:pt idx="8">
                  <c:v>0.89873495097628364</c:v>
                </c:pt>
                <c:pt idx="9">
                  <c:v>0.90532647197154692</c:v>
                </c:pt>
                <c:pt idx="10">
                  <c:v>0.91280423874218652</c:v>
                </c:pt>
                <c:pt idx="11">
                  <c:v>0.92051869475468084</c:v>
                </c:pt>
                <c:pt idx="12">
                  <c:v>0.92667875058182003</c:v>
                </c:pt>
                <c:pt idx="13">
                  <c:v>0.9322730208048875</c:v>
                </c:pt>
                <c:pt idx="14">
                  <c:v>0.93626573764140752</c:v>
                </c:pt>
                <c:pt idx="15">
                  <c:v>0.93783815356988065</c:v>
                </c:pt>
                <c:pt idx="16">
                  <c:v>0.93494107479353217</c:v>
                </c:pt>
                <c:pt idx="17">
                  <c:v>0.92971485970404866</c:v>
                </c:pt>
                <c:pt idx="18">
                  <c:v>0.92457051986373995</c:v>
                </c:pt>
                <c:pt idx="19">
                  <c:v>0.91855158576336027</c:v>
                </c:pt>
                <c:pt idx="20">
                  <c:v>0.91327519209943364</c:v>
                </c:pt>
                <c:pt idx="21">
                  <c:v>0.90834111089254077</c:v>
                </c:pt>
                <c:pt idx="22">
                  <c:v>0.9037509749228293</c:v>
                </c:pt>
                <c:pt idx="23">
                  <c:v>0.90175623886392997</c:v>
                </c:pt>
                <c:pt idx="24">
                  <c:v>0.90095322128036281</c:v>
                </c:pt>
                <c:pt idx="25">
                  <c:v>0.9003894821523708</c:v>
                </c:pt>
                <c:pt idx="26">
                  <c:v>0.89975491302537836</c:v>
                </c:pt>
                <c:pt idx="27">
                  <c:v>0.89857714598298999</c:v>
                </c:pt>
                <c:pt idx="28">
                  <c:v>0.89696000068157578</c:v>
                </c:pt>
                <c:pt idx="29">
                  <c:v>0.89545268018143775</c:v>
                </c:pt>
                <c:pt idx="30">
                  <c:v>0.89306027682400524</c:v>
                </c:pt>
                <c:pt idx="31">
                  <c:v>0.89059669455203527</c:v>
                </c:pt>
                <c:pt idx="32">
                  <c:v>0.88773385990599674</c:v>
                </c:pt>
                <c:pt idx="33">
                  <c:v>0.88401620319333951</c:v>
                </c:pt>
                <c:pt idx="34">
                  <c:v>0.88053556427600888</c:v>
                </c:pt>
                <c:pt idx="35">
                  <c:v>0.87771841157871489</c:v>
                </c:pt>
                <c:pt idx="36">
                  <c:v>0.87603817620505886</c:v>
                </c:pt>
                <c:pt idx="37">
                  <c:v>0.87768277005617101</c:v>
                </c:pt>
                <c:pt idx="38">
                  <c:v>0.8813926336768072</c:v>
                </c:pt>
                <c:pt idx="39">
                  <c:v>0.88598378512537845</c:v>
                </c:pt>
                <c:pt idx="40">
                  <c:v>0.8903453886491578</c:v>
                </c:pt>
                <c:pt idx="41">
                  <c:v>0.89465255942700173</c:v>
                </c:pt>
                <c:pt idx="42">
                  <c:v>0.89911013483566404</c:v>
                </c:pt>
                <c:pt idx="43">
                  <c:v>0.90304470868850051</c:v>
                </c:pt>
                <c:pt idx="44">
                  <c:v>0.90716583525131922</c:v>
                </c:pt>
                <c:pt idx="45">
                  <c:v>0.91069748165456454</c:v>
                </c:pt>
                <c:pt idx="46">
                  <c:v>0.91446004170285045</c:v>
                </c:pt>
                <c:pt idx="47">
                  <c:v>0.91729897816127881</c:v>
                </c:pt>
                <c:pt idx="48">
                  <c:v>0.91910414331575541</c:v>
                </c:pt>
                <c:pt idx="49">
                  <c:v>0.91923669042270562</c:v>
                </c:pt>
                <c:pt idx="50">
                  <c:v>0.91770174897379564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7-44AB-9829-9C629092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95000000000000007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6.4918894855457553E-3"/>
              <c:y val="0.406218672491587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0867056429176"/>
          <c:y val="2.2971498120064455E-2"/>
          <c:w val="0.84874476907714702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'C 3.1.5'!$A$1</c:f>
              <c:strCache>
                <c:ptCount val="1"/>
                <c:pt idx="0">
                  <c:v>Ratio of expenditure on survivors’ pensions to GDP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3.1.5'!$A$3:$A$53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3.1.5'!$B$3:$B$53</c:f>
              <c:numCache>
                <c:formatCode>0.00</c:formatCode>
                <c:ptCount val="51"/>
                <c:pt idx="0">
                  <c:v>0.4737318584723007</c:v>
                </c:pt>
                <c:pt idx="1">
                  <c:v>0.46552554559149628</c:v>
                </c:pt>
                <c:pt idx="2">
                  <c:v>0.45603370946805355</c:v>
                </c:pt>
                <c:pt idx="3">
                  <c:v>0.44489892315484181</c:v>
                </c:pt>
                <c:pt idx="4">
                  <c:v>0.43581904837431712</c:v>
                </c:pt>
                <c:pt idx="5">
                  <c:v>0.42307851629822252</c:v>
                </c:pt>
                <c:pt idx="6">
                  <c:v>0.41401626811496828</c:v>
                </c:pt>
                <c:pt idx="7">
                  <c:v>0.40634692418747342</c:v>
                </c:pt>
                <c:pt idx="8">
                  <c:v>0.40823226277080055</c:v>
                </c:pt>
                <c:pt idx="9">
                  <c:v>0.41031620532085722</c:v>
                </c:pt>
                <c:pt idx="10">
                  <c:v>0.4122894685328109</c:v>
                </c:pt>
                <c:pt idx="11">
                  <c:v>0.41441672430994186</c:v>
                </c:pt>
                <c:pt idx="12">
                  <c:v>0.4165130193903257</c:v>
                </c:pt>
                <c:pt idx="13">
                  <c:v>0.41883726587334996</c:v>
                </c:pt>
                <c:pt idx="14">
                  <c:v>0.42141240252049167</c:v>
                </c:pt>
                <c:pt idx="15">
                  <c:v>0.4243895681668608</c:v>
                </c:pt>
                <c:pt idx="16">
                  <c:v>0.42766081102085157</c:v>
                </c:pt>
                <c:pt idx="17">
                  <c:v>0.43109308339796309</c:v>
                </c:pt>
                <c:pt idx="18">
                  <c:v>0.43454176745531115</c:v>
                </c:pt>
                <c:pt idx="19">
                  <c:v>0.43738047723109114</c:v>
                </c:pt>
                <c:pt idx="20">
                  <c:v>0.44026257835554633</c:v>
                </c:pt>
                <c:pt idx="21">
                  <c:v>0.44343603637104301</c:v>
                </c:pt>
                <c:pt idx="22">
                  <c:v>0.4455411061049363</c:v>
                </c:pt>
                <c:pt idx="23">
                  <c:v>0.44770336125851279</c:v>
                </c:pt>
                <c:pt idx="24">
                  <c:v>0.45008074972447054</c:v>
                </c:pt>
                <c:pt idx="25">
                  <c:v>0.45282198699422327</c:v>
                </c:pt>
                <c:pt idx="26">
                  <c:v>0.45593495866182165</c:v>
                </c:pt>
                <c:pt idx="27">
                  <c:v>0.45927458462686382</c:v>
                </c:pt>
                <c:pt idx="28">
                  <c:v>0.46278867705100712</c:v>
                </c:pt>
                <c:pt idx="29">
                  <c:v>0.46639279356618113</c:v>
                </c:pt>
                <c:pt idx="30">
                  <c:v>0.46996705809334971</c:v>
                </c:pt>
                <c:pt idx="31">
                  <c:v>0.47349380712825706</c:v>
                </c:pt>
                <c:pt idx="32">
                  <c:v>0.47683776597579269</c:v>
                </c:pt>
                <c:pt idx="33">
                  <c:v>0.48000771223786864</c:v>
                </c:pt>
                <c:pt idx="34">
                  <c:v>0.48269698430732388</c:v>
                </c:pt>
                <c:pt idx="35">
                  <c:v>0.48471175479180223</c:v>
                </c:pt>
                <c:pt idx="36">
                  <c:v>0.48570571097948551</c:v>
                </c:pt>
                <c:pt idx="37">
                  <c:v>0.48571232764709377</c:v>
                </c:pt>
                <c:pt idx="38">
                  <c:v>0.48486883126616409</c:v>
                </c:pt>
                <c:pt idx="39">
                  <c:v>0.48333185442476995</c:v>
                </c:pt>
                <c:pt idx="40">
                  <c:v>0.48120650683031702</c:v>
                </c:pt>
                <c:pt idx="41">
                  <c:v>0.47839861921807469</c:v>
                </c:pt>
                <c:pt idx="42">
                  <c:v>0.47507845109967506</c:v>
                </c:pt>
                <c:pt idx="43">
                  <c:v>0.47125099156986916</c:v>
                </c:pt>
                <c:pt idx="44">
                  <c:v>0.46695888456408385</c:v>
                </c:pt>
                <c:pt idx="45">
                  <c:v>0.46227524523513458</c:v>
                </c:pt>
                <c:pt idx="46">
                  <c:v>0.45740775779911569</c:v>
                </c:pt>
                <c:pt idx="47">
                  <c:v>0.45249097658307302</c:v>
                </c:pt>
                <c:pt idx="48">
                  <c:v>0.45185176137139382</c:v>
                </c:pt>
                <c:pt idx="49">
                  <c:v>0.45121065966985185</c:v>
                </c:pt>
                <c:pt idx="50">
                  <c:v>0.45060667759307527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4.280863260045017E-3"/>
              <c:y val="0.38755984494993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516328820982702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3.1.6'!$A$3:$A$53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3.1.6'!$B$3:$B$53</c:f>
              <c:numCache>
                <c:formatCode>0.00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0.16341271872101792</c:v>
                </c:pt>
                <c:pt idx="6">
                  <c:v>0.18027958451658854</c:v>
                </c:pt>
                <c:pt idx="7">
                  <c:v>0.19424056703442538</c:v>
                </c:pt>
                <c:pt idx="8">
                  <c:v>0.15896990202130645</c:v>
                </c:pt>
                <c:pt idx="9">
                  <c:v>0.11294483879468586</c:v>
                </c:pt>
                <c:pt idx="10">
                  <c:v>5.8544143262322379E-2</c:v>
                </c:pt>
                <c:pt idx="11">
                  <c:v>-2.0089395921624842E-2</c:v>
                </c:pt>
                <c:pt idx="12">
                  <c:v>-0.11957388332972663</c:v>
                </c:pt>
                <c:pt idx="13">
                  <c:v>-0.24911806907828016</c:v>
                </c:pt>
                <c:pt idx="14">
                  <c:v>-0.41369363090042022</c:v>
                </c:pt>
                <c:pt idx="15">
                  <c:v>-0.62187972761958932</c:v>
                </c:pt>
                <c:pt idx="16">
                  <c:v>-0.85890584173890439</c:v>
                </c:pt>
                <c:pt idx="17">
                  <c:v>-1.1011769863837575</c:v>
                </c:pt>
                <c:pt idx="18">
                  <c:v>-1.338923477666448</c:v>
                </c:pt>
                <c:pt idx="19">
                  <c:v>-1.5539921511376082</c:v>
                </c:pt>
                <c:pt idx="20">
                  <c:v>-1.7639180230810254</c:v>
                </c:pt>
                <c:pt idx="21">
                  <c:v>-1.9583079408727251</c:v>
                </c:pt>
                <c:pt idx="22">
                  <c:v>-2.1024650913463425</c:v>
                </c:pt>
                <c:pt idx="23">
                  <c:v>-2.2277081374262249</c:v>
                </c:pt>
                <c:pt idx="24">
                  <c:v>-2.3502975080272055</c:v>
                </c:pt>
                <c:pt idx="25">
                  <c:v>-2.4738894954579003</c:v>
                </c:pt>
                <c:pt idx="26">
                  <c:v>-2.5998608425999645</c:v>
                </c:pt>
                <c:pt idx="27">
                  <c:v>-2.7223316183598829</c:v>
                </c:pt>
                <c:pt idx="28">
                  <c:v>-2.8386969200121062</c:v>
                </c:pt>
                <c:pt idx="29">
                  <c:v>-2.9520578511815536</c:v>
                </c:pt>
                <c:pt idx="30">
                  <c:v>-3.0626259440311134</c:v>
                </c:pt>
                <c:pt idx="31">
                  <c:v>-3.1659359281321429</c:v>
                </c:pt>
                <c:pt idx="32">
                  <c:v>-3.26319301334801</c:v>
                </c:pt>
                <c:pt idx="33">
                  <c:v>-3.3500671653114829</c:v>
                </c:pt>
                <c:pt idx="34">
                  <c:v>-3.4121854020132716</c:v>
                </c:pt>
                <c:pt idx="35">
                  <c:v>-3.4496594065367887</c:v>
                </c:pt>
                <c:pt idx="36">
                  <c:v>-3.4424142993396689</c:v>
                </c:pt>
                <c:pt idx="37">
                  <c:v>-3.3976278326943845</c:v>
                </c:pt>
                <c:pt idx="38">
                  <c:v>-3.3301740259455475</c:v>
                </c:pt>
                <c:pt idx="39">
                  <c:v>-3.2527270197163496</c:v>
                </c:pt>
                <c:pt idx="40">
                  <c:v>-3.1704274735175506</c:v>
                </c:pt>
                <c:pt idx="41">
                  <c:v>-3.0821536212547844</c:v>
                </c:pt>
                <c:pt idx="42">
                  <c:v>-2.9984945322784728</c:v>
                </c:pt>
                <c:pt idx="43">
                  <c:v>-2.9205389582719192</c:v>
                </c:pt>
                <c:pt idx="44">
                  <c:v>-2.8569170827257633</c:v>
                </c:pt>
                <c:pt idx="45">
                  <c:v>-2.8092331977078242</c:v>
                </c:pt>
                <c:pt idx="46">
                  <c:v>-2.7870901454046439</c:v>
                </c:pt>
                <c:pt idx="47">
                  <c:v>-2.793299657740743</c:v>
                </c:pt>
                <c:pt idx="48">
                  <c:v>-2.829272071370287</c:v>
                </c:pt>
                <c:pt idx="49">
                  <c:v>-2.8918877596858632</c:v>
                </c:pt>
                <c:pt idx="50">
                  <c:v>-2.9729814958348459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6178483137014458E-3"/>
              <c:y val="0.38136281815347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7264472083849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3.2.1'!$B$2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'C 3.2.1'!$C$2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'C 3.2.1'!$D$2</c:f>
              <c:strCache>
                <c:ptCount val="1"/>
                <c:pt idx="0">
                  <c:v>Men (average)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'C 3.2.1'!$E$2</c:f>
              <c:strCache>
                <c:ptCount val="1"/>
                <c:pt idx="0">
                  <c:v>Women (average)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'C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'C 3.2.1'!$E$3:$E$20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GDP per capita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986622563821584E-3"/>
              <c:y val="0.183681448825322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10519226779704"/>
          <c:y val="0.89700380813384983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0724650797967E-2"/>
          <c:y val="1.3491822676591948E-2"/>
          <c:w val="0.89811521404652006"/>
          <c:h val="0.94041787387689024"/>
        </c:manualLayout>
      </c:layout>
      <c:lineChart>
        <c:grouping val="standard"/>
        <c:varyColors val="0"/>
        <c:ser>
          <c:idx val="1"/>
          <c:order val="0"/>
          <c:tx>
            <c:strRef>
              <c:f>'C 3.2.2'!$A$3</c:f>
              <c:strCache>
                <c:ptCount val="1"/>
                <c:pt idx="0">
                  <c:v>Expenditures (% HDP)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3.2.2'!$B$3:$AZ$3</c:f>
              <c:numCache>
                <c:formatCode>0.00</c:formatCode>
                <c:ptCount val="51"/>
                <c:pt idx="0">
                  <c:v>5.6297459413557673</c:v>
                </c:pt>
                <c:pt idx="1">
                  <c:v>5.6718748500151737</c:v>
                </c:pt>
                <c:pt idx="2">
                  <c:v>5.7201301158468194</c:v>
                </c:pt>
                <c:pt idx="3">
                  <c:v>5.7678454003191506</c:v>
                </c:pt>
                <c:pt idx="4">
                  <c:v>5.8165328710696063</c:v>
                </c:pt>
                <c:pt idx="5">
                  <c:v>5.8570536954478269</c:v>
                </c:pt>
                <c:pt idx="6">
                  <c:v>5.8965157741254277</c:v>
                </c:pt>
                <c:pt idx="7">
                  <c:v>5.9334442503233413</c:v>
                </c:pt>
                <c:pt idx="8">
                  <c:v>5.9707440737789179</c:v>
                </c:pt>
                <c:pt idx="9">
                  <c:v>6.0073640551148406</c:v>
                </c:pt>
                <c:pt idx="10">
                  <c:v>6.0458779856297902</c:v>
                </c:pt>
                <c:pt idx="11">
                  <c:v>6.0840446127325336</c:v>
                </c:pt>
                <c:pt idx="12">
                  <c:v>6.1186246684100123</c:v>
                </c:pt>
                <c:pt idx="13">
                  <c:v>6.1503372886526293</c:v>
                </c:pt>
                <c:pt idx="14">
                  <c:v>6.1806983463850553</c:v>
                </c:pt>
                <c:pt idx="15">
                  <c:v>6.2128249219757405</c:v>
                </c:pt>
                <c:pt idx="16">
                  <c:v>6.2453103792102533</c:v>
                </c:pt>
                <c:pt idx="17">
                  <c:v>6.2748638289723146</c:v>
                </c:pt>
                <c:pt idx="18">
                  <c:v>6.30233190151203</c:v>
                </c:pt>
                <c:pt idx="19">
                  <c:v>6.3297851435530168</c:v>
                </c:pt>
                <c:pt idx="20">
                  <c:v>6.3603865939642086</c:v>
                </c:pt>
                <c:pt idx="21">
                  <c:v>6.3915389102321596</c:v>
                </c:pt>
                <c:pt idx="22">
                  <c:v>6.4204745773549021</c:v>
                </c:pt>
                <c:pt idx="23">
                  <c:v>6.4482767347910839</c:v>
                </c:pt>
                <c:pt idx="24">
                  <c:v>6.4755719008474539</c:v>
                </c:pt>
                <c:pt idx="25">
                  <c:v>6.5053032134395812</c:v>
                </c:pt>
                <c:pt idx="26">
                  <c:v>6.5347867688722836</c:v>
                </c:pt>
                <c:pt idx="27">
                  <c:v>6.5614099284926963</c:v>
                </c:pt>
                <c:pt idx="28">
                  <c:v>6.5859877052014859</c:v>
                </c:pt>
                <c:pt idx="29">
                  <c:v>6.6101062373585995</c:v>
                </c:pt>
                <c:pt idx="30">
                  <c:v>6.6352213869131784</c:v>
                </c:pt>
                <c:pt idx="31">
                  <c:v>6.6594192505118439</c:v>
                </c:pt>
                <c:pt idx="32">
                  <c:v>6.6821588884253522</c:v>
                </c:pt>
                <c:pt idx="33">
                  <c:v>6.7030354305911697</c:v>
                </c:pt>
                <c:pt idx="34">
                  <c:v>6.72387949499615</c:v>
                </c:pt>
                <c:pt idx="35">
                  <c:v>6.7458470133528392</c:v>
                </c:pt>
                <c:pt idx="36">
                  <c:v>6.7658870590975768</c:v>
                </c:pt>
                <c:pt idx="37">
                  <c:v>6.7845713562388044</c:v>
                </c:pt>
                <c:pt idx="38">
                  <c:v>6.8010679576449293</c:v>
                </c:pt>
                <c:pt idx="39">
                  <c:v>6.8163400715661977</c:v>
                </c:pt>
                <c:pt idx="40">
                  <c:v>6.831074432581616</c:v>
                </c:pt>
                <c:pt idx="41">
                  <c:v>6.8427346199672003</c:v>
                </c:pt>
                <c:pt idx="42">
                  <c:v>6.8525010861196449</c:v>
                </c:pt>
                <c:pt idx="43">
                  <c:v>6.8602799946725854</c:v>
                </c:pt>
                <c:pt idx="44">
                  <c:v>6.8675970151705723</c:v>
                </c:pt>
                <c:pt idx="45">
                  <c:v>6.874562492030095</c:v>
                </c:pt>
                <c:pt idx="46">
                  <c:v>6.880198062958379</c:v>
                </c:pt>
                <c:pt idx="47">
                  <c:v>6.8861501458944891</c:v>
                </c:pt>
                <c:pt idx="48">
                  <c:v>6.8917186404171469</c:v>
                </c:pt>
                <c:pt idx="49">
                  <c:v>6.8977837883056452</c:v>
                </c:pt>
                <c:pt idx="50">
                  <c:v>6.9042753971408448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E76-99ED-DB3F5DEF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76688"/>
        <c:axId val="2033252976"/>
      </c:lineChart>
      <c:catAx>
        <c:axId val="20332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52976"/>
        <c:crosses val="autoZero"/>
        <c:auto val="1"/>
        <c:lblAlgn val="ctr"/>
        <c:lblOffset val="100"/>
        <c:tickLblSkip val="10"/>
        <c:noMultiLvlLbl val="0"/>
      </c:catAx>
      <c:valAx>
        <c:axId val="2033252976"/>
        <c:scaling>
          <c:orientation val="minMax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5555555555555558E-3"/>
              <c:y val="0.39979078702118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7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'C 3.3.1'!$B$2</c:f>
              <c:strCache>
                <c:ptCount val="1"/>
                <c:pt idx="0">
                  <c:v>Care allowance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3.3.1'!$B$3:$B$53</c:f>
              <c:numCache>
                <c:formatCode>0.00</c:formatCode>
                <c:ptCount val="51"/>
                <c:pt idx="0">
                  <c:v>0.50732530197261427</c:v>
                </c:pt>
                <c:pt idx="1">
                  <c:v>0.50265302489091512</c:v>
                </c:pt>
                <c:pt idx="2">
                  <c:v>0.51822214574957115</c:v>
                </c:pt>
                <c:pt idx="3">
                  <c:v>0.53478086744003916</c:v>
                </c:pt>
                <c:pt idx="4">
                  <c:v>0.54700734059891365</c:v>
                </c:pt>
                <c:pt idx="5">
                  <c:v>0.56115082353165802</c:v>
                </c:pt>
                <c:pt idx="6">
                  <c:v>0.57630606694109954</c:v>
                </c:pt>
                <c:pt idx="7">
                  <c:v>0.59103082564918086</c:v>
                </c:pt>
                <c:pt idx="8">
                  <c:v>0.60643942143861296</c:v>
                </c:pt>
                <c:pt idx="9">
                  <c:v>0.62260234693983785</c:v>
                </c:pt>
                <c:pt idx="10">
                  <c:v>0.63865626587637481</c:v>
                </c:pt>
                <c:pt idx="11">
                  <c:v>0.65488093319799501</c:v>
                </c:pt>
                <c:pt idx="12">
                  <c:v>0.67024992804512895</c:v>
                </c:pt>
                <c:pt idx="13">
                  <c:v>0.6855318224867909</c:v>
                </c:pt>
                <c:pt idx="14">
                  <c:v>0.70076616893294452</c:v>
                </c:pt>
                <c:pt idx="15">
                  <c:v>0.7163283867299084</c:v>
                </c:pt>
                <c:pt idx="16">
                  <c:v>0.73155811502131174</c:v>
                </c:pt>
                <c:pt idx="17">
                  <c:v>0.7469234864230111</c:v>
                </c:pt>
                <c:pt idx="18">
                  <c:v>0.76106589683838921</c:v>
                </c:pt>
                <c:pt idx="19">
                  <c:v>0.77343792242790421</c:v>
                </c:pt>
                <c:pt idx="20">
                  <c:v>0.78624745661816842</c:v>
                </c:pt>
                <c:pt idx="21">
                  <c:v>0.79937562345370017</c:v>
                </c:pt>
                <c:pt idx="22">
                  <c:v>0.81181444683457227</c:v>
                </c:pt>
                <c:pt idx="23">
                  <c:v>0.82464409662042648</c:v>
                </c:pt>
                <c:pt idx="24">
                  <c:v>0.83790420867308757</c:v>
                </c:pt>
                <c:pt idx="25">
                  <c:v>0.85205032822442583</c:v>
                </c:pt>
                <c:pt idx="26">
                  <c:v>0.86746447343820277</c:v>
                </c:pt>
                <c:pt idx="27">
                  <c:v>0.88420666893938382</c:v>
                </c:pt>
                <c:pt idx="28">
                  <c:v>0.90175321969125677</c:v>
                </c:pt>
                <c:pt idx="29">
                  <c:v>0.9204905500188777</c:v>
                </c:pt>
                <c:pt idx="30">
                  <c:v>0.94046990347056003</c:v>
                </c:pt>
                <c:pt idx="31">
                  <c:v>0.96215843205842955</c:v>
                </c:pt>
                <c:pt idx="32">
                  <c:v>0.9865001291204043</c:v>
                </c:pt>
                <c:pt idx="33">
                  <c:v>1.0125638895306102</c:v>
                </c:pt>
                <c:pt idx="34">
                  <c:v>1.0393739721937905</c:v>
                </c:pt>
                <c:pt idx="35">
                  <c:v>1.0657539499006676</c:v>
                </c:pt>
                <c:pt idx="36">
                  <c:v>1.0897279658413821</c:v>
                </c:pt>
                <c:pt idx="37">
                  <c:v>1.110597371855903</c:v>
                </c:pt>
                <c:pt idx="38">
                  <c:v>1.1291386208228331</c:v>
                </c:pt>
                <c:pt idx="39">
                  <c:v>1.1456449221660623</c:v>
                </c:pt>
                <c:pt idx="40">
                  <c:v>1.1608920658752071</c:v>
                </c:pt>
                <c:pt idx="41">
                  <c:v>1.17529515642113</c:v>
                </c:pt>
                <c:pt idx="42">
                  <c:v>1.1884462801948747</c:v>
                </c:pt>
                <c:pt idx="43">
                  <c:v>1.2004376740144309</c:v>
                </c:pt>
                <c:pt idx="44">
                  <c:v>1.211943457480436</c:v>
                </c:pt>
                <c:pt idx="45">
                  <c:v>1.2224196297935606</c:v>
                </c:pt>
                <c:pt idx="46">
                  <c:v>1.2311923484223892</c:v>
                </c:pt>
                <c:pt idx="47">
                  <c:v>1.2380379318874091</c:v>
                </c:pt>
                <c:pt idx="48">
                  <c:v>1.243031337722593</c:v>
                </c:pt>
                <c:pt idx="49">
                  <c:v>1.247540812295687</c:v>
                </c:pt>
                <c:pt idx="50">
                  <c:v>1.2522712757342613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2"/>
          <c:order val="1"/>
          <c:tx>
            <c:strRef>
              <c:f>'C 3.3.1'!$C$2</c:f>
              <c:strCache>
                <c:ptCount val="1"/>
                <c:pt idx="0">
                  <c:v>Tax advantage for children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3.3.1'!$C$3:$C$53</c:f>
              <c:numCache>
                <c:formatCode>0.00</c:formatCode>
                <c:ptCount val="51"/>
                <c:pt idx="0">
                  <c:v>0.65</c:v>
                </c:pt>
                <c:pt idx="1">
                  <c:v>0.65070693723974671</c:v>
                </c:pt>
                <c:pt idx="2">
                  <c:v>0.64605824829950798</c:v>
                </c:pt>
                <c:pt idx="3">
                  <c:v>0.64144078144512873</c:v>
                </c:pt>
                <c:pt idx="4">
                  <c:v>0.62871498525378822</c:v>
                </c:pt>
                <c:pt idx="5">
                  <c:v>0.62191832834304583</c:v>
                </c:pt>
                <c:pt idx="6">
                  <c:v>0.6154990304212602</c:v>
                </c:pt>
                <c:pt idx="7">
                  <c:v>0.60904011039975992</c:v>
                </c:pt>
                <c:pt idx="8">
                  <c:v>0.60404091714484576</c:v>
                </c:pt>
                <c:pt idx="9">
                  <c:v>0.5992027897448069</c:v>
                </c:pt>
                <c:pt idx="10">
                  <c:v>0.59458234424208722</c:v>
                </c:pt>
                <c:pt idx="11">
                  <c:v>0.589563710196085</c:v>
                </c:pt>
                <c:pt idx="12">
                  <c:v>0.58446991038843255</c:v>
                </c:pt>
                <c:pt idx="13">
                  <c:v>0.57992008924026162</c:v>
                </c:pt>
                <c:pt idx="14">
                  <c:v>0.57612850540027294</c:v>
                </c:pt>
                <c:pt idx="15">
                  <c:v>0.57425169577035995</c:v>
                </c:pt>
                <c:pt idx="16">
                  <c:v>0.57355188687324798</c:v>
                </c:pt>
                <c:pt idx="17">
                  <c:v>0.57381304538309252</c:v>
                </c:pt>
                <c:pt idx="18">
                  <c:v>0.57329151592913707</c:v>
                </c:pt>
                <c:pt idx="19">
                  <c:v>0.57405965912961399</c:v>
                </c:pt>
                <c:pt idx="20">
                  <c:v>0.57727178604370588</c:v>
                </c:pt>
                <c:pt idx="21">
                  <c:v>0.58076326455730565</c:v>
                </c:pt>
                <c:pt idx="22">
                  <c:v>0.58369172091184862</c:v>
                </c:pt>
                <c:pt idx="23">
                  <c:v>0.58676171950865252</c:v>
                </c:pt>
                <c:pt idx="24">
                  <c:v>0.59022441573674322</c:v>
                </c:pt>
                <c:pt idx="25">
                  <c:v>0.59332411018163689</c:v>
                </c:pt>
                <c:pt idx="26">
                  <c:v>0.59776457904736813</c:v>
                </c:pt>
                <c:pt idx="27">
                  <c:v>0.60322170424636623</c:v>
                </c:pt>
                <c:pt idx="28">
                  <c:v>0.60814619336756637</c:v>
                </c:pt>
                <c:pt idx="29">
                  <c:v>0.61285245764066554</c:v>
                </c:pt>
                <c:pt idx="30">
                  <c:v>0.61727943497445803</c:v>
                </c:pt>
                <c:pt idx="31">
                  <c:v>0.62121678397622204</c:v>
                </c:pt>
                <c:pt idx="32">
                  <c:v>0.6246431197972675</c:v>
                </c:pt>
                <c:pt idx="33">
                  <c:v>0.62730197524694731</c:v>
                </c:pt>
                <c:pt idx="34">
                  <c:v>0.62886199577285096</c:v>
                </c:pt>
                <c:pt idx="35">
                  <c:v>0.62931140163189403</c:v>
                </c:pt>
                <c:pt idx="36">
                  <c:v>0.62831639147334173</c:v>
                </c:pt>
                <c:pt idx="37">
                  <c:v>0.62604665374646795</c:v>
                </c:pt>
                <c:pt idx="38">
                  <c:v>0.62289943427110961</c:v>
                </c:pt>
                <c:pt idx="39">
                  <c:v>0.6192383184022896</c:v>
                </c:pt>
                <c:pt idx="40">
                  <c:v>0.61527169955930194</c:v>
                </c:pt>
                <c:pt idx="41">
                  <c:v>0.61110094346546606</c:v>
                </c:pt>
                <c:pt idx="42">
                  <c:v>0.60697944455286068</c:v>
                </c:pt>
                <c:pt idx="43">
                  <c:v>0.60299222795442631</c:v>
                </c:pt>
                <c:pt idx="44">
                  <c:v>0.59931350521415472</c:v>
                </c:pt>
                <c:pt idx="45">
                  <c:v>0.59604633168784371</c:v>
                </c:pt>
                <c:pt idx="46">
                  <c:v>0.59341895472232653</c:v>
                </c:pt>
                <c:pt idx="47">
                  <c:v>0.59154762129791316</c:v>
                </c:pt>
                <c:pt idx="48">
                  <c:v>0.59043013829542246</c:v>
                </c:pt>
                <c:pt idx="49">
                  <c:v>0.59013636792774538</c:v>
                </c:pt>
                <c:pt idx="50">
                  <c:v>0.59051942141188063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0"/>
          <c:order val="2"/>
          <c:tx>
            <c:strRef>
              <c:f>'C 3.3.1'!$D$2</c:f>
              <c:strCache>
                <c:ptCount val="1"/>
                <c:pt idx="0">
                  <c:v>Parental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3.3.1'!$D$3:$D$53</c:f>
              <c:numCache>
                <c:formatCode>0.00</c:formatCode>
                <c:ptCount val="51"/>
                <c:pt idx="0">
                  <c:v>0.45538561431665381</c:v>
                </c:pt>
                <c:pt idx="1">
                  <c:v>0.45521185111467577</c:v>
                </c:pt>
                <c:pt idx="2">
                  <c:v>0.44020197125789456</c:v>
                </c:pt>
                <c:pt idx="3">
                  <c:v>0.43574382128309819</c:v>
                </c:pt>
                <c:pt idx="4">
                  <c:v>0.42344224579338824</c:v>
                </c:pt>
                <c:pt idx="5">
                  <c:v>0.41583100744644425</c:v>
                </c:pt>
                <c:pt idx="6">
                  <c:v>0.41102010295611441</c:v>
                </c:pt>
                <c:pt idx="7">
                  <c:v>0.40841401504373537</c:v>
                </c:pt>
                <c:pt idx="8">
                  <c:v>0.4080656692983205</c:v>
                </c:pt>
                <c:pt idx="9">
                  <c:v>0.40949644958821485</c:v>
                </c:pt>
                <c:pt idx="10">
                  <c:v>0.41225349006128065</c:v>
                </c:pt>
                <c:pt idx="11">
                  <c:v>0.41656122718089122</c:v>
                </c:pt>
                <c:pt idx="12">
                  <c:v>0.42199001738471065</c:v>
                </c:pt>
                <c:pt idx="13">
                  <c:v>0.4285620779650936</c:v>
                </c:pt>
                <c:pt idx="14">
                  <c:v>0.43603218238187047</c:v>
                </c:pt>
                <c:pt idx="15">
                  <c:v>0.4443123334836126</c:v>
                </c:pt>
                <c:pt idx="16">
                  <c:v>0.45299778625752918</c:v>
                </c:pt>
                <c:pt idx="17">
                  <c:v>0.46150061137737575</c:v>
                </c:pt>
                <c:pt idx="18">
                  <c:v>0.46938476390506112</c:v>
                </c:pt>
                <c:pt idx="19">
                  <c:v>0.4758847582214929</c:v>
                </c:pt>
                <c:pt idx="20">
                  <c:v>0.48222068859235157</c:v>
                </c:pt>
                <c:pt idx="21">
                  <c:v>0.48813140799649324</c:v>
                </c:pt>
                <c:pt idx="22">
                  <c:v>0.49237261964786627</c:v>
                </c:pt>
                <c:pt idx="23">
                  <c:v>0.4954382857448909</c:v>
                </c:pt>
                <c:pt idx="24">
                  <c:v>0.4976073305836014</c:v>
                </c:pt>
                <c:pt idx="25">
                  <c:v>0.49890010432248011</c:v>
                </c:pt>
                <c:pt idx="26">
                  <c:v>0.4993104653016821</c:v>
                </c:pt>
                <c:pt idx="27">
                  <c:v>0.49877453577500042</c:v>
                </c:pt>
                <c:pt idx="28">
                  <c:v>0.49709758491178108</c:v>
                </c:pt>
                <c:pt idx="29">
                  <c:v>0.49437088860969619</c:v>
                </c:pt>
                <c:pt idx="30">
                  <c:v>0.49074496561160974</c:v>
                </c:pt>
                <c:pt idx="31">
                  <c:v>0.48641772367904351</c:v>
                </c:pt>
                <c:pt idx="32">
                  <c:v>0.48173273838180247</c:v>
                </c:pt>
                <c:pt idx="33">
                  <c:v>0.47685138952056905</c:v>
                </c:pt>
                <c:pt idx="34">
                  <c:v>0.47181751607071193</c:v>
                </c:pt>
                <c:pt idx="35">
                  <c:v>0.46687638735630954</c:v>
                </c:pt>
                <c:pt idx="36">
                  <c:v>0.46199488116339915</c:v>
                </c:pt>
                <c:pt idx="37">
                  <c:v>0.4574576227708127</c:v>
                </c:pt>
                <c:pt idx="38">
                  <c:v>0.45362248791349863</c:v>
                </c:pt>
                <c:pt idx="39">
                  <c:v>0.45072944020878503</c:v>
                </c:pt>
                <c:pt idx="40">
                  <c:v>0.44885071048150205</c:v>
                </c:pt>
                <c:pt idx="41">
                  <c:v>0.44794812913371979</c:v>
                </c:pt>
                <c:pt idx="42">
                  <c:v>0.44805765457967561</c:v>
                </c:pt>
                <c:pt idx="43">
                  <c:v>0.4490500299857898</c:v>
                </c:pt>
                <c:pt idx="44">
                  <c:v>0.45083733117597591</c:v>
                </c:pt>
                <c:pt idx="45">
                  <c:v>0.45327933724279318</c:v>
                </c:pt>
                <c:pt idx="46">
                  <c:v>0.4563465014860944</c:v>
                </c:pt>
                <c:pt idx="47">
                  <c:v>0.45994556233589712</c:v>
                </c:pt>
                <c:pt idx="48">
                  <c:v>0.46389886677295733</c:v>
                </c:pt>
                <c:pt idx="49">
                  <c:v>0.46811431764360184</c:v>
                </c:pt>
                <c:pt idx="50">
                  <c:v>0.47235221260577753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3"/>
          <c:order val="3"/>
          <c:tx>
            <c:strRef>
              <c:f>'C 3.3.1'!$E$2</c:f>
              <c:strCache>
                <c:ptCount val="1"/>
                <c:pt idx="0">
                  <c:v>Housing allowance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3.3.1'!$E$3:$E$53</c:f>
              <c:numCache>
                <c:formatCode>0.00</c:formatCode>
                <c:ptCount val="51"/>
                <c:pt idx="0">
                  <c:v>0.18295074942737299</c:v>
                </c:pt>
                <c:pt idx="1">
                  <c:v>0.20469147018830999</c:v>
                </c:pt>
                <c:pt idx="2">
                  <c:v>0.20568248149165799</c:v>
                </c:pt>
                <c:pt idx="3">
                  <c:v>0.20679947966950599</c:v>
                </c:pt>
                <c:pt idx="4">
                  <c:v>0.20561725705966699</c:v>
                </c:pt>
                <c:pt idx="5">
                  <c:v>0.20615296066453601</c:v>
                </c:pt>
                <c:pt idx="6">
                  <c:v>0.206676505185166</c:v>
                </c:pt>
                <c:pt idx="7">
                  <c:v>0.20716507055410499</c:v>
                </c:pt>
                <c:pt idx="8">
                  <c:v>0.20784874604008</c:v>
                </c:pt>
                <c:pt idx="9">
                  <c:v>0.208812007875989</c:v>
                </c:pt>
                <c:pt idx="10">
                  <c:v>0.209807896644258</c:v>
                </c:pt>
                <c:pt idx="11">
                  <c:v>0.21104215835204701</c:v>
                </c:pt>
                <c:pt idx="12">
                  <c:v>0.21234676850405501</c:v>
                </c:pt>
                <c:pt idx="13">
                  <c:v>0.21380388721444099</c:v>
                </c:pt>
                <c:pt idx="14">
                  <c:v>0.21538625359348099</c:v>
                </c:pt>
                <c:pt idx="15">
                  <c:v>0.217200546797431</c:v>
                </c:pt>
                <c:pt idx="16">
                  <c:v>0.21934399615018901</c:v>
                </c:pt>
                <c:pt idx="17">
                  <c:v>0.22127986031618799</c:v>
                </c:pt>
                <c:pt idx="18">
                  <c:v>0.22295311138291901</c:v>
                </c:pt>
                <c:pt idx="19">
                  <c:v>0.22438486115230399</c:v>
                </c:pt>
                <c:pt idx="20">
                  <c:v>0.226112740764044</c:v>
                </c:pt>
                <c:pt idx="21">
                  <c:v>0.22802163378986101</c:v>
                </c:pt>
                <c:pt idx="22">
                  <c:v>0.22953638786814301</c:v>
                </c:pt>
                <c:pt idx="23">
                  <c:v>0.23089636223797</c:v>
                </c:pt>
                <c:pt idx="24">
                  <c:v>0.23224700134030099</c:v>
                </c:pt>
                <c:pt idx="25">
                  <c:v>0.233617007152919</c:v>
                </c:pt>
                <c:pt idx="26">
                  <c:v>0.23502096895902799</c:v>
                </c:pt>
                <c:pt idx="27">
                  <c:v>0.23643586582066101</c:v>
                </c:pt>
                <c:pt idx="28">
                  <c:v>0.23784292944405899</c:v>
                </c:pt>
                <c:pt idx="29">
                  <c:v>0.239258980164966</c:v>
                </c:pt>
                <c:pt idx="30">
                  <c:v>0.240691308863591</c:v>
                </c:pt>
                <c:pt idx="31">
                  <c:v>0.24209140456908099</c:v>
                </c:pt>
                <c:pt idx="32">
                  <c:v>0.243484606177227</c:v>
                </c:pt>
                <c:pt idx="33">
                  <c:v>0.24479720824717799</c:v>
                </c:pt>
                <c:pt idx="34">
                  <c:v>0.24590325173459701</c:v>
                </c:pt>
                <c:pt idx="35">
                  <c:v>0.246785461539512</c:v>
                </c:pt>
                <c:pt idx="36">
                  <c:v>0.247296569772534</c:v>
                </c:pt>
                <c:pt idx="37">
                  <c:v>0.24747177114677099</c:v>
                </c:pt>
                <c:pt idx="38">
                  <c:v>0.24743232133328</c:v>
                </c:pt>
                <c:pt idx="39">
                  <c:v>0.24728633072706699</c:v>
                </c:pt>
                <c:pt idx="40">
                  <c:v>0.247083184442033</c:v>
                </c:pt>
                <c:pt idx="41">
                  <c:v>0.24683051697105299</c:v>
                </c:pt>
                <c:pt idx="42">
                  <c:v>0.246596622841012</c:v>
                </c:pt>
                <c:pt idx="43">
                  <c:v>0.246387089849778</c:v>
                </c:pt>
                <c:pt idx="44">
                  <c:v>0.24624446620826199</c:v>
                </c:pt>
                <c:pt idx="45">
                  <c:v>0.246187122972997</c:v>
                </c:pt>
                <c:pt idx="46">
                  <c:v>0.24628541872616999</c:v>
                </c:pt>
                <c:pt idx="47">
                  <c:v>0.24657176620830301</c:v>
                </c:pt>
                <c:pt idx="48">
                  <c:v>0.24702981918959199</c:v>
                </c:pt>
                <c:pt idx="49">
                  <c:v>0.24768035914449199</c:v>
                </c:pt>
                <c:pt idx="50">
                  <c:v>0.24846155083079399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4"/>
          <c:tx>
            <c:strRef>
              <c:f>'C 3.3.1'!$F$2</c:f>
              <c:strCache>
                <c:ptCount val="1"/>
                <c:pt idx="0">
                  <c:v>Maternity benefit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3.3.1'!$F$3:$F$53</c:f>
              <c:numCache>
                <c:formatCode>0.00</c:formatCode>
                <c:ptCount val="51"/>
                <c:pt idx="0">
                  <c:v>0.14459888106434421</c:v>
                </c:pt>
                <c:pt idx="1">
                  <c:v>0.14166313589088986</c:v>
                </c:pt>
                <c:pt idx="2">
                  <c:v>0.1388341091865633</c:v>
                </c:pt>
                <c:pt idx="3">
                  <c:v>0.13623102429070774</c:v>
                </c:pt>
                <c:pt idx="4">
                  <c:v>0.13256245387375304</c:v>
                </c:pt>
                <c:pt idx="5">
                  <c:v>0.13074647056352712</c:v>
                </c:pt>
                <c:pt idx="6">
                  <c:v>0.1299739054061636</c:v>
                </c:pt>
                <c:pt idx="7">
                  <c:v>0.12962745498969488</c:v>
                </c:pt>
                <c:pt idx="8">
                  <c:v>0.12987408805368517</c:v>
                </c:pt>
                <c:pt idx="9">
                  <c:v>0.13067473451639372</c:v>
                </c:pt>
                <c:pt idx="10">
                  <c:v>0.13187246001134331</c:v>
                </c:pt>
                <c:pt idx="11">
                  <c:v>0.13352688917219896</c:v>
                </c:pt>
                <c:pt idx="12">
                  <c:v>0.13548853676226225</c:v>
                </c:pt>
                <c:pt idx="13">
                  <c:v>0.13774918098415739</c:v>
                </c:pt>
                <c:pt idx="14">
                  <c:v>0.14021491314884915</c:v>
                </c:pt>
                <c:pt idx="15">
                  <c:v>0.14285061097715501</c:v>
                </c:pt>
                <c:pt idx="16">
                  <c:v>0.1455344516852391</c:v>
                </c:pt>
                <c:pt idx="17">
                  <c:v>0.14808738642544209</c:v>
                </c:pt>
                <c:pt idx="18">
                  <c:v>0.15038452764950686</c:v>
                </c:pt>
                <c:pt idx="19">
                  <c:v>0.15220954238220832</c:v>
                </c:pt>
                <c:pt idx="20">
                  <c:v>0.15397647562123468</c:v>
                </c:pt>
                <c:pt idx="21">
                  <c:v>0.15561174324154226</c:v>
                </c:pt>
                <c:pt idx="22">
                  <c:v>0.15672071947428839</c:v>
                </c:pt>
                <c:pt idx="23">
                  <c:v>0.15745917555001057</c:v>
                </c:pt>
                <c:pt idx="24">
                  <c:v>0.15790794350412701</c:v>
                </c:pt>
                <c:pt idx="25">
                  <c:v>0.15806834037517298</c:v>
                </c:pt>
                <c:pt idx="26">
                  <c:v>0.15794337020764093</c:v>
                </c:pt>
                <c:pt idx="27">
                  <c:v>0.15752181994143816</c:v>
                </c:pt>
                <c:pt idx="28">
                  <c:v>0.1566699572972271</c:v>
                </c:pt>
                <c:pt idx="29">
                  <c:v>0.15553733278394433</c:v>
                </c:pt>
                <c:pt idx="30">
                  <c:v>0.15419247653667262</c:v>
                </c:pt>
                <c:pt idx="31">
                  <c:v>0.15269584875747269</c:v>
                </c:pt>
                <c:pt idx="32">
                  <c:v>0.15116864795967008</c:v>
                </c:pt>
                <c:pt idx="33">
                  <c:v>0.14965791789108274</c:v>
                </c:pt>
                <c:pt idx="34">
                  <c:v>0.14816650067021236</c:v>
                </c:pt>
                <c:pt idx="35">
                  <c:v>0.14676741877163146</c:v>
                </c:pt>
                <c:pt idx="36">
                  <c:v>0.14544719715046142</c:v>
                </c:pt>
                <c:pt idx="37">
                  <c:v>0.14428018837121942</c:v>
                </c:pt>
                <c:pt idx="38">
                  <c:v>0.14335261144881786</c:v>
                </c:pt>
                <c:pt idx="39">
                  <c:v>0.1427204016864736</c:v>
                </c:pt>
                <c:pt idx="40">
                  <c:v>0.14240135103965079</c:v>
                </c:pt>
                <c:pt idx="41">
                  <c:v>0.14237606217925708</c:v>
                </c:pt>
                <c:pt idx="42">
                  <c:v>0.14264110981807068</c:v>
                </c:pt>
                <c:pt idx="43">
                  <c:v>0.14314297994026273</c:v>
                </c:pt>
                <c:pt idx="44">
                  <c:v>0.14385029952506631</c:v>
                </c:pt>
                <c:pt idx="45">
                  <c:v>0.14472066462327463</c:v>
                </c:pt>
                <c:pt idx="46">
                  <c:v>0.1457472858588173</c:v>
                </c:pt>
                <c:pt idx="47">
                  <c:v>0.1469032141347977</c:v>
                </c:pt>
                <c:pt idx="48">
                  <c:v>0.1481346998286279</c:v>
                </c:pt>
                <c:pt idx="49">
                  <c:v>0.14941696585259207</c:v>
                </c:pt>
                <c:pt idx="50">
                  <c:v>0.15067867206111921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19985362406626"/>
          <c:y val="3.9239934219840775E-2"/>
          <c:w val="0.13580014637593377"/>
          <c:h val="0.91650027321670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1406096361849"/>
          <c:y val="2.0015579603351721E-2"/>
          <c:w val="0.82313765978367748"/>
          <c:h val="0.92268349512444003"/>
        </c:manualLayout>
      </c:layout>
      <c:lineChart>
        <c:grouping val="standard"/>
        <c:varyColors val="0"/>
        <c:ser>
          <c:idx val="0"/>
          <c:order val="0"/>
          <c:tx>
            <c:strRef>
              <c:f>'C3'!$F$1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'C3'!$F$2:$F$52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2-46D2-943B-17D9E750052B}"/>
            </c:ext>
          </c:extLst>
        </c:ser>
        <c:ser>
          <c:idx val="2"/>
          <c:order val="1"/>
          <c:tx>
            <c:strRef>
              <c:f>'C3'!$C$1</c:f>
              <c:strCache>
                <c:ptCount val="1"/>
                <c:pt idx="0">
                  <c:v>Debt – 2023 projection (baseline scenario)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'C3'!$C$2:$C$52</c:f>
              <c:numCache>
                <c:formatCode>0.0</c:formatCode>
                <c:ptCount val="51"/>
                <c:pt idx="0">
                  <c:v>46.579076228828917</c:v>
                </c:pt>
                <c:pt idx="1">
                  <c:v>48.997671737471492</c:v>
                </c:pt>
                <c:pt idx="2">
                  <c:v>51.408037754858341</c:v>
                </c:pt>
                <c:pt idx="3">
                  <c:v>53.505779395385602</c:v>
                </c:pt>
                <c:pt idx="4">
                  <c:v>55.702236450045561</c:v>
                </c:pt>
                <c:pt idx="5">
                  <c:v>57.929563571588062</c:v>
                </c:pt>
                <c:pt idx="6">
                  <c:v>60.246851880308817</c:v>
                </c:pt>
                <c:pt idx="7">
                  <c:v>62.745646471156469</c:v>
                </c:pt>
                <c:pt idx="8">
                  <c:v>65.269304946161853</c:v>
                </c:pt>
                <c:pt idx="9">
                  <c:v>67.945981517295138</c:v>
                </c:pt>
                <c:pt idx="10">
                  <c:v>70.733994616629758</c:v>
                </c:pt>
                <c:pt idx="11">
                  <c:v>73.799316809639095</c:v>
                </c:pt>
                <c:pt idx="12">
                  <c:v>77.12343017451856</c:v>
                </c:pt>
                <c:pt idx="13">
                  <c:v>80.793904451169155</c:v>
                </c:pt>
                <c:pt idx="14">
                  <c:v>84.868228103456943</c:v>
                </c:pt>
                <c:pt idx="15">
                  <c:v>89.373979822987366</c:v>
                </c:pt>
                <c:pt idx="16">
                  <c:v>94.278365299697683</c:v>
                </c:pt>
                <c:pt idx="17">
                  <c:v>99.561461719322878</c:v>
                </c:pt>
                <c:pt idx="18">
                  <c:v>105.19173762143514</c:v>
                </c:pt>
                <c:pt idx="19">
                  <c:v>111.00294736132069</c:v>
                </c:pt>
                <c:pt idx="20">
                  <c:v>117.31187907735342</c:v>
                </c:pt>
                <c:pt idx="21">
                  <c:v>123.65891330562326</c:v>
                </c:pt>
                <c:pt idx="22">
                  <c:v>130.14270740456291</c:v>
                </c:pt>
                <c:pt idx="23">
                  <c:v>136.81467364688643</c:v>
                </c:pt>
                <c:pt idx="24">
                  <c:v>143.68521321145539</c:v>
                </c:pt>
                <c:pt idx="25">
                  <c:v>150.76837676193449</c:v>
                </c:pt>
                <c:pt idx="26">
                  <c:v>158.05339762096665</c:v>
                </c:pt>
                <c:pt idx="27">
                  <c:v>165.51085282690215</c:v>
                </c:pt>
                <c:pt idx="28">
                  <c:v>173.13313181659703</c:v>
                </c:pt>
                <c:pt idx="29">
                  <c:v>180.91789970405046</c:v>
                </c:pt>
                <c:pt idx="30">
                  <c:v>188.8130111330766</c:v>
                </c:pt>
                <c:pt idx="31">
                  <c:v>196.82449729761203</c:v>
                </c:pt>
                <c:pt idx="32">
                  <c:v>204.87814442093051</c:v>
                </c:pt>
                <c:pt idx="33">
                  <c:v>212.82244815628511</c:v>
                </c:pt>
                <c:pt idx="34">
                  <c:v>220.59243804508756</c:v>
                </c:pt>
                <c:pt idx="35">
                  <c:v>227.99141519883588</c:v>
                </c:pt>
                <c:pt idx="36">
                  <c:v>234.96929870717074</c:v>
                </c:pt>
                <c:pt idx="37">
                  <c:v>241.5891106456003</c:v>
                </c:pt>
                <c:pt idx="38">
                  <c:v>247.93644225648168</c:v>
                </c:pt>
                <c:pt idx="39">
                  <c:v>254.05533369135696</c:v>
                </c:pt>
                <c:pt idx="40">
                  <c:v>259.94956212161605</c:v>
                </c:pt>
                <c:pt idx="41">
                  <c:v>265.69056743994906</c:v>
                </c:pt>
                <c:pt idx="42">
                  <c:v>271.2886139268461</c:v>
                </c:pt>
                <c:pt idx="43">
                  <c:v>276.78912245548963</c:v>
                </c:pt>
                <c:pt idx="44">
                  <c:v>282.22226634306554</c:v>
                </c:pt>
                <c:pt idx="45">
                  <c:v>287.66910053250893</c:v>
                </c:pt>
                <c:pt idx="46">
                  <c:v>293.16582538940054</c:v>
                </c:pt>
                <c:pt idx="47">
                  <c:v>298.77881793606576</c:v>
                </c:pt>
                <c:pt idx="48">
                  <c:v>304.60969760691228</c:v>
                </c:pt>
                <c:pt idx="49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2-46D2-943B-17D9E750052B}"/>
            </c:ext>
          </c:extLst>
        </c:ser>
        <c:ser>
          <c:idx val="3"/>
          <c:order val="2"/>
          <c:tx>
            <c:strRef>
              <c:f>'C3'!$D$1</c:f>
              <c:strCache>
                <c:ptCount val="1"/>
                <c:pt idx="0">
                  <c:v>Debt – 2022 projection (baseline scenario)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'C3'!$D$2:$D$52</c:f>
              <c:numCache>
                <c:formatCode>0.00</c:formatCode>
                <c:ptCount val="51"/>
                <c:pt idx="0">
                  <c:v>46.379174246340625</c:v>
                </c:pt>
                <c:pt idx="1">
                  <c:v>48.398492320822015</c:v>
                </c:pt>
                <c:pt idx="2">
                  <c:v>50.571854790636571</c:v>
                </c:pt>
                <c:pt idx="3">
                  <c:v>52.84491483735767</c:v>
                </c:pt>
                <c:pt idx="4">
                  <c:v>54.956887609560383</c:v>
                </c:pt>
                <c:pt idx="5">
                  <c:v>57.234424353154459</c:v>
                </c:pt>
                <c:pt idx="6">
                  <c:v>59.639053403741755</c:v>
                </c:pt>
                <c:pt idx="7">
                  <c:v>62.035973363713381</c:v>
                </c:pt>
                <c:pt idx="8">
                  <c:v>64.604877938505354</c:v>
                </c:pt>
                <c:pt idx="9">
                  <c:v>67.266690849860851</c:v>
                </c:pt>
                <c:pt idx="10">
                  <c:v>70.14849792769941</c:v>
                </c:pt>
                <c:pt idx="11">
                  <c:v>73.223866652927015</c:v>
                </c:pt>
                <c:pt idx="12">
                  <c:v>76.558510678033713</c:v>
                </c:pt>
                <c:pt idx="13">
                  <c:v>80.141215184034806</c:v>
                </c:pt>
                <c:pt idx="14">
                  <c:v>84.072255218731215</c:v>
                </c:pt>
                <c:pt idx="15">
                  <c:v>88.413059612292756</c:v>
                </c:pt>
                <c:pt idx="16">
                  <c:v>93.179484294226981</c:v>
                </c:pt>
                <c:pt idx="17">
                  <c:v>98.309361608005872</c:v>
                </c:pt>
                <c:pt idx="18">
                  <c:v>103.77729829506112</c:v>
                </c:pt>
                <c:pt idx="19">
                  <c:v>109.55297558939476</c:v>
                </c:pt>
                <c:pt idx="20">
                  <c:v>115.45811199643107</c:v>
                </c:pt>
                <c:pt idx="21">
                  <c:v>121.72070944613337</c:v>
                </c:pt>
                <c:pt idx="22">
                  <c:v>128.0676801323456</c:v>
                </c:pt>
                <c:pt idx="23">
                  <c:v>134.51022060726649</c:v>
                </c:pt>
                <c:pt idx="24">
                  <c:v>141.11455709585937</c:v>
                </c:pt>
                <c:pt idx="25">
                  <c:v>147.89665271856421</c:v>
                </c:pt>
                <c:pt idx="26">
                  <c:v>154.87153473092482</c:v>
                </c:pt>
                <c:pt idx="27">
                  <c:v>162.02259381524487</c:v>
                </c:pt>
                <c:pt idx="28">
                  <c:v>169.31979232144508</c:v>
                </c:pt>
                <c:pt idx="29">
                  <c:v>176.76482397044083</c:v>
                </c:pt>
                <c:pt idx="30">
                  <c:v>184.35715463303049</c:v>
                </c:pt>
                <c:pt idx="31">
                  <c:v>192.03809808198372</c:v>
                </c:pt>
                <c:pt idx="32">
                  <c:v>199.81525752434533</c:v>
                </c:pt>
                <c:pt idx="33">
                  <c:v>207.60443526994158</c:v>
                </c:pt>
                <c:pt idx="34">
                  <c:v>215.25134720956046</c:v>
                </c:pt>
                <c:pt idx="35">
                  <c:v>222.69419389158782</c:v>
                </c:pt>
                <c:pt idx="36">
                  <c:v>229.72030774299566</c:v>
                </c:pt>
                <c:pt idx="37">
                  <c:v>236.28510837423977</c:v>
                </c:pt>
                <c:pt idx="38">
                  <c:v>242.46509040887622</c:v>
                </c:pt>
                <c:pt idx="39">
                  <c:v>248.36240381259324</c:v>
                </c:pt>
                <c:pt idx="40">
                  <c:v>254.02416692572248</c:v>
                </c:pt>
                <c:pt idx="41">
                  <c:v>259.45437045325599</c:v>
                </c:pt>
                <c:pt idx="42">
                  <c:v>264.72545854576401</c:v>
                </c:pt>
                <c:pt idx="43">
                  <c:v>269.84486575047276</c:v>
                </c:pt>
                <c:pt idx="44">
                  <c:v>274.85309738787998</c:v>
                </c:pt>
                <c:pt idx="45">
                  <c:v>279.77510280881813</c:v>
                </c:pt>
                <c:pt idx="46">
                  <c:v>284.71613837950065</c:v>
                </c:pt>
                <c:pt idx="47">
                  <c:v>289.75099723634003</c:v>
                </c:pt>
                <c:pt idx="48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2-46D2-943B-17D9E750052B}"/>
            </c:ext>
          </c:extLst>
        </c:ser>
        <c:ser>
          <c:idx val="1"/>
          <c:order val="3"/>
          <c:tx>
            <c:strRef>
              <c:f>'C3'!$B$1</c:f>
              <c:strCache>
                <c:ptCount val="1"/>
                <c:pt idx="0">
                  <c:v>Debt – 2024 projection (baseline scenario)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'C3'!$B$2:$B$52</c:f>
              <c:numCache>
                <c:formatCode>#,##0.00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2-46D2-943B-17D9E750052B}"/>
            </c:ext>
          </c:extLst>
        </c:ser>
        <c:ser>
          <c:idx val="5"/>
          <c:order val="4"/>
          <c:tx>
            <c:strRef>
              <c:f>'C3'!$E$1</c:f>
              <c:strCache>
                <c:ptCount val="1"/>
                <c:pt idx="0">
                  <c:v>Debt – 2019 projection (baseline scenario)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'C3'!$E$2:$E$52</c:f>
              <c:numCache>
                <c:formatCode>0.00</c:formatCode>
                <c:ptCount val="51"/>
                <c:pt idx="0">
                  <c:v>24.444790940474853</c:v>
                </c:pt>
                <c:pt idx="1">
                  <c:v>23.721465111193222</c:v>
                </c:pt>
                <c:pt idx="2">
                  <c:v>23.183415620430605</c:v>
                </c:pt>
                <c:pt idx="3">
                  <c:v>22.802680224533145</c:v>
                </c:pt>
                <c:pt idx="4">
                  <c:v>22.403711113447283</c:v>
                </c:pt>
                <c:pt idx="5">
                  <c:v>22.127587060585228</c:v>
                </c:pt>
                <c:pt idx="6">
                  <c:v>21.98793799191187</c:v>
                </c:pt>
                <c:pt idx="7">
                  <c:v>22.033533442692764</c:v>
                </c:pt>
                <c:pt idx="8">
                  <c:v>22.242274667061444</c:v>
                </c:pt>
                <c:pt idx="9">
                  <c:v>22.616580861406749</c:v>
                </c:pt>
                <c:pt idx="10">
                  <c:v>23.218835021087184</c:v>
                </c:pt>
                <c:pt idx="11">
                  <c:v>24.035098867879757</c:v>
                </c:pt>
                <c:pt idx="12">
                  <c:v>25.094724636407214</c:v>
                </c:pt>
                <c:pt idx="13">
                  <c:v>26.404490556390755</c:v>
                </c:pt>
                <c:pt idx="14">
                  <c:v>28.018721530721443</c:v>
                </c:pt>
                <c:pt idx="15">
                  <c:v>29.987600242299123</c:v>
                </c:pt>
                <c:pt idx="16">
                  <c:v>32.33027062133371</c:v>
                </c:pt>
                <c:pt idx="17">
                  <c:v>35.048652010692294</c:v>
                </c:pt>
                <c:pt idx="18">
                  <c:v>38.125198641435439</c:v>
                </c:pt>
                <c:pt idx="19">
                  <c:v>41.539652858096851</c:v>
                </c:pt>
                <c:pt idx="20">
                  <c:v>45.277551859320575</c:v>
                </c:pt>
                <c:pt idx="21">
                  <c:v>49.300797133066332</c:v>
                </c:pt>
                <c:pt idx="22">
                  <c:v>53.54092067862458</c:v>
                </c:pt>
                <c:pt idx="23">
                  <c:v>57.972551356650847</c:v>
                </c:pt>
                <c:pt idx="24">
                  <c:v>62.618496052415914</c:v>
                </c:pt>
                <c:pt idx="25">
                  <c:v>67.491738007826953</c:v>
                </c:pt>
                <c:pt idx="26">
                  <c:v>72.589897955069972</c:v>
                </c:pt>
                <c:pt idx="27">
                  <c:v>77.903116411337265</c:v>
                </c:pt>
                <c:pt idx="28">
                  <c:v>83.420218961719812</c:v>
                </c:pt>
                <c:pt idx="29">
                  <c:v>89.126932054148696</c:v>
                </c:pt>
                <c:pt idx="30">
                  <c:v>95.018495966564501</c:v>
                </c:pt>
                <c:pt idx="31">
                  <c:v>101.06098030559161</c:v>
                </c:pt>
                <c:pt idx="32">
                  <c:v>107.2275218624181</c:v>
                </c:pt>
                <c:pt idx="33">
                  <c:v>113.46617514349757</c:v>
                </c:pt>
                <c:pt idx="34">
                  <c:v>119.67875524627422</c:v>
                </c:pt>
                <c:pt idx="35">
                  <c:v>125.79040045611008</c:v>
                </c:pt>
                <c:pt idx="36">
                  <c:v>131.68378099300497</c:v>
                </c:pt>
                <c:pt idx="37">
                  <c:v>137.28549087275366</c:v>
                </c:pt>
                <c:pt idx="38">
                  <c:v>142.61838171721391</c:v>
                </c:pt>
                <c:pt idx="39">
                  <c:v>147.73275730194339</c:v>
                </c:pt>
                <c:pt idx="40">
                  <c:v>152.66313756310552</c:v>
                </c:pt>
                <c:pt idx="41">
                  <c:v>157.40918423473832</c:v>
                </c:pt>
                <c:pt idx="42">
                  <c:v>162.00668028564147</c:v>
                </c:pt>
                <c:pt idx="43">
                  <c:v>166.47870913835422</c:v>
                </c:pt>
                <c:pt idx="44">
                  <c:v>170.86252699926499</c:v>
                </c:pt>
                <c:pt idx="45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F2-46D2-943B-17D9E750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7.3914454277286129E-2"/>
          <c:y val="1.3868489583333332E-2"/>
          <c:w val="0.70164577187807275"/>
          <c:h val="0.2961883680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67596044058137E-2"/>
          <c:y val="3.3718689788053952E-2"/>
          <c:w val="0.86784314777977523"/>
          <c:h val="0.88930635838150285"/>
        </c:manualLayout>
      </c:layout>
      <c:lineChart>
        <c:grouping val="standard"/>
        <c:varyColors val="0"/>
        <c:ser>
          <c:idx val="0"/>
          <c:order val="0"/>
          <c:tx>
            <c:strRef>
              <c:f>'C 3.4.1'!$B$2</c:f>
              <c:strCache>
                <c:ptCount val="1"/>
                <c:pt idx="0">
                  <c:v>Ratio of public education expenditure to GDP (%)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3.4.1'!$A$3:$A$53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3.4.1'!$B$3:$B$53</c:f>
              <c:numCache>
                <c:formatCode>0.0</c:formatCode>
                <c:ptCount val="51"/>
                <c:pt idx="0">
                  <c:v>4.9171738141096917</c:v>
                </c:pt>
                <c:pt idx="1">
                  <c:v>5.0047484207566741</c:v>
                </c:pt>
                <c:pt idx="2">
                  <c:v>4.991730705592003</c:v>
                </c:pt>
                <c:pt idx="3">
                  <c:v>4.9936895753698476</c:v>
                </c:pt>
                <c:pt idx="4">
                  <c:v>4.930596558803618</c:v>
                </c:pt>
                <c:pt idx="5">
                  <c:v>4.8963046375232588</c:v>
                </c:pt>
                <c:pt idx="6">
                  <c:v>4.860098890854891</c:v>
                </c:pt>
                <c:pt idx="7">
                  <c:v>4.8238976553215327</c:v>
                </c:pt>
                <c:pt idx="8">
                  <c:v>4.7917062398232044</c:v>
                </c:pt>
                <c:pt idx="9">
                  <c:v>4.7619925025139631</c:v>
                </c:pt>
                <c:pt idx="10">
                  <c:v>4.7320036063020963</c:v>
                </c:pt>
                <c:pt idx="11">
                  <c:v>4.7034158399352295</c:v>
                </c:pt>
                <c:pt idx="12">
                  <c:v>4.6738343991319251</c:v>
                </c:pt>
                <c:pt idx="13">
                  <c:v>4.6455771420773795</c:v>
                </c:pt>
                <c:pt idx="14">
                  <c:v>4.6244040867649936</c:v>
                </c:pt>
                <c:pt idx="15">
                  <c:v>4.6063442692731131</c:v>
                </c:pt>
                <c:pt idx="16">
                  <c:v>4.5887224018667823</c:v>
                </c:pt>
                <c:pt idx="17">
                  <c:v>4.5754195781549702</c:v>
                </c:pt>
                <c:pt idx="18">
                  <c:v>4.5695299186896934</c:v>
                </c:pt>
                <c:pt idx="19">
                  <c:v>4.5714917000928601</c:v>
                </c:pt>
                <c:pt idx="20">
                  <c:v>4.58467994347511</c:v>
                </c:pt>
                <c:pt idx="21">
                  <c:v>4.6045320645368708</c:v>
                </c:pt>
                <c:pt idx="22">
                  <c:v>4.6242512763643315</c:v>
                </c:pt>
                <c:pt idx="23">
                  <c:v>4.6455185021126759</c:v>
                </c:pt>
                <c:pt idx="24">
                  <c:v>4.6717481779546004</c:v>
                </c:pt>
                <c:pt idx="25">
                  <c:v>4.7016912696348623</c:v>
                </c:pt>
                <c:pt idx="26">
                  <c:v>4.7326784213501876</c:v>
                </c:pt>
                <c:pt idx="27">
                  <c:v>4.7643055774533121</c:v>
                </c:pt>
                <c:pt idx="28">
                  <c:v>4.7951937021943847</c:v>
                </c:pt>
                <c:pt idx="29">
                  <c:v>4.8258861899375267</c:v>
                </c:pt>
                <c:pt idx="30">
                  <c:v>4.8556181508214111</c:v>
                </c:pt>
                <c:pt idx="31">
                  <c:v>4.8820807710981278</c:v>
                </c:pt>
                <c:pt idx="32">
                  <c:v>4.9053717774844037</c:v>
                </c:pt>
                <c:pt idx="33">
                  <c:v>4.9240332795730657</c:v>
                </c:pt>
                <c:pt idx="34">
                  <c:v>4.9364190392845382</c:v>
                </c:pt>
                <c:pt idx="35">
                  <c:v>4.9423139452522289</c:v>
                </c:pt>
                <c:pt idx="36">
                  <c:v>4.9397402734750182</c:v>
                </c:pt>
                <c:pt idx="37">
                  <c:v>4.9296016680680994</c:v>
                </c:pt>
                <c:pt idx="38">
                  <c:v>4.9138532522472005</c:v>
                </c:pt>
                <c:pt idx="39">
                  <c:v>4.8945773475311443</c:v>
                </c:pt>
                <c:pt idx="40">
                  <c:v>4.8729141479907048</c:v>
                </c:pt>
                <c:pt idx="41">
                  <c:v>4.8494033598144224</c:v>
                </c:pt>
                <c:pt idx="42">
                  <c:v>4.8255274782140729</c:v>
                </c:pt>
                <c:pt idx="43">
                  <c:v>4.8018998645457405</c:v>
                </c:pt>
                <c:pt idx="44">
                  <c:v>4.7795648316663666</c:v>
                </c:pt>
                <c:pt idx="45">
                  <c:v>4.7592013995699771</c:v>
                </c:pt>
                <c:pt idx="46">
                  <c:v>4.7421364573168336</c:v>
                </c:pt>
                <c:pt idx="47">
                  <c:v>4.7291465139520179</c:v>
                </c:pt>
                <c:pt idx="48">
                  <c:v>4.7203619340404259</c:v>
                </c:pt>
                <c:pt idx="49">
                  <c:v>4.7163094471409313</c:v>
                </c:pt>
                <c:pt idx="50">
                  <c:v>4.7163671315230467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34E-9C1D-D5EB2E8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892952"/>
        <c:axId val="764893280"/>
      </c:lineChart>
      <c:catAx>
        <c:axId val="76489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3280"/>
        <c:crosses val="autoZero"/>
        <c:auto val="1"/>
        <c:lblAlgn val="ctr"/>
        <c:lblOffset val="100"/>
        <c:tickLblSkip val="10"/>
        <c:noMultiLvlLbl val="0"/>
      </c:catAx>
      <c:valAx>
        <c:axId val="764893280"/>
        <c:scaling>
          <c:orientation val="minMax"/>
          <c:min val="4.4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2.9657676091540933E-3"/>
              <c:y val="0.3765266123482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956438429987126E-2"/>
          <c:y val="2.3167085960727935E-2"/>
          <c:w val="0.92143773140524732"/>
          <c:h val="0.7907910499776738"/>
        </c:manualLayout>
      </c:layout>
      <c:lineChart>
        <c:grouping val="standard"/>
        <c:varyColors val="0"/>
        <c:ser>
          <c:idx val="0"/>
          <c:order val="0"/>
          <c:tx>
            <c:strRef>
              <c:f>'C 3.4.2'!$A$3</c:f>
              <c:strCache>
                <c:ptCount val="1"/>
                <c:pt idx="0">
                  <c:v>Students without university students - projection 2024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3.4.2'!$B$2:$AZ$2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3.4.2'!$B$3:$AZ$3</c:f>
              <c:numCache>
                <c:formatCode>#,##0</c:formatCode>
                <c:ptCount val="51"/>
                <c:pt idx="0">
                  <c:v>1945184.2615296333</c:v>
                </c:pt>
                <c:pt idx="1">
                  <c:v>1946507.2923753893</c:v>
                </c:pt>
                <c:pt idx="2">
                  <c:v>1919426.7027722062</c:v>
                </c:pt>
                <c:pt idx="3">
                  <c:v>1886719.076788431</c:v>
                </c:pt>
                <c:pt idx="4">
                  <c:v>1848751.2404005304</c:v>
                </c:pt>
                <c:pt idx="5">
                  <c:v>1822939.3772189952</c:v>
                </c:pt>
                <c:pt idx="6">
                  <c:v>1794528.8514938648</c:v>
                </c:pt>
                <c:pt idx="7">
                  <c:v>1767223.2743884651</c:v>
                </c:pt>
                <c:pt idx="8">
                  <c:v>1740402.898420159</c:v>
                </c:pt>
                <c:pt idx="9">
                  <c:v>1713497.6377903027</c:v>
                </c:pt>
                <c:pt idx="10">
                  <c:v>1686399.9252005839</c:v>
                </c:pt>
                <c:pt idx="11">
                  <c:v>1658618.537511281</c:v>
                </c:pt>
                <c:pt idx="12">
                  <c:v>1630042.9793870801</c:v>
                </c:pt>
                <c:pt idx="13">
                  <c:v>1600054.7079716285</c:v>
                </c:pt>
                <c:pt idx="14">
                  <c:v>1574886.3287663653</c:v>
                </c:pt>
                <c:pt idx="15">
                  <c:v>1552073.5850941862</c:v>
                </c:pt>
                <c:pt idx="16">
                  <c:v>1529281.2670819566</c:v>
                </c:pt>
                <c:pt idx="17">
                  <c:v>1508949.6128572398</c:v>
                </c:pt>
                <c:pt idx="18">
                  <c:v>1494544.5491613811</c:v>
                </c:pt>
                <c:pt idx="19">
                  <c:v>1489194.677016393</c:v>
                </c:pt>
                <c:pt idx="20">
                  <c:v>1488501.669462322</c:v>
                </c:pt>
                <c:pt idx="21">
                  <c:v>1489977.7903861164</c:v>
                </c:pt>
                <c:pt idx="22">
                  <c:v>1493949.1006212758</c:v>
                </c:pt>
                <c:pt idx="23">
                  <c:v>1499894.0370134802</c:v>
                </c:pt>
                <c:pt idx="24">
                  <c:v>1507382.2802861081</c:v>
                </c:pt>
                <c:pt idx="25">
                  <c:v>1515684.7915305619</c:v>
                </c:pt>
                <c:pt idx="26">
                  <c:v>1524071.0283306211</c:v>
                </c:pt>
                <c:pt idx="27">
                  <c:v>1532136.3345822559</c:v>
                </c:pt>
                <c:pt idx="28">
                  <c:v>1539433.1724267912</c:v>
                </c:pt>
                <c:pt idx="29">
                  <c:v>1545583.2334618384</c:v>
                </c:pt>
                <c:pt idx="30">
                  <c:v>1550192.4638938864</c:v>
                </c:pt>
                <c:pt idx="31">
                  <c:v>1552884.9647271361</c:v>
                </c:pt>
                <c:pt idx="32">
                  <c:v>1553423.8553667313</c:v>
                </c:pt>
                <c:pt idx="33">
                  <c:v>1551655.1822098384</c:v>
                </c:pt>
                <c:pt idx="34">
                  <c:v>1547541.416532015</c:v>
                </c:pt>
                <c:pt idx="35">
                  <c:v>1541138.8742542092</c:v>
                </c:pt>
                <c:pt idx="36">
                  <c:v>1532588.8230054569</c:v>
                </c:pt>
                <c:pt idx="37">
                  <c:v>1522124.2079326368</c:v>
                </c:pt>
                <c:pt idx="38">
                  <c:v>1510026.9205367004</c:v>
                </c:pt>
                <c:pt idx="39">
                  <c:v>1496642.9666267748</c:v>
                </c:pt>
                <c:pt idx="40">
                  <c:v>1482322.9001999644</c:v>
                </c:pt>
                <c:pt idx="41">
                  <c:v>1467416.2020535853</c:v>
                </c:pt>
                <c:pt idx="42">
                  <c:v>1452278.5427150442</c:v>
                </c:pt>
                <c:pt idx="43">
                  <c:v>1437273.5709810646</c:v>
                </c:pt>
                <c:pt idx="44">
                  <c:v>1422721.3818435695</c:v>
                </c:pt>
                <c:pt idx="45">
                  <c:v>1408924.90975789</c:v>
                </c:pt>
                <c:pt idx="46">
                  <c:v>1396154.3353915664</c:v>
                </c:pt>
                <c:pt idx="47">
                  <c:v>1384659.842024728</c:v>
                </c:pt>
                <c:pt idx="48">
                  <c:v>1374645.8936767534</c:v>
                </c:pt>
                <c:pt idx="49">
                  <c:v>1366246.946980333</c:v>
                </c:pt>
                <c:pt idx="50">
                  <c:v>1359524.4038118788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6-4027-874D-52086CB0FD24}"/>
            </c:ext>
          </c:extLst>
        </c:ser>
        <c:ser>
          <c:idx val="1"/>
          <c:order val="1"/>
          <c:tx>
            <c:strRef>
              <c:f>'C 3.4.2'!$A$4</c:f>
              <c:strCache>
                <c:ptCount val="1"/>
                <c:pt idx="0">
                  <c:v>Students without university students - projection 2023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3.4.2'!$B$2:$AZ$2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3.4.2'!$B$4:$AZ$4</c:f>
              <c:numCache>
                <c:formatCode>#,##0</c:formatCode>
                <c:ptCount val="51"/>
                <c:pt idx="0">
                  <c:v>1927142.4249299304</c:v>
                </c:pt>
                <c:pt idx="1">
                  <c:v>1923193.7718966173</c:v>
                </c:pt>
                <c:pt idx="2">
                  <c:v>1913868.482647405</c:v>
                </c:pt>
                <c:pt idx="3">
                  <c:v>1902826.1581196659</c:v>
                </c:pt>
                <c:pt idx="4">
                  <c:v>1884270.51337329</c:v>
                </c:pt>
                <c:pt idx="5">
                  <c:v>1864027.3349921163</c:v>
                </c:pt>
                <c:pt idx="6">
                  <c:v>1841909.8652355538</c:v>
                </c:pt>
                <c:pt idx="7">
                  <c:v>1822328.3880968883</c:v>
                </c:pt>
                <c:pt idx="8">
                  <c:v>1804069.1132508153</c:v>
                </c:pt>
                <c:pt idx="9">
                  <c:v>1786262.5876082226</c:v>
                </c:pt>
                <c:pt idx="10">
                  <c:v>1768861.2104093849</c:v>
                </c:pt>
                <c:pt idx="11">
                  <c:v>1753662.6976911863</c:v>
                </c:pt>
                <c:pt idx="12">
                  <c:v>1738052.4727047062</c:v>
                </c:pt>
                <c:pt idx="13">
                  <c:v>1720545.8018485855</c:v>
                </c:pt>
                <c:pt idx="14">
                  <c:v>1708302.0666033542</c:v>
                </c:pt>
                <c:pt idx="15">
                  <c:v>1694584.4875825723</c:v>
                </c:pt>
                <c:pt idx="16">
                  <c:v>1684735.7516965244</c:v>
                </c:pt>
                <c:pt idx="17">
                  <c:v>1676509.6935449862</c:v>
                </c:pt>
                <c:pt idx="18">
                  <c:v>1673520.5498443525</c:v>
                </c:pt>
                <c:pt idx="19">
                  <c:v>1674601.1488844149</c:v>
                </c:pt>
                <c:pt idx="20">
                  <c:v>1677053.7452799503</c:v>
                </c:pt>
                <c:pt idx="21">
                  <c:v>1681673.8408829484</c:v>
                </c:pt>
                <c:pt idx="22">
                  <c:v>1688243.0042514489</c:v>
                </c:pt>
                <c:pt idx="23">
                  <c:v>1696258.0797317952</c:v>
                </c:pt>
                <c:pt idx="24">
                  <c:v>1705575.2573844371</c:v>
                </c:pt>
                <c:pt idx="25">
                  <c:v>1715545.6833627333</c:v>
                </c:pt>
                <c:pt idx="26">
                  <c:v>1725823.3596666434</c:v>
                </c:pt>
                <c:pt idx="27">
                  <c:v>1735951.2566277583</c:v>
                </c:pt>
                <c:pt idx="28">
                  <c:v>1745513.0763775953</c:v>
                </c:pt>
                <c:pt idx="29">
                  <c:v>1754167.062176784</c:v>
                </c:pt>
                <c:pt idx="30">
                  <c:v>1761512.6791501257</c:v>
                </c:pt>
                <c:pt idx="31">
                  <c:v>1767187.5517857124</c:v>
                </c:pt>
                <c:pt idx="32">
                  <c:v>1770931.7478759189</c:v>
                </c:pt>
                <c:pt idx="33">
                  <c:v>1772604.0054492133</c:v>
                </c:pt>
                <c:pt idx="34">
                  <c:v>1772192.3819545535</c:v>
                </c:pt>
                <c:pt idx="35">
                  <c:v>1769794.2458175579</c:v>
                </c:pt>
                <c:pt idx="36">
                  <c:v>1765607.3123255996</c:v>
                </c:pt>
                <c:pt idx="37">
                  <c:v>1759903.4548778029</c:v>
                </c:pt>
                <c:pt idx="38">
                  <c:v>1752988.3318833646</c:v>
                </c:pt>
                <c:pt idx="39">
                  <c:v>1745189.2046836012</c:v>
                </c:pt>
                <c:pt idx="40">
                  <c:v>1736796.6827506493</c:v>
                </c:pt>
                <c:pt idx="41">
                  <c:v>1728101.806159151</c:v>
                </c:pt>
                <c:pt idx="42">
                  <c:v>1719375.6758158519</c:v>
                </c:pt>
                <c:pt idx="43">
                  <c:v>1710890.9077017789</c:v>
                </c:pt>
                <c:pt idx="44">
                  <c:v>1702878.878449945</c:v>
                </c:pt>
                <c:pt idx="45">
                  <c:v>1695571.5044411744</c:v>
                </c:pt>
                <c:pt idx="46">
                  <c:v>1689179.842178199</c:v>
                </c:pt>
                <c:pt idx="47">
                  <c:v>1683899.1979527059</c:v>
                </c:pt>
                <c:pt idx="48">
                  <c:v>1679874.6085901272</c:v>
                </c:pt>
                <c:pt idx="49">
                  <c:v>1677184.4211808469</c:v>
                </c:pt>
                <c:pt idx="50">
                  <c:v>1675838.4160071937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5C6-4027-874D-52086CB0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454351"/>
        <c:axId val="314451951"/>
        <c:extLst/>
      </c:lineChart>
      <c:catAx>
        <c:axId val="31445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4451951"/>
        <c:crosses val="autoZero"/>
        <c:auto val="1"/>
        <c:lblAlgn val="ctr"/>
        <c:lblOffset val="100"/>
        <c:tickLblSkip val="10"/>
        <c:noMultiLvlLbl val="0"/>
      </c:catAx>
      <c:valAx>
        <c:axId val="314451951"/>
        <c:scaling>
          <c:orientation val="minMax"/>
          <c:min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No.</a:t>
                </a:r>
                <a:r>
                  <a:rPr lang="cs-CZ" baseline="0"/>
                  <a:t> of students</a:t>
                </a:r>
                <a:r>
                  <a:rPr lang="cs-CZ"/>
                  <a:t> (millions)</a:t>
                </a:r>
              </a:p>
            </c:rich>
          </c:tx>
          <c:layout>
            <c:manualLayout>
              <c:xMode val="edge"/>
              <c:yMode val="edge"/>
              <c:x val="3.1685678073510772E-3"/>
              <c:y val="0.24434361420590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4454351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281718112232156E-2"/>
          <c:y val="0.92238730791431156"/>
          <c:w val="0.94193225252736945"/>
          <c:h val="6.8088454710796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3398395053738E-2"/>
          <c:y val="2.2306467330592068E-2"/>
          <c:w val="0.89411392537998635"/>
          <c:h val="0.90231823958637714"/>
        </c:manualLayout>
      </c:layout>
      <c:lineChart>
        <c:grouping val="standard"/>
        <c:varyColors val="0"/>
        <c:ser>
          <c:idx val="0"/>
          <c:order val="0"/>
          <c:tx>
            <c:strRef>
              <c:f>'[1]primární saldo'!$A$6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'[1]primární saldo'!$E$4:$BC$4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'[1]primární saldo'!$E$6:$BC$6</c:f>
              <c:numCache>
                <c:formatCode>General</c:formatCode>
                <c:ptCount val="51"/>
                <c:pt idx="0">
                  <c:v>-1.4642524706968985</c:v>
                </c:pt>
                <c:pt idx="1">
                  <c:v>-1.3307417706473714</c:v>
                </c:pt>
                <c:pt idx="2">
                  <c:v>-1.2491612692210623</c:v>
                </c:pt>
                <c:pt idx="3">
                  <c:v>-1.1952962185490748</c:v>
                </c:pt>
                <c:pt idx="4">
                  <c:v>-1.0516729802171767</c:v>
                </c:pt>
                <c:pt idx="5">
                  <c:v>-1.0494211888964315</c:v>
                </c:pt>
                <c:pt idx="6">
                  <c:v>-1.0529763760879902</c:v>
                </c:pt>
                <c:pt idx="7">
                  <c:v>-1.0588572112825432</c:v>
                </c:pt>
                <c:pt idx="8">
                  <c:v>-1.1240538226611392</c:v>
                </c:pt>
                <c:pt idx="9">
                  <c:v>-1.2058775712231835</c:v>
                </c:pt>
                <c:pt idx="10">
                  <c:v>-1.2995526418492105</c:v>
                </c:pt>
                <c:pt idx="11">
                  <c:v>-1.4206915948596546</c:v>
                </c:pt>
                <c:pt idx="12">
                  <c:v>-1.5581719302798689</c:v>
                </c:pt>
                <c:pt idx="13">
                  <c:v>-1.7261992307457916</c:v>
                </c:pt>
                <c:pt idx="14">
                  <c:v>-1.936925540093057</c:v>
                </c:pt>
                <c:pt idx="15">
                  <c:v>-2.1998209414822796</c:v>
                </c:pt>
                <c:pt idx="16">
                  <c:v>-2.4937825003261764</c:v>
                </c:pt>
                <c:pt idx="17">
                  <c:v>-2.795042537258503</c:v>
                </c:pt>
                <c:pt idx="18">
                  <c:v>-3.0931917345029944</c:v>
                </c:pt>
                <c:pt idx="19">
                  <c:v>-3.3727995118069458</c:v>
                </c:pt>
                <c:pt idx="20">
                  <c:v>-3.6648594606958156</c:v>
                </c:pt>
                <c:pt idx="21">
                  <c:v>-3.9490055666480472</c:v>
                </c:pt>
                <c:pt idx="22">
                  <c:v>-4.1762726935723222</c:v>
                </c:pt>
                <c:pt idx="23">
                  <c:v>-4.3840942400176104</c:v>
                </c:pt>
                <c:pt idx="24">
                  <c:v>-4.5935889250091009</c:v>
                </c:pt>
                <c:pt idx="25">
                  <c:v>-4.8101411398614715</c:v>
                </c:pt>
                <c:pt idx="26">
                  <c:v>-5.032109334325078</c:v>
                </c:pt>
                <c:pt idx="27">
                  <c:v>-5.2502697193449492</c:v>
                </c:pt>
                <c:pt idx="28">
                  <c:v>-5.4587005381856315</c:v>
                </c:pt>
                <c:pt idx="29">
                  <c:v>-5.6638321557775981</c:v>
                </c:pt>
                <c:pt idx="30">
                  <c:v>-5.8668138081712016</c:v>
                </c:pt>
                <c:pt idx="31">
                  <c:v>-6.0597167286663876</c:v>
                </c:pt>
                <c:pt idx="32">
                  <c:v>-6.245308923039893</c:v>
                </c:pt>
                <c:pt idx="33">
                  <c:v>-6.4157563859108038</c:v>
                </c:pt>
                <c:pt idx="34">
                  <c:v>-6.5548678225195403</c:v>
                </c:pt>
                <c:pt idx="35">
                  <c:v>-6.6620658991481321</c:v>
                </c:pt>
                <c:pt idx="36">
                  <c:v>-6.7084972051358136</c:v>
                </c:pt>
                <c:pt idx="37">
                  <c:v>-6.7022388470984211</c:v>
                </c:pt>
                <c:pt idx="38">
                  <c:v>-6.6615156908492565</c:v>
                </c:pt>
                <c:pt idx="39">
                  <c:v>-6.6032923782671205</c:v>
                </c:pt>
                <c:pt idx="40">
                  <c:v>-6.5361485277531486</c:v>
                </c:pt>
                <c:pt idx="41">
                  <c:v>-6.457693410758111</c:v>
                </c:pt>
                <c:pt idx="42">
                  <c:v>-6.3808679390960137</c:v>
                </c:pt>
                <c:pt idx="43">
                  <c:v>-6.3073383783406811</c:v>
                </c:pt>
                <c:pt idx="44">
                  <c:v>-6.2495012174805282</c:v>
                </c:pt>
                <c:pt idx="45">
                  <c:v>-6.2088019847573506</c:v>
                </c:pt>
                <c:pt idx="46">
                  <c:v>-6.1943557852843654</c:v>
                </c:pt>
                <c:pt idx="47">
                  <c:v>-6.2110611473469604</c:v>
                </c:pt>
                <c:pt idx="48">
                  <c:v>-6.259631076592548</c:v>
                </c:pt>
                <c:pt idx="49">
                  <c:v>-6.3424305063395892</c:v>
                </c:pt>
                <c:pt idx="50">
                  <c:v>-6.4490163915631982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2-4377-86FF-645FBCB4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of GDP</a:t>
                </a:r>
              </a:p>
            </c:rich>
          </c:tx>
          <c:layout>
            <c:manualLayout>
              <c:xMode val="edge"/>
              <c:yMode val="edge"/>
              <c:x val="1.972498188602261E-3"/>
              <c:y val="0.34985045894824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81719205305997E-2"/>
          <c:y val="3.9586150457975207E-2"/>
          <c:w val="0.67920226246116477"/>
          <c:h val="0.88131352344508884"/>
        </c:manualLayout>
      </c:layout>
      <c:areaChart>
        <c:grouping val="standard"/>
        <c:varyColors val="0"/>
        <c:ser>
          <c:idx val="1"/>
          <c:order val="0"/>
          <c:tx>
            <c:strRef>
              <c:f>'C 4.3.1'!$A$3</c:f>
              <c:strCache>
                <c:ptCount val="1"/>
                <c:pt idx="0">
                  <c:v>Debt (baseline scenario)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4.3.1'!$B$3:$AZ$3</c:f>
              <c:numCache>
                <c:formatCode>#,##0.00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A65-9B13-78A431E9515C}"/>
            </c:ext>
          </c:extLst>
        </c:ser>
        <c:ser>
          <c:idx val="2"/>
          <c:order val="1"/>
          <c:tx>
            <c:strRef>
              <c:f>'C 4.3.1'!$A$4</c:f>
              <c:strCache>
                <c:ptCount val="1"/>
                <c:pt idx="0">
                  <c:v>Debt with zero long-term real interest rate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'C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4.3.1'!$B$4:$AZ$4</c:f>
              <c:numCache>
                <c:formatCode>#,##0.00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46.824383608502977</c:v>
                </c:pt>
                <c:pt idx="3">
                  <c:v>47.312861737372749</c:v>
                </c:pt>
                <c:pt idx="4">
                  <c:v>47.172748429129463</c:v>
                </c:pt>
                <c:pt idx="5">
                  <c:v>47.188323135860806</c:v>
                </c:pt>
                <c:pt idx="6">
                  <c:v>47.301321721678242</c:v>
                </c:pt>
                <c:pt idx="7">
                  <c:v>47.432883987672135</c:v>
                </c:pt>
                <c:pt idx="8">
                  <c:v>47.604608498074128</c:v>
                </c:pt>
                <c:pt idx="9">
                  <c:v>47.820224331150321</c:v>
                </c:pt>
                <c:pt idx="10">
                  <c:v>48.147949983419856</c:v>
                </c:pt>
                <c:pt idx="11">
                  <c:v>48.651465197713264</c:v>
                </c:pt>
                <c:pt idx="12">
                  <c:v>49.312686871636657</c:v>
                </c:pt>
                <c:pt idx="13">
                  <c:v>50.185883316484571</c:v>
                </c:pt>
                <c:pt idx="14">
                  <c:v>51.312670888380794</c:v>
                </c:pt>
                <c:pt idx="15">
                  <c:v>52.766713946701834</c:v>
                </c:pt>
                <c:pt idx="16">
                  <c:v>54.563992990470766</c:v>
                </c:pt>
                <c:pt idx="17">
                  <c:v>56.67332633512418</c:v>
                </c:pt>
                <c:pt idx="18">
                  <c:v>59.065637831395478</c:v>
                </c:pt>
                <c:pt idx="19">
                  <c:v>61.645932600221585</c:v>
                </c:pt>
                <c:pt idx="20">
                  <c:v>64.585665978376852</c:v>
                </c:pt>
                <c:pt idx="21">
                  <c:v>67.845593962337801</c:v>
                </c:pt>
                <c:pt idx="22">
                  <c:v>71.198498607633567</c:v>
                </c:pt>
                <c:pt idx="23">
                  <c:v>74.684717528739839</c:v>
                </c:pt>
                <c:pt idx="24">
                  <c:v>78.343415068635224</c:v>
                </c:pt>
                <c:pt idx="25">
                  <c:v>82.186799355218838</c:v>
                </c:pt>
                <c:pt idx="26">
                  <c:v>86.222036945687023</c:v>
                </c:pt>
                <c:pt idx="27">
                  <c:v>90.433893736588558</c:v>
                </c:pt>
                <c:pt idx="28">
                  <c:v>94.80191383627438</c:v>
                </c:pt>
                <c:pt idx="29">
                  <c:v>99.326091836540328</c:v>
                </c:pt>
                <c:pt idx="30">
                  <c:v>104.00554975355698</c:v>
                </c:pt>
                <c:pt idx="31">
                  <c:v>108.80738031632966</c:v>
                </c:pt>
                <c:pt idx="32">
                  <c:v>113.73519239415067</c:v>
                </c:pt>
                <c:pt idx="33">
                  <c:v>118.74009954830504</c:v>
                </c:pt>
                <c:pt idx="34">
                  <c:v>123.7289367935374</c:v>
                </c:pt>
                <c:pt idx="35">
                  <c:v>128.65932912876491</c:v>
                </c:pt>
                <c:pt idx="36">
                  <c:v>133.38974995240932</c:v>
                </c:pt>
                <c:pt idx="37">
                  <c:v>137.88080840525492</c:v>
                </c:pt>
                <c:pt idx="38">
                  <c:v>142.16145397334935</c:v>
                </c:pt>
                <c:pt idx="39">
                  <c:v>146.27606261479954</c:v>
                </c:pt>
                <c:pt idx="40">
                  <c:v>150.24669137462604</c:v>
                </c:pt>
                <c:pt idx="41">
                  <c:v>154.06954213624226</c:v>
                </c:pt>
                <c:pt idx="42">
                  <c:v>157.79251548058858</c:v>
                </c:pt>
                <c:pt idx="43">
                  <c:v>161.42619461405684</c:v>
                </c:pt>
                <c:pt idx="44">
                  <c:v>165.01813713556908</c:v>
                </c:pt>
                <c:pt idx="45">
                  <c:v>168.60064385321635</c:v>
                </c:pt>
                <c:pt idx="46">
                  <c:v>172.25235650888189</c:v>
                </c:pt>
                <c:pt idx="47">
                  <c:v>176.02975748744947</c:v>
                </c:pt>
                <c:pt idx="48">
                  <c:v>179.95433036189164</c:v>
                </c:pt>
                <c:pt idx="49">
                  <c:v>184.07619454690189</c:v>
                </c:pt>
                <c:pt idx="50">
                  <c:v>188.37159796674658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'C 4.3.1'!$A$5</c:f>
              <c:strCache>
                <c:ptCount val="1"/>
                <c:pt idx="0">
                  <c:v>Debt brake threshold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5.4360239987223174E-3"/>
              <c:y val="0.35612871659407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30319932740899"/>
          <c:y val="0.13005635614365132"/>
          <c:w val="0.20413498829293869"/>
          <c:h val="0.72549257412556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03540074732038E-2"/>
          <c:y val="2.2107546474046117E-2"/>
          <c:w val="0.74291888082955149"/>
          <c:h val="0.91353477967152841"/>
        </c:manualLayout>
      </c:layout>
      <c:lineChart>
        <c:grouping val="standard"/>
        <c:varyColors val="0"/>
        <c:ser>
          <c:idx val="0"/>
          <c:order val="0"/>
          <c:tx>
            <c:strRef>
              <c:f>'C 5.2.1'!$A$5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5.2.1'!$B$5:$AZ$5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2.7629836510930397</c:v>
                </c:pt>
                <c:pt idx="2">
                  <c:v>2.7292519163725433</c:v>
                </c:pt>
                <c:pt idx="3">
                  <c:v>2.696311611691637</c:v>
                </c:pt>
                <c:pt idx="4">
                  <c:v>2.6624330430152261</c:v>
                </c:pt>
                <c:pt idx="5">
                  <c:v>2.6271202102562121</c:v>
                </c:pt>
                <c:pt idx="6">
                  <c:v>2.5898752852851037</c:v>
                </c:pt>
                <c:pt idx="7">
                  <c:v>2.5636524172684325</c:v>
                </c:pt>
                <c:pt idx="8">
                  <c:v>2.5456162996642888</c:v>
                </c:pt>
                <c:pt idx="9">
                  <c:v>2.5283759018807452</c:v>
                </c:pt>
                <c:pt idx="10">
                  <c:v>2.5133392642351686</c:v>
                </c:pt>
                <c:pt idx="11">
                  <c:v>2.4897256838573889</c:v>
                </c:pt>
                <c:pt idx="12">
                  <c:v>2.461536183484236</c:v>
                </c:pt>
                <c:pt idx="13">
                  <c:v>2.427379147981779</c:v>
                </c:pt>
                <c:pt idx="14">
                  <c:v>2.3849586479577547</c:v>
                </c:pt>
                <c:pt idx="15">
                  <c:v>2.3252207901883657</c:v>
                </c:pt>
                <c:pt idx="16">
                  <c:v>2.2548086128823148</c:v>
                </c:pt>
                <c:pt idx="17">
                  <c:v>2.1891555400384877</c:v>
                </c:pt>
                <c:pt idx="18">
                  <c:v>2.1290675335517806</c:v>
                </c:pt>
                <c:pt idx="19">
                  <c:v>2.0774455440266348</c:v>
                </c:pt>
                <c:pt idx="20">
                  <c:v>2.0258415553685927</c:v>
                </c:pt>
                <c:pt idx="21">
                  <c:v>1.9770904603157244</c:v>
                </c:pt>
                <c:pt idx="22">
                  <c:v>1.9464533275152056</c:v>
                </c:pt>
                <c:pt idx="23">
                  <c:v>1.9227431676301163</c:v>
                </c:pt>
                <c:pt idx="24">
                  <c:v>1.898920899296626</c:v>
                </c:pt>
                <c:pt idx="25">
                  <c:v>1.876477289237513</c:v>
                </c:pt>
                <c:pt idx="26">
                  <c:v>1.8538714806323195</c:v>
                </c:pt>
                <c:pt idx="27">
                  <c:v>1.8312955935508859</c:v>
                </c:pt>
                <c:pt idx="28">
                  <c:v>1.8103853172170818</c:v>
                </c:pt>
                <c:pt idx="29">
                  <c:v>1.7909484968637719</c:v>
                </c:pt>
                <c:pt idx="30">
                  <c:v>1.7700786711474152</c:v>
                </c:pt>
                <c:pt idx="31">
                  <c:v>1.7528401495213835</c:v>
                </c:pt>
                <c:pt idx="32">
                  <c:v>1.7341108791733897</c:v>
                </c:pt>
                <c:pt idx="33">
                  <c:v>1.7160381471602504</c:v>
                </c:pt>
                <c:pt idx="34">
                  <c:v>1.7036286375633121</c:v>
                </c:pt>
                <c:pt idx="35">
                  <c:v>1.6921438667266913</c:v>
                </c:pt>
                <c:pt idx="36">
                  <c:v>1.6907374662718584</c:v>
                </c:pt>
                <c:pt idx="37">
                  <c:v>1.6973036440272979</c:v>
                </c:pt>
                <c:pt idx="38">
                  <c:v>1.708295136266903</c:v>
                </c:pt>
                <c:pt idx="39">
                  <c:v>1.71973977637054</c:v>
                </c:pt>
                <c:pt idx="40">
                  <c:v>1.7319010700176962</c:v>
                </c:pt>
                <c:pt idx="41">
                  <c:v>1.7455232955751721</c:v>
                </c:pt>
                <c:pt idx="42">
                  <c:v>1.7572546175739365</c:v>
                </c:pt>
                <c:pt idx="43">
                  <c:v>1.769045002364164</c:v>
                </c:pt>
                <c:pt idx="44">
                  <c:v>1.7788697865984284</c:v>
                </c:pt>
                <c:pt idx="45">
                  <c:v>1.7878219929672601</c:v>
                </c:pt>
                <c:pt idx="46">
                  <c:v>1.7928677772895671</c:v>
                </c:pt>
                <c:pt idx="47">
                  <c:v>1.7932098771826215</c:v>
                </c:pt>
                <c:pt idx="48">
                  <c:v>1.7906304586871677</c:v>
                </c:pt>
                <c:pt idx="49">
                  <c:v>1.7816749319266632</c:v>
                </c:pt>
                <c:pt idx="50">
                  <c:v>1.7690956477521476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F-499B-AF77-3FF5C61463A5}"/>
            </c:ext>
          </c:extLst>
        </c:ser>
        <c:ser>
          <c:idx val="2"/>
          <c:order val="1"/>
          <c:tx>
            <c:strRef>
              <c:f>'C 5.2.1'!$A$3</c:f>
              <c:strCache>
                <c:ptCount val="1"/>
                <c:pt idx="0">
                  <c:v>Medium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5.2.1'!$B$3:$AZ$3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2.7612078722508553</c:v>
                </c:pt>
                <c:pt idx="2">
                  <c:v>2.7265050585754125</c:v>
                </c:pt>
                <c:pt idx="3">
                  <c:v>2.6926793868549002</c:v>
                </c:pt>
                <c:pt idx="4">
                  <c:v>2.6579736012116331</c:v>
                </c:pt>
                <c:pt idx="5">
                  <c:v>2.6228021141165212</c:v>
                </c:pt>
                <c:pt idx="6">
                  <c:v>2.585795710682075</c:v>
                </c:pt>
                <c:pt idx="7">
                  <c:v>2.5599086728836693</c:v>
                </c:pt>
                <c:pt idx="8">
                  <c:v>2.5423252401339882</c:v>
                </c:pt>
                <c:pt idx="9">
                  <c:v>2.5256111235510832</c:v>
                </c:pt>
                <c:pt idx="10">
                  <c:v>2.5111838729769742</c:v>
                </c:pt>
                <c:pt idx="11">
                  <c:v>2.4881894299520257</c:v>
                </c:pt>
                <c:pt idx="12">
                  <c:v>2.4606336756163825</c:v>
                </c:pt>
                <c:pt idx="13">
                  <c:v>2.4271021898565572</c:v>
                </c:pt>
                <c:pt idx="14">
                  <c:v>2.3852504175340417</c:v>
                </c:pt>
                <c:pt idx="15">
                  <c:v>2.3258944320894201</c:v>
                </c:pt>
                <c:pt idx="16">
                  <c:v>2.2557064446659738</c:v>
                </c:pt>
                <c:pt idx="17">
                  <c:v>2.190279648231773</c:v>
                </c:pt>
                <c:pt idx="18">
                  <c:v>2.130437157372548</c:v>
                </c:pt>
                <c:pt idx="19">
                  <c:v>2.0791371381744135</c:v>
                </c:pt>
                <c:pt idx="20">
                  <c:v>2.0278086456388134</c:v>
                </c:pt>
                <c:pt idx="21">
                  <c:v>1.9793291986306512</c:v>
                </c:pt>
                <c:pt idx="22">
                  <c:v>1.9466483159874268</c:v>
                </c:pt>
                <c:pt idx="23">
                  <c:v>1.9209466639942143</c:v>
                </c:pt>
                <c:pt idx="24">
                  <c:v>1.8951080767227926</c:v>
                </c:pt>
                <c:pt idx="25">
                  <c:v>1.8706633670678843</c:v>
                </c:pt>
                <c:pt idx="26">
                  <c:v>1.8460473257511993</c:v>
                </c:pt>
                <c:pt idx="27">
                  <c:v>1.8214554140443322</c:v>
                </c:pt>
                <c:pt idx="28">
                  <c:v>1.7985584310747413</c:v>
                </c:pt>
                <c:pt idx="29">
                  <c:v>1.7771648505073203</c:v>
                </c:pt>
                <c:pt idx="30">
                  <c:v>1.7543122867724004</c:v>
                </c:pt>
                <c:pt idx="31">
                  <c:v>1.735149511625081</c:v>
                </c:pt>
                <c:pt idx="32">
                  <c:v>1.7144663027306504</c:v>
                </c:pt>
                <c:pt idx="33">
                  <c:v>1.6944433047729559</c:v>
                </c:pt>
                <c:pt idx="34">
                  <c:v>1.6801666697216784</c:v>
                </c:pt>
                <c:pt idx="35">
                  <c:v>1.6667990065127307</c:v>
                </c:pt>
                <c:pt idx="36">
                  <c:v>1.6636716651904502</c:v>
                </c:pt>
                <c:pt idx="37">
                  <c:v>1.6686401714909771</c:v>
                </c:pt>
                <c:pt idx="38">
                  <c:v>1.6780785477655031</c:v>
                </c:pt>
                <c:pt idx="39">
                  <c:v>1.68791324233403</c:v>
                </c:pt>
                <c:pt idx="40">
                  <c:v>1.6983937735188388</c:v>
                </c:pt>
                <c:pt idx="41">
                  <c:v>1.7102621266621421</c:v>
                </c:pt>
                <c:pt idx="42">
                  <c:v>1.7200629703725376</c:v>
                </c:pt>
                <c:pt idx="43">
                  <c:v>1.7297695004676272</c:v>
                </c:pt>
                <c:pt idx="44">
                  <c:v>1.7372690059404865</c:v>
                </c:pt>
                <c:pt idx="45">
                  <c:v>1.7436802290745925</c:v>
                </c:pt>
                <c:pt idx="46">
                  <c:v>1.7458849790884081</c:v>
                </c:pt>
                <c:pt idx="47">
                  <c:v>1.7430142384146792</c:v>
                </c:pt>
                <c:pt idx="48">
                  <c:v>1.7368774397668123</c:v>
                </c:pt>
                <c:pt idx="49">
                  <c:v>1.7239323820833421</c:v>
                </c:pt>
                <c:pt idx="50">
                  <c:v>1.7069727360368885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F-499B-AF77-3FF5C61463A5}"/>
            </c:ext>
          </c:extLst>
        </c:ser>
        <c:ser>
          <c:idx val="3"/>
          <c:order val="2"/>
          <c:tx>
            <c:strRef>
              <c:f>'C 5.2.1'!$A$4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5.2.1'!$B$4:$AZ$4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2.7580841808889196</c:v>
                </c:pt>
                <c:pt idx="2">
                  <c:v>2.7217712865461796</c:v>
                </c:pt>
                <c:pt idx="3">
                  <c:v>2.6865571057844346</c:v>
                </c:pt>
                <c:pt idx="4">
                  <c:v>2.6506157165946225</c:v>
                </c:pt>
                <c:pt idx="5">
                  <c:v>2.6157055191172374</c:v>
                </c:pt>
                <c:pt idx="6">
                  <c:v>2.5791861066546535</c:v>
                </c:pt>
                <c:pt idx="7">
                  <c:v>2.5539987340203569</c:v>
                </c:pt>
                <c:pt idx="8">
                  <c:v>2.5373727742350916</c:v>
                </c:pt>
                <c:pt idx="9">
                  <c:v>2.5217765586387482</c:v>
                </c:pt>
                <c:pt idx="10">
                  <c:v>2.5086222048940643</c:v>
                </c:pt>
                <c:pt idx="11">
                  <c:v>2.4868859561496204</c:v>
                </c:pt>
                <c:pt idx="12">
                  <c:v>2.4605776996422191</c:v>
                </c:pt>
                <c:pt idx="13">
                  <c:v>2.4282049164616768</c:v>
                </c:pt>
                <c:pt idx="14">
                  <c:v>2.3873183788869463</c:v>
                </c:pt>
                <c:pt idx="15">
                  <c:v>2.3284526696276782</c:v>
                </c:pt>
                <c:pt idx="16">
                  <c:v>2.2583331059926008</c:v>
                </c:pt>
                <c:pt idx="17">
                  <c:v>2.1929127583625738</c:v>
                </c:pt>
                <c:pt idx="18">
                  <c:v>2.1330643990457401</c:v>
                </c:pt>
                <c:pt idx="19">
                  <c:v>2.0818787406164647</c:v>
                </c:pt>
                <c:pt idx="20">
                  <c:v>2.0305473070086433</c:v>
                </c:pt>
                <c:pt idx="21">
                  <c:v>1.9820401838762378</c:v>
                </c:pt>
                <c:pt idx="22">
                  <c:v>1.9485010281876987</c:v>
                </c:pt>
                <c:pt idx="23">
                  <c:v>1.9219890077449193</c:v>
                </c:pt>
                <c:pt idx="24">
                  <c:v>1.8952036629792155</c:v>
                </c:pt>
                <c:pt idx="25">
                  <c:v>1.8697637806573124</c:v>
                </c:pt>
                <c:pt idx="26">
                  <c:v>1.8440586296310966</c:v>
                </c:pt>
                <c:pt idx="27">
                  <c:v>1.818307615729067</c:v>
                </c:pt>
                <c:pt idx="28">
                  <c:v>1.794275535922472</c:v>
                </c:pt>
                <c:pt idx="29">
                  <c:v>1.7717788504737544</c:v>
                </c:pt>
                <c:pt idx="30">
                  <c:v>1.74772441903538</c:v>
                </c:pt>
                <c:pt idx="31">
                  <c:v>1.7275272325339317</c:v>
                </c:pt>
                <c:pt idx="32">
                  <c:v>1.7057384090283569</c:v>
                </c:pt>
                <c:pt idx="33">
                  <c:v>1.6846417221209988</c:v>
                </c:pt>
                <c:pt idx="34">
                  <c:v>1.6695847538936484</c:v>
                </c:pt>
                <c:pt idx="35">
                  <c:v>1.6554595503616416</c:v>
                </c:pt>
                <c:pt idx="36">
                  <c:v>1.6521341750507985</c:v>
                </c:pt>
                <c:pt idx="37">
                  <c:v>1.657384064390794</c:v>
                </c:pt>
                <c:pt idx="38">
                  <c:v>1.6673993769881983</c:v>
                </c:pt>
                <c:pt idx="39">
                  <c:v>1.6778272311786331</c:v>
                </c:pt>
                <c:pt idx="40">
                  <c:v>1.6888949943196645</c:v>
                </c:pt>
                <c:pt idx="41">
                  <c:v>1.701380479949685</c:v>
                </c:pt>
                <c:pt idx="42">
                  <c:v>1.7115193516785727</c:v>
                </c:pt>
                <c:pt idx="43">
                  <c:v>1.7213757111812651</c:v>
                </c:pt>
                <c:pt idx="44">
                  <c:v>1.7285743652330927</c:v>
                </c:pt>
                <c:pt idx="45">
                  <c:v>1.7343101285903357</c:v>
                </c:pt>
                <c:pt idx="46">
                  <c:v>1.7351461919581794</c:v>
                </c:pt>
                <c:pt idx="47">
                  <c:v>1.7299879982254225</c:v>
                </c:pt>
                <c:pt idx="48">
                  <c:v>1.7208254870535087</c:v>
                </c:pt>
                <c:pt idx="49">
                  <c:v>1.7037867586667468</c:v>
                </c:pt>
                <c:pt idx="50">
                  <c:v>1.6818275947490102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F-499B-AF77-3FF5C614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No. of persons aged 21–64 per person aged 65+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4.3050325231085247E-3"/>
              <c:y val="8.58133358330208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865435746779"/>
          <c:y val="0.15626765008804283"/>
          <c:w val="0.1515134564253221"/>
          <c:h val="0.6491492442755001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4544862220091346"/>
          <c:h val="0.92171767633242663"/>
        </c:manualLayout>
      </c:layout>
      <c:lineChart>
        <c:grouping val="standard"/>
        <c:varyColors val="0"/>
        <c:ser>
          <c:idx val="2"/>
          <c:order val="0"/>
          <c:tx>
            <c:strRef>
              <c:f>'C 5.2.2'!$A$5</c:f>
              <c:strCache>
                <c:ptCount val="1"/>
                <c:pt idx="0">
                  <c:v>Baseline scenario (medium variant)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5.2.2'!$B$5:$AZ$5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0-49A7-9CD9-28E80AA2E4D4}"/>
            </c:ext>
          </c:extLst>
        </c:ser>
        <c:ser>
          <c:idx val="1"/>
          <c:order val="1"/>
          <c:tx>
            <c:strRef>
              <c:f>'C 5.2.2'!$A$3</c:f>
              <c:strCache>
                <c:ptCount val="1"/>
                <c:pt idx="0">
                  <c:v>High fertility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5.2.2'!$B$3:$AZ$3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47.464418664054136</c:v>
                </c:pt>
                <c:pt idx="3">
                  <c:v>48.527983197790299</c:v>
                </c:pt>
                <c:pt idx="4">
                  <c:v>48.915765447570138</c:v>
                </c:pt>
                <c:pt idx="5">
                  <c:v>49.442699970473335</c:v>
                </c:pt>
                <c:pt idx="6">
                  <c:v>50.150497142188414</c:v>
                </c:pt>
                <c:pt idx="7">
                  <c:v>50.834634416426724</c:v>
                </c:pt>
                <c:pt idx="8">
                  <c:v>51.786509459005131</c:v>
                </c:pt>
                <c:pt idx="9">
                  <c:v>52.883912431076823</c:v>
                </c:pt>
                <c:pt idx="10">
                  <c:v>54.121218325836288</c:v>
                </c:pt>
                <c:pt idx="11">
                  <c:v>55.602385409795502</c:v>
                </c:pt>
                <c:pt idx="12">
                  <c:v>57.323325567415402</c:v>
                </c:pt>
                <c:pt idx="13">
                  <c:v>59.345310973410001</c:v>
                </c:pt>
                <c:pt idx="14">
                  <c:v>61.713556322082567</c:v>
                </c:pt>
                <c:pt idx="15">
                  <c:v>64.515213733755559</c:v>
                </c:pt>
                <c:pt idx="16">
                  <c:v>67.773098462467601</c:v>
                </c:pt>
                <c:pt idx="17">
                  <c:v>71.454014911886119</c:v>
                </c:pt>
                <c:pt idx="18">
                  <c:v>75.531581659566655</c:v>
                </c:pt>
                <c:pt idx="19">
                  <c:v>79.89356481590859</c:v>
                </c:pt>
                <c:pt idx="20">
                  <c:v>84.764287781023071</c:v>
                </c:pt>
                <c:pt idx="21">
                  <c:v>90.102572189733507</c:v>
                </c:pt>
                <c:pt idx="22">
                  <c:v>95.620340713871656</c:v>
                </c:pt>
                <c:pt idx="23">
                  <c:v>101.25351366958333</c:v>
                </c:pt>
                <c:pt idx="24">
                  <c:v>107.02327699882009</c:v>
                </c:pt>
                <c:pt idx="25">
                  <c:v>112.9126781283953</c:v>
                </c:pt>
                <c:pt idx="26">
                  <c:v>118.89469893126723</c:v>
                </c:pt>
                <c:pt idx="27">
                  <c:v>124.91209539068852</c:v>
                </c:pt>
                <c:pt idx="28">
                  <c:v>130.90156328229915</c:v>
                </c:pt>
                <c:pt idx="29">
                  <c:v>136.8232984333099</c:v>
                </c:pt>
                <c:pt idx="30">
                  <c:v>142.63540646663444</c:v>
                </c:pt>
                <c:pt idx="31">
                  <c:v>148.2578399653946</c:v>
                </c:pt>
                <c:pt idx="32">
                  <c:v>153.66155800904411</c:v>
                </c:pt>
                <c:pt idx="33">
                  <c:v>158.92186904096687</c:v>
                </c:pt>
                <c:pt idx="34">
                  <c:v>163.93227772172145</c:v>
                </c:pt>
                <c:pt idx="35">
                  <c:v>168.658458189919</c:v>
                </c:pt>
                <c:pt idx="36">
                  <c:v>172.96076589107977</c:v>
                </c:pt>
                <c:pt idx="37">
                  <c:v>176.82883344287328</c:v>
                </c:pt>
                <c:pt idx="38">
                  <c:v>180.3276193803656</c:v>
                </c:pt>
                <c:pt idx="39">
                  <c:v>183.53188554702055</c:v>
                </c:pt>
                <c:pt idx="40">
                  <c:v>186.48381844323112</c:v>
                </c:pt>
                <c:pt idx="41">
                  <c:v>189.29299297490292</c:v>
                </c:pt>
                <c:pt idx="42">
                  <c:v>191.92733071249518</c:v>
                </c:pt>
                <c:pt idx="43">
                  <c:v>194.40507440447894</c:v>
                </c:pt>
                <c:pt idx="44">
                  <c:v>196.77743059414374</c:v>
                </c:pt>
                <c:pt idx="45">
                  <c:v>199.07668802235469</c:v>
                </c:pt>
                <c:pt idx="46">
                  <c:v>201.37696066658202</c:v>
                </c:pt>
                <c:pt idx="47">
                  <c:v>203.72924735734628</c:v>
                </c:pt>
                <c:pt idx="48">
                  <c:v>206.144086409522</c:v>
                </c:pt>
                <c:pt idx="49">
                  <c:v>208.65090770170264</c:v>
                </c:pt>
                <c:pt idx="50">
                  <c:v>211.21093477978101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9A7-9CD9-28E80AA2E4D4}"/>
            </c:ext>
          </c:extLst>
        </c:ser>
        <c:ser>
          <c:idx val="0"/>
          <c:order val="2"/>
          <c:tx>
            <c:strRef>
              <c:f>'C 5.2.2'!$A$4</c:f>
              <c:strCache>
                <c:ptCount val="1"/>
                <c:pt idx="0">
                  <c:v>Technological acceleration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5.2.2'!$B$4:$AZ$4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46.953876404357445</c:v>
                </c:pt>
                <c:pt idx="3">
                  <c:v>47.489420363484442</c:v>
                </c:pt>
                <c:pt idx="4">
                  <c:v>47.208507653379598</c:v>
                </c:pt>
                <c:pt idx="5">
                  <c:v>47.213855716346195</c:v>
                </c:pt>
                <c:pt idx="6">
                  <c:v>47.3750033417559</c:v>
                </c:pt>
                <c:pt idx="7">
                  <c:v>47.561642720793031</c:v>
                </c:pt>
                <c:pt idx="8">
                  <c:v>47.760984418330857</c:v>
                </c:pt>
                <c:pt idx="9">
                  <c:v>48.025711053152008</c:v>
                </c:pt>
                <c:pt idx="10">
                  <c:v>48.300174101093717</c:v>
                </c:pt>
                <c:pt idx="11">
                  <c:v>48.675414622930461</c:v>
                </c:pt>
                <c:pt idx="12">
                  <c:v>49.159858310181917</c:v>
                </c:pt>
                <c:pt idx="13">
                  <c:v>49.810977369880767</c:v>
                </c:pt>
                <c:pt idx="14">
                  <c:v>50.672904746267214</c:v>
                </c:pt>
                <c:pt idx="15">
                  <c:v>51.820888647119411</c:v>
                </c:pt>
                <c:pt idx="16">
                  <c:v>53.271910765311809</c:v>
                </c:pt>
                <c:pt idx="17">
                  <c:v>54.995741700548521</c:v>
                </c:pt>
                <c:pt idx="18">
                  <c:v>56.96422840582651</c:v>
                </c:pt>
                <c:pt idx="19">
                  <c:v>59.08590758413844</c:v>
                </c:pt>
                <c:pt idx="20">
                  <c:v>61.526016724102774</c:v>
                </c:pt>
                <c:pt idx="21">
                  <c:v>64.245188725353799</c:v>
                </c:pt>
                <c:pt idx="22">
                  <c:v>67.025133439829048</c:v>
                </c:pt>
                <c:pt idx="23">
                  <c:v>69.904736632519672</c:v>
                </c:pt>
                <c:pt idx="24">
                  <c:v>72.922303450453455</c:v>
                </c:pt>
                <c:pt idx="25">
                  <c:v>76.090758131141101</c:v>
                </c:pt>
                <c:pt idx="26">
                  <c:v>79.418060070738221</c:v>
                </c:pt>
                <c:pt idx="27">
                  <c:v>82.890689161604371</c:v>
                </c:pt>
                <c:pt idx="28">
                  <c:v>86.490007705769756</c:v>
                </c:pt>
                <c:pt idx="29">
                  <c:v>90.216764752837918</c:v>
                </c:pt>
                <c:pt idx="30">
                  <c:v>94.071043853849076</c:v>
                </c:pt>
                <c:pt idx="31">
                  <c:v>98.023178647410887</c:v>
                </c:pt>
                <c:pt idx="32">
                  <c:v>102.07690027337881</c:v>
                </c:pt>
                <c:pt idx="33">
                  <c:v>106.18827195267554</c:v>
                </c:pt>
                <c:pt idx="34">
                  <c:v>110.27269332802474</c:v>
                </c:pt>
                <c:pt idx="35">
                  <c:v>114.29166769237224</c:v>
                </c:pt>
                <c:pt idx="36">
                  <c:v>118.11601898368892</c:v>
                </c:pt>
                <c:pt idx="37">
                  <c:v>121.70883431374305</c:v>
                </c:pt>
                <c:pt idx="38">
                  <c:v>125.09553695510456</c:v>
                </c:pt>
                <c:pt idx="39">
                  <c:v>128.31654120926876</c:v>
                </c:pt>
                <c:pt idx="40">
                  <c:v>131.39314530949838</c:v>
                </c:pt>
                <c:pt idx="41">
                  <c:v>134.32336071598976</c:v>
                </c:pt>
                <c:pt idx="42">
                  <c:v>137.15144120028742</c:v>
                </c:pt>
                <c:pt idx="43">
                  <c:v>139.8890559607336</c:v>
                </c:pt>
                <c:pt idx="44">
                  <c:v>142.58107307499134</c:v>
                </c:pt>
                <c:pt idx="45">
                  <c:v>145.25874424061311</c:v>
                </c:pt>
                <c:pt idx="46">
                  <c:v>147.99383225228306</c:v>
                </c:pt>
                <c:pt idx="47">
                  <c:v>150.84223570813356</c:v>
                </c:pt>
                <c:pt idx="48">
                  <c:v>153.82232236688998</c:v>
                </c:pt>
                <c:pt idx="49">
                  <c:v>156.98057778710665</c:v>
                </c:pt>
                <c:pt idx="50">
                  <c:v>160.35364981821078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9A7-9CD9-28E80AA2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929513670402422E-3"/>
              <c:y val="0.39944619130544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42983766373469"/>
          <c:y val="7.7593134837876665E-2"/>
          <c:w val="0.16657016233626534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9134258863398E-2"/>
          <c:y val="1.97276012960921E-2"/>
          <c:w val="0.7292937541801201"/>
          <c:h val="0.91361134999421945"/>
        </c:manualLayout>
      </c:layout>
      <c:lineChart>
        <c:grouping val="standard"/>
        <c:varyColors val="0"/>
        <c:ser>
          <c:idx val="1"/>
          <c:order val="0"/>
          <c:tx>
            <c:strRef>
              <c:f>'C 5.3.1'!$A$7</c:f>
              <c:strCache>
                <c:ptCount val="1"/>
                <c:pt idx="0">
                  <c:v>Retirement age and reduced credit according to the legislative proposal of the MoLSA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5.3.1'!$B$7:$AZ$7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-0.22811377588939585</c:v>
                </c:pt>
                <c:pt idx="3">
                  <c:v>-0.12988132724769663</c:v>
                </c:pt>
                <c:pt idx="4">
                  <c:v>-3.2214578460324717E-2</c:v>
                </c:pt>
                <c:pt idx="5">
                  <c:v>0.10082214039071502</c:v>
                </c:pt>
                <c:pt idx="6">
                  <c:v>0.21980395221536675</c:v>
                </c:pt>
                <c:pt idx="7">
                  <c:v>0.27654481786158236</c:v>
                </c:pt>
                <c:pt idx="8">
                  <c:v>0.31681946027520524</c:v>
                </c:pt>
                <c:pt idx="9">
                  <c:v>0.37617747682090652</c:v>
                </c:pt>
                <c:pt idx="10">
                  <c:v>0.45546299116429623</c:v>
                </c:pt>
                <c:pt idx="11">
                  <c:v>0.47529552611009684</c:v>
                </c:pt>
                <c:pt idx="12">
                  <c:v>0.43512062683018549</c:v>
                </c:pt>
                <c:pt idx="13">
                  <c:v>0.37096398309076584</c:v>
                </c:pt>
                <c:pt idx="14">
                  <c:v>0.33032152846359253</c:v>
                </c:pt>
                <c:pt idx="15">
                  <c:v>0.29243979595099567</c:v>
                </c:pt>
                <c:pt idx="16">
                  <c:v>0.20035423289369625</c:v>
                </c:pt>
                <c:pt idx="17">
                  <c:v>0.15609082743421432</c:v>
                </c:pt>
                <c:pt idx="18">
                  <c:v>7.3342259967558832E-2</c:v>
                </c:pt>
                <c:pt idx="19">
                  <c:v>-9.6393888189858501E-3</c:v>
                </c:pt>
                <c:pt idx="20">
                  <c:v>-0.13003306021688665</c:v>
                </c:pt>
                <c:pt idx="21">
                  <c:v>-0.19644543375104639</c:v>
                </c:pt>
                <c:pt idx="22">
                  <c:v>-0.2664716366743427</c:v>
                </c:pt>
                <c:pt idx="23">
                  <c:v>-0.34893178647527634</c:v>
                </c:pt>
                <c:pt idx="24">
                  <c:v>-0.36497472138015041</c:v>
                </c:pt>
                <c:pt idx="25">
                  <c:v>-0.37286398933178333</c:v>
                </c:pt>
                <c:pt idx="26">
                  <c:v>-0.38221193238578088</c:v>
                </c:pt>
                <c:pt idx="27">
                  <c:v>-0.41405641928815307</c:v>
                </c:pt>
                <c:pt idx="28">
                  <c:v>-0.37721974855423746</c:v>
                </c:pt>
                <c:pt idx="29">
                  <c:v>-0.37789497736845945</c:v>
                </c:pt>
                <c:pt idx="30">
                  <c:v>-0.40464582906290936</c:v>
                </c:pt>
                <c:pt idx="31">
                  <c:v>-0.38844873742744213</c:v>
                </c:pt>
                <c:pt idx="32">
                  <c:v>-0.37449555670606571</c:v>
                </c:pt>
                <c:pt idx="33">
                  <c:v>-0.35644841125974835</c:v>
                </c:pt>
                <c:pt idx="34">
                  <c:v>-0.3522636714914178</c:v>
                </c:pt>
                <c:pt idx="35">
                  <c:v>-0.30890563964788775</c:v>
                </c:pt>
                <c:pt idx="36">
                  <c:v>-0.25853971138020171</c:v>
                </c:pt>
                <c:pt idx="37">
                  <c:v>-0.23717271432872522</c:v>
                </c:pt>
                <c:pt idx="38">
                  <c:v>-0.16200817521927746</c:v>
                </c:pt>
                <c:pt idx="39">
                  <c:v>-7.7438186055069025E-2</c:v>
                </c:pt>
                <c:pt idx="40">
                  <c:v>2.3877325986187969E-2</c:v>
                </c:pt>
                <c:pt idx="41">
                  <c:v>0.12877630756184821</c:v>
                </c:pt>
                <c:pt idx="42">
                  <c:v>0.27661459896919283</c:v>
                </c:pt>
                <c:pt idx="43">
                  <c:v>0.43271958297835234</c:v>
                </c:pt>
                <c:pt idx="44">
                  <c:v>0.56464755021742441</c:v>
                </c:pt>
                <c:pt idx="45">
                  <c:v>0.6883044994547749</c:v>
                </c:pt>
                <c:pt idx="46">
                  <c:v>0.84469086377465707</c:v>
                </c:pt>
                <c:pt idx="47">
                  <c:v>0.95243701810123049</c:v>
                </c:pt>
                <c:pt idx="48">
                  <c:v>1.0819280333943588</c:v>
                </c:pt>
                <c:pt idx="49">
                  <c:v>1.1603733012364668</c:v>
                </c:pt>
                <c:pt idx="50">
                  <c:v>1.2671341650516794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7-4C53-B685-BEBDEC111A26}"/>
            </c:ext>
          </c:extLst>
        </c:ser>
        <c:ser>
          <c:idx val="2"/>
          <c:order val="1"/>
          <c:tx>
            <c:strRef>
              <c:f>'C 5.3.1'!$A$6</c:f>
              <c:strCache>
                <c:ptCount val="1"/>
                <c:pt idx="0">
                  <c:v>Retirement age according to the legislative proposal of the MoLSA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5.3.1'!$B$6:$AZ$6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-0.23386307726363675</c:v>
                </c:pt>
                <c:pt idx="3">
                  <c:v>-0.14137992999617843</c:v>
                </c:pt>
                <c:pt idx="4">
                  <c:v>-4.9462482583043865E-2</c:v>
                </c:pt>
                <c:pt idx="5">
                  <c:v>6.9993093106887727E-2</c:v>
                </c:pt>
                <c:pt idx="6">
                  <c:v>0.17077069575166881</c:v>
                </c:pt>
                <c:pt idx="7">
                  <c:v>0.20615135805729068</c:v>
                </c:pt>
                <c:pt idx="8">
                  <c:v>0.2199169953945006</c:v>
                </c:pt>
                <c:pt idx="9">
                  <c:v>0.24931817157915148</c:v>
                </c:pt>
                <c:pt idx="10">
                  <c:v>0.29672899961176036</c:v>
                </c:pt>
                <c:pt idx="11">
                  <c:v>0.27832139719902216</c:v>
                </c:pt>
                <c:pt idx="12">
                  <c:v>0.19894965337157444</c:v>
                </c:pt>
                <c:pt idx="13">
                  <c:v>9.4410016799630014E-2</c:v>
                </c:pt>
                <c:pt idx="14">
                  <c:v>1.3305509534660587E-2</c:v>
                </c:pt>
                <c:pt idx="15">
                  <c:v>-6.6082148834297527E-2</c:v>
                </c:pt>
                <c:pt idx="16">
                  <c:v>-0.2021338578970866</c:v>
                </c:pt>
                <c:pt idx="17">
                  <c:v>-0.28762015128862117</c:v>
                </c:pt>
                <c:pt idx="18">
                  <c:v>-0.41180219427881504</c:v>
                </c:pt>
                <c:pt idx="19">
                  <c:v>-0.53455611220780419</c:v>
                </c:pt>
                <c:pt idx="20">
                  <c:v>-0.69529644195472429</c:v>
                </c:pt>
                <c:pt idx="21">
                  <c:v>-0.79661783644291617</c:v>
                </c:pt>
                <c:pt idx="22">
                  <c:v>-0.89952291158244968</c:v>
                </c:pt>
                <c:pt idx="23">
                  <c:v>-1.0139677453167604</c:v>
                </c:pt>
                <c:pt idx="24">
                  <c:v>-1.0552150367064588</c:v>
                </c:pt>
                <c:pt idx="25">
                  <c:v>-1.0853169306148214</c:v>
                </c:pt>
                <c:pt idx="26">
                  <c:v>-1.1148490593832907</c:v>
                </c:pt>
                <c:pt idx="27">
                  <c:v>-1.1667320790287459</c:v>
                </c:pt>
                <c:pt idx="28">
                  <c:v>-1.1425919332866581</c:v>
                </c:pt>
                <c:pt idx="29">
                  <c:v>-1.1569933971645519</c:v>
                </c:pt>
                <c:pt idx="30">
                  <c:v>-1.1979988993469757</c:v>
                </c:pt>
                <c:pt idx="31">
                  <c:v>-1.1908269849806281</c:v>
                </c:pt>
                <c:pt idx="32">
                  <c:v>-1.1841995083993755</c:v>
                </c:pt>
                <c:pt idx="33">
                  <c:v>-1.1715235243195146</c:v>
                </c:pt>
                <c:pt idx="34">
                  <c:v>-1.172552676264873</c:v>
                </c:pt>
                <c:pt idx="35">
                  <c:v>-1.1298279864150036</c:v>
                </c:pt>
                <c:pt idx="36">
                  <c:v>-1.0785691693055366</c:v>
                </c:pt>
                <c:pt idx="37">
                  <c:v>-1.0580979245200659</c:v>
                </c:pt>
                <c:pt idx="38">
                  <c:v>-0.97856026320444656</c:v>
                </c:pt>
                <c:pt idx="39">
                  <c:v>-0.88823403050828276</c:v>
                </c:pt>
                <c:pt idx="40">
                  <c:v>-0.77934895351473088</c:v>
                </c:pt>
                <c:pt idx="41">
                  <c:v>-0.66643751837248466</c:v>
                </c:pt>
                <c:pt idx="42">
                  <c:v>-0.50684147530368762</c:v>
                </c:pt>
                <c:pt idx="43">
                  <c:v>-0.33836261910595589</c:v>
                </c:pt>
                <c:pt idx="44">
                  <c:v>-0.19629836752305962</c:v>
                </c:pt>
                <c:pt idx="45">
                  <c:v>-6.3215869180782036E-2</c:v>
                </c:pt>
                <c:pt idx="46">
                  <c:v>0.10531885295173282</c:v>
                </c:pt>
                <c:pt idx="47">
                  <c:v>0.2210095033857602</c:v>
                </c:pt>
                <c:pt idx="48">
                  <c:v>0.3602193434488612</c:v>
                </c:pt>
                <c:pt idx="49">
                  <c:v>0.44389639764841782</c:v>
                </c:pt>
                <c:pt idx="50">
                  <c:v>0.5583132065874068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7-4C53-B685-BEBDEC111A26}"/>
            </c:ext>
          </c:extLst>
        </c:ser>
        <c:ser>
          <c:idx val="3"/>
          <c:order val="2"/>
          <c:tx>
            <c:strRef>
              <c:f>'C 5.3.1'!$A$3</c:f>
              <c:strCache>
                <c:ptCount val="1"/>
                <c:pt idx="0">
                  <c:v>Retirement age linked to life expectancy (quarter of life)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5.3.1'!$B$3:$AZ$3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-0.23306541770645772</c:v>
                </c:pt>
                <c:pt idx="3">
                  <c:v>-0.13978461088182037</c:v>
                </c:pt>
                <c:pt idx="4">
                  <c:v>-4.7069503911508548E-2</c:v>
                </c:pt>
                <c:pt idx="5">
                  <c:v>6.8063248129210052E-2</c:v>
                </c:pt>
                <c:pt idx="6">
                  <c:v>0.16729944832924026</c:v>
                </c:pt>
                <c:pt idx="7">
                  <c:v>0.10535488902199042</c:v>
                </c:pt>
                <c:pt idx="8">
                  <c:v>8.1516192089152284E-2</c:v>
                </c:pt>
                <c:pt idx="9">
                  <c:v>3.809810016817039E-2</c:v>
                </c:pt>
                <c:pt idx="10">
                  <c:v>3.8722658041882241E-2</c:v>
                </c:pt>
                <c:pt idx="11">
                  <c:v>0.11218011092936742</c:v>
                </c:pt>
                <c:pt idx="12">
                  <c:v>8.1826223897801142E-2</c:v>
                </c:pt>
                <c:pt idx="13">
                  <c:v>2.9754591013327669E-2</c:v>
                </c:pt>
                <c:pt idx="14">
                  <c:v>-0.10958297800354799</c:v>
                </c:pt>
                <c:pt idx="15">
                  <c:v>-0.17991689044416681</c:v>
                </c:pt>
                <c:pt idx="16">
                  <c:v>-0.32133594189078529</c:v>
                </c:pt>
                <c:pt idx="17">
                  <c:v>-0.46096596298943204</c:v>
                </c:pt>
                <c:pt idx="18">
                  <c:v>-0.63078857359215057</c:v>
                </c:pt>
                <c:pt idx="19">
                  <c:v>-0.79592316470964342</c:v>
                </c:pt>
                <c:pt idx="20">
                  <c:v>-0.95683912033418572</c:v>
                </c:pt>
                <c:pt idx="21">
                  <c:v>-1.1192331837147886</c:v>
                </c:pt>
                <c:pt idx="22">
                  <c:v>-1.2505233379062393</c:v>
                </c:pt>
                <c:pt idx="23">
                  <c:v>-1.3567179280065798</c:v>
                </c:pt>
                <c:pt idx="24">
                  <c:v>-1.4985368870093438</c:v>
                </c:pt>
                <c:pt idx="25">
                  <c:v>-1.5108268238865303</c:v>
                </c:pt>
                <c:pt idx="26">
                  <c:v>-1.5812551487019544</c:v>
                </c:pt>
                <c:pt idx="27">
                  <c:v>-1.6523809935982303</c:v>
                </c:pt>
                <c:pt idx="28">
                  <c:v>-1.700433518597837</c:v>
                </c:pt>
                <c:pt idx="29">
                  <c:v>-1.7579735390435633</c:v>
                </c:pt>
                <c:pt idx="30">
                  <c:v>-1.8204441084349163</c:v>
                </c:pt>
                <c:pt idx="31">
                  <c:v>-1.8763256053104236</c:v>
                </c:pt>
                <c:pt idx="32">
                  <c:v>-1.9218817443286849</c:v>
                </c:pt>
                <c:pt idx="33">
                  <c:v>-1.962498949978869</c:v>
                </c:pt>
                <c:pt idx="34">
                  <c:v>-1.9941597871825572</c:v>
                </c:pt>
                <c:pt idx="35">
                  <c:v>-2.0220752021653592</c:v>
                </c:pt>
                <c:pt idx="36">
                  <c:v>-2.0809120314252763</c:v>
                </c:pt>
                <c:pt idx="37">
                  <c:v>-2.0061436227032274</c:v>
                </c:pt>
                <c:pt idx="38">
                  <c:v>-1.9688880080379434</c:v>
                </c:pt>
                <c:pt idx="39">
                  <c:v>-1.9025971851899381</c:v>
                </c:pt>
                <c:pt idx="40">
                  <c:v>-1.8114580921596186</c:v>
                </c:pt>
                <c:pt idx="41">
                  <c:v>-1.7029257760520942</c:v>
                </c:pt>
                <c:pt idx="42">
                  <c:v>-1.5815321024106677</c:v>
                </c:pt>
                <c:pt idx="43">
                  <c:v>-1.4630232751769938</c:v>
                </c:pt>
                <c:pt idx="44">
                  <c:v>-1.3386981656279904</c:v>
                </c:pt>
                <c:pt idx="45">
                  <c:v>-1.2198957078170114</c:v>
                </c:pt>
                <c:pt idx="46">
                  <c:v>-1.1100625257015562</c:v>
                </c:pt>
                <c:pt idx="47">
                  <c:v>-1.0139658319424623</c:v>
                </c:pt>
                <c:pt idx="48">
                  <c:v>-0.97756977023384195</c:v>
                </c:pt>
                <c:pt idx="49">
                  <c:v>-0.86173849802473157</c:v>
                </c:pt>
                <c:pt idx="50">
                  <c:v>-0.82140323194626674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7-4C53-B685-BEBDEC111A26}"/>
            </c:ext>
          </c:extLst>
        </c:ser>
        <c:ser>
          <c:idx val="5"/>
          <c:order val="3"/>
          <c:tx>
            <c:strRef>
              <c:f>'C 5.3.1'!$A$5</c:f>
              <c:strCache>
                <c:ptCount val="1"/>
                <c:pt idx="0">
                  <c:v>Baseline scenario (medium variant)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5.3.1'!$B$5:$AZ$5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0.16341271872101792</c:v>
                </c:pt>
                <c:pt idx="6">
                  <c:v>0.17919871738364535</c:v>
                </c:pt>
                <c:pt idx="7">
                  <c:v>0.19213482990867092</c:v>
                </c:pt>
                <c:pt idx="8">
                  <c:v>0.15586859126951502</c:v>
                </c:pt>
                <c:pt idx="9">
                  <c:v>0.10890220811975837</c:v>
                </c:pt>
                <c:pt idx="10">
                  <c:v>5.3623064138523802E-2</c:v>
                </c:pt>
                <c:pt idx="11">
                  <c:v>-2.5820462780856701E-2</c:v>
                </c:pt>
                <c:pt idx="12">
                  <c:v>-0.12604137615490885</c:v>
                </c:pt>
                <c:pt idx="13">
                  <c:v>-0.25625095810568865</c:v>
                </c:pt>
                <c:pt idx="14">
                  <c:v>-0.42141801147977986</c:v>
                </c:pt>
                <c:pt idx="15">
                  <c:v>-0.63012510266574395</c:v>
                </c:pt>
                <c:pt idx="16">
                  <c:v>-0.8676164144619225</c:v>
                </c:pt>
                <c:pt idx="17">
                  <c:v>-1.1103195985045566</c:v>
                </c:pt>
                <c:pt idx="18">
                  <c:v>-1.3484743386632019</c:v>
                </c:pt>
                <c:pt idx="19">
                  <c:v>-1.5639201415411215</c:v>
                </c:pt>
                <c:pt idx="20">
                  <c:v>-1.7742223604171965</c:v>
                </c:pt>
                <c:pt idx="21">
                  <c:v>-1.9689932008847659</c:v>
                </c:pt>
                <c:pt idx="22">
                  <c:v>-2.1135229136845481</c:v>
                </c:pt>
                <c:pt idx="23">
                  <c:v>-2.239131358642048</c:v>
                </c:pt>
                <c:pt idx="24">
                  <c:v>-2.3620720148655074</c:v>
                </c:pt>
                <c:pt idx="25">
                  <c:v>-2.4860032268956136</c:v>
                </c:pt>
                <c:pt idx="26">
                  <c:v>-2.6123031506197627</c:v>
                </c:pt>
                <c:pt idx="27">
                  <c:v>-2.7350952063144991</c:v>
                </c:pt>
                <c:pt idx="28">
                  <c:v>-2.8517759689603821</c:v>
                </c:pt>
                <c:pt idx="29">
                  <c:v>-2.9654414841821826</c:v>
                </c:pt>
                <c:pt idx="30">
                  <c:v>-3.0762994472965968</c:v>
                </c:pt>
                <c:pt idx="31">
                  <c:v>-3.1798864256546988</c:v>
                </c:pt>
                <c:pt idx="32">
                  <c:v>-3.277403993220382</c:v>
                </c:pt>
                <c:pt idx="33">
                  <c:v>-3.3645209257234807</c:v>
                </c:pt>
                <c:pt idx="34">
                  <c:v>-3.4268639801846845</c:v>
                </c:pt>
                <c:pt idx="35">
                  <c:v>-3.4645368875607048</c:v>
                </c:pt>
                <c:pt idx="36">
                  <c:v>-3.4574650824436599</c:v>
                </c:pt>
                <c:pt idx="37">
                  <c:v>-3.4128217907439371</c:v>
                </c:pt>
                <c:pt idx="38">
                  <c:v>-3.3454729555150244</c:v>
                </c:pt>
                <c:pt idx="39">
                  <c:v>-3.2680869841202789</c:v>
                </c:pt>
                <c:pt idx="40">
                  <c:v>-3.1858015640058941</c:v>
                </c:pt>
                <c:pt idx="41">
                  <c:v>-3.0974914792261004</c:v>
                </c:pt>
                <c:pt idx="42">
                  <c:v>-3.013747988588916</c:v>
                </c:pt>
                <c:pt idx="43">
                  <c:v>-2.9356555722822755</c:v>
                </c:pt>
                <c:pt idx="44">
                  <c:v>-2.8718413893526868</c:v>
                </c:pt>
                <c:pt idx="45">
                  <c:v>-2.8239149264230168</c:v>
                </c:pt>
                <c:pt idx="46">
                  <c:v>-2.8014848580349963</c:v>
                </c:pt>
                <c:pt idx="47">
                  <c:v>-2.8073717273138765</c:v>
                </c:pt>
                <c:pt idx="48">
                  <c:v>-2.843173716398077</c:v>
                </c:pt>
                <c:pt idx="49">
                  <c:v>-2.9055975793310971</c:v>
                </c:pt>
                <c:pt idx="50">
                  <c:v>-2.9864922923027173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7-4C53-B685-BEBDEC111A26}"/>
            </c:ext>
          </c:extLst>
        </c:ser>
        <c:ser>
          <c:idx val="0"/>
          <c:order val="4"/>
          <c:tx>
            <c:strRef>
              <c:f>'C 5.3.1'!$A$4</c:f>
              <c:strCache>
                <c:ptCount val="1"/>
                <c:pt idx="0">
                  <c:v>Indexation by half of the real wage (until 2023)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5.3.1'!$B$4:$AZ$4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0.16358198924239531</c:v>
                </c:pt>
                <c:pt idx="6">
                  <c:v>0.14942662491016812</c:v>
                </c:pt>
                <c:pt idx="7">
                  <c:v>0.13312030715595213</c:v>
                </c:pt>
                <c:pt idx="8">
                  <c:v>7.7714736916593807E-2</c:v>
                </c:pt>
                <c:pt idx="9">
                  <c:v>3.6858479148538237E-3</c:v>
                </c:pt>
                <c:pt idx="10">
                  <c:v>-7.6912915137848259E-2</c:v>
                </c:pt>
                <c:pt idx="11">
                  <c:v>-0.1804169755140741</c:v>
                </c:pt>
                <c:pt idx="12">
                  <c:v>-0.30339724801743984</c:v>
                </c:pt>
                <c:pt idx="13">
                  <c:v>-0.45519465165252093</c:v>
                </c:pt>
                <c:pt idx="14">
                  <c:v>-0.64101568776040274</c:v>
                </c:pt>
                <c:pt idx="15">
                  <c:v>-0.86939239776925348</c:v>
                </c:pt>
                <c:pt idx="16">
                  <c:v>-1.1255370730018068</c:v>
                </c:pt>
                <c:pt idx="17">
                  <c:v>-1.3860487058824358</c:v>
                </c:pt>
                <c:pt idx="18">
                  <c:v>-1.6414116401234349</c:v>
                </c:pt>
                <c:pt idx="19">
                  <c:v>-1.8732402900503651</c:v>
                </c:pt>
                <c:pt idx="20">
                  <c:v>-2.1002444348191531</c:v>
                </c:pt>
                <c:pt idx="21">
                  <c:v>-2.3107399765047898</c:v>
                </c:pt>
                <c:pt idx="22">
                  <c:v>-2.4705170868083481</c:v>
                </c:pt>
                <c:pt idx="23">
                  <c:v>-2.6107414380579606</c:v>
                </c:pt>
                <c:pt idx="24">
                  <c:v>-2.7476803554391189</c:v>
                </c:pt>
                <c:pt idx="25">
                  <c:v>-2.8849245029180022</c:v>
                </c:pt>
                <c:pt idx="26">
                  <c:v>-3.0237133191240417</c:v>
                </c:pt>
                <c:pt idx="27">
                  <c:v>-3.1582210507317825</c:v>
                </c:pt>
                <c:pt idx="28">
                  <c:v>-3.2859404541589932</c:v>
                </c:pt>
                <c:pt idx="29">
                  <c:v>-3.4101102591516668</c:v>
                </c:pt>
                <c:pt idx="30">
                  <c:v>-3.5307476129729096</c:v>
                </c:pt>
                <c:pt idx="31">
                  <c:v>-3.6433600020548997</c:v>
                </c:pt>
                <c:pt idx="32">
                  <c:v>-3.7491985238390555</c:v>
                </c:pt>
                <c:pt idx="33">
                  <c:v>-3.8434942588158076</c:v>
                </c:pt>
                <c:pt idx="34">
                  <c:v>-3.9118882913767177</c:v>
                </c:pt>
                <c:pt idx="35">
                  <c:v>-3.9542303279402162</c:v>
                </c:pt>
                <c:pt idx="36">
                  <c:v>-3.9503692576632652</c:v>
                </c:pt>
                <c:pt idx="37">
                  <c:v>-3.9076741451020656</c:v>
                </c:pt>
                <c:pt idx="38">
                  <c:v>-3.8412885260024865</c:v>
                </c:pt>
                <c:pt idx="39">
                  <c:v>-3.7638924044888924</c:v>
                </c:pt>
                <c:pt idx="40">
                  <c:v>-3.680567628304642</c:v>
                </c:pt>
                <c:pt idx="41">
                  <c:v>-3.5903163923970158</c:v>
                </c:pt>
                <c:pt idx="42">
                  <c:v>-3.5039024087214266</c:v>
                </c:pt>
                <c:pt idx="43">
                  <c:v>-3.4225019621930635</c:v>
                </c:pt>
                <c:pt idx="44">
                  <c:v>-3.3550165971992225</c:v>
                </c:pt>
                <c:pt idx="45">
                  <c:v>-3.3030808043446562</c:v>
                </c:pt>
                <c:pt idx="46">
                  <c:v>-3.2764156078325151</c:v>
                </c:pt>
                <c:pt idx="47">
                  <c:v>-3.2780257698138886</c:v>
                </c:pt>
                <c:pt idx="48">
                  <c:v>-3.3052027467433778</c:v>
                </c:pt>
                <c:pt idx="49">
                  <c:v>-3.3637326041163558</c:v>
                </c:pt>
                <c:pt idx="50">
                  <c:v>-3.4409065518363295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C53-B685-BEBDEC11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.5"/>
          <c:min val="-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017677662835"/>
          <c:y val="1.114347130730982E-2"/>
          <c:w val="0.19926067072343606"/>
          <c:h val="0.98103092745390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29714033609394E-2"/>
          <c:y val="1.9740888965457355E-2"/>
          <c:w val="0.74519312159307105"/>
          <c:h val="0.92171767633242663"/>
        </c:manualLayout>
      </c:layout>
      <c:lineChart>
        <c:grouping val="standard"/>
        <c:varyColors val="0"/>
        <c:ser>
          <c:idx val="5"/>
          <c:order val="0"/>
          <c:tx>
            <c:strRef>
              <c:f>'C 5.3.2'!$A$5</c:f>
              <c:strCache>
                <c:ptCount val="1"/>
                <c:pt idx="0">
                  <c:v>Baseline scenario (medium variant) 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5.3.2'!$B$5:$AZ$5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9-4E1B-A4F1-0E4CD581685F}"/>
            </c:ext>
          </c:extLst>
        </c:ser>
        <c:ser>
          <c:idx val="1"/>
          <c:order val="1"/>
          <c:tx>
            <c:strRef>
              <c:f>'C 5.3.2'!$A$3</c:f>
              <c:strCache>
                <c:ptCount val="1"/>
                <c:pt idx="0">
                  <c:v>Retirement age linked to life expectancy (quarter of life)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5.3.2'!$B$3:$AZ$3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47.376144438518438</c:v>
                </c:pt>
                <c:pt idx="3">
                  <c:v>48.354474115944122</c:v>
                </c:pt>
                <c:pt idx="4">
                  <c:v>48.655779241595646</c:v>
                </c:pt>
                <c:pt idx="5">
                  <c:v>49.069618256431966</c:v>
                </c:pt>
                <c:pt idx="6">
                  <c:v>49.333583106681495</c:v>
                </c:pt>
                <c:pt idx="7">
                  <c:v>49.79705076638772</c:v>
                </c:pt>
                <c:pt idx="8">
                  <c:v>50.354378645473119</c:v>
                </c:pt>
                <c:pt idx="9">
                  <c:v>50.903611475386384</c:v>
                </c:pt>
                <c:pt idx="10">
                  <c:v>51.350018280616226</c:v>
                </c:pt>
                <c:pt idx="11">
                  <c:v>51.879035592532482</c:v>
                </c:pt>
                <c:pt idx="12">
                  <c:v>52.583767452730186</c:v>
                </c:pt>
                <c:pt idx="13">
                  <c:v>53.407062802618817</c:v>
                </c:pt>
                <c:pt idx="14">
                  <c:v>54.265154833992767</c:v>
                </c:pt>
                <c:pt idx="15">
                  <c:v>55.264809219622606</c:v>
                </c:pt>
                <c:pt idx="16">
                  <c:v>56.719656093538745</c:v>
                </c:pt>
                <c:pt idx="17">
                  <c:v>58.210089566372361</c:v>
                </c:pt>
                <c:pt idx="18">
                  <c:v>59.928772365615664</c:v>
                </c:pt>
                <c:pt idx="19">
                  <c:v>61.811859289060109</c:v>
                </c:pt>
                <c:pt idx="20">
                  <c:v>64.017008344426571</c:v>
                </c:pt>
                <c:pt idx="21">
                  <c:v>66.371198854352272</c:v>
                </c:pt>
                <c:pt idx="22">
                  <c:v>69.067556522690666</c:v>
                </c:pt>
                <c:pt idx="23">
                  <c:v>72.158388353389796</c:v>
                </c:pt>
                <c:pt idx="24">
                  <c:v>75.151694314364562</c:v>
                </c:pt>
                <c:pt idx="25">
                  <c:v>78.162152080953703</c:v>
                </c:pt>
                <c:pt idx="26">
                  <c:v>81.293864948281282</c:v>
                </c:pt>
                <c:pt idx="27">
                  <c:v>84.55461609682088</c:v>
                </c:pt>
                <c:pt idx="28">
                  <c:v>87.719005677358567</c:v>
                </c:pt>
                <c:pt idx="29">
                  <c:v>91.198558642228221</c:v>
                </c:pt>
                <c:pt idx="30">
                  <c:v>95.080132033208741</c:v>
                </c:pt>
                <c:pt idx="31">
                  <c:v>98.746365038198988</c:v>
                </c:pt>
                <c:pt idx="32">
                  <c:v>102.48032072861467</c:v>
                </c:pt>
                <c:pt idx="33">
                  <c:v>106.27758075724007</c:v>
                </c:pt>
                <c:pt idx="34">
                  <c:v>110.11579365175233</c:v>
                </c:pt>
                <c:pt idx="35">
                  <c:v>113.88401389234174</c:v>
                </c:pt>
                <c:pt idx="36">
                  <c:v>117.71630416052352</c:v>
                </c:pt>
                <c:pt idx="37">
                  <c:v>121.94878264738131</c:v>
                </c:pt>
                <c:pt idx="38">
                  <c:v>125.67223744307759</c:v>
                </c:pt>
                <c:pt idx="39">
                  <c:v>129.23490930218188</c:v>
                </c:pt>
                <c:pt idx="40">
                  <c:v>132.57208641496649</c:v>
                </c:pt>
                <c:pt idx="41">
                  <c:v>135.66037091773831</c:v>
                </c:pt>
                <c:pt idx="42">
                  <c:v>138.39538297157821</c:v>
                </c:pt>
                <c:pt idx="43">
                  <c:v>140.92910715157126</c:v>
                </c:pt>
                <c:pt idx="44">
                  <c:v>143.7896878276751</c:v>
                </c:pt>
                <c:pt idx="45">
                  <c:v>146.31444862057128</c:v>
                </c:pt>
                <c:pt idx="46">
                  <c:v>148.48808256596433</c:v>
                </c:pt>
                <c:pt idx="47">
                  <c:v>150.77900679147277</c:v>
                </c:pt>
                <c:pt idx="48">
                  <c:v>152.84278635603465</c:v>
                </c:pt>
                <c:pt idx="49">
                  <c:v>155.02218737892295</c:v>
                </c:pt>
                <c:pt idx="50">
                  <c:v>156.95479916446806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9-4E1B-A4F1-0E4CD581685F}"/>
            </c:ext>
          </c:extLst>
        </c:ser>
        <c:ser>
          <c:idx val="2"/>
          <c:order val="2"/>
          <c:tx>
            <c:strRef>
              <c:f>'C 5.3.2'!$A$6</c:f>
              <c:strCache>
                <c:ptCount val="1"/>
                <c:pt idx="0">
                  <c:v>Retirement age according to the legislative proposal of the MoLSA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5.3.2'!$B$6:$AZ$6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47.376942098075617</c:v>
                </c:pt>
                <c:pt idx="3">
                  <c:v>48.356837171005694</c:v>
                </c:pt>
                <c:pt idx="4">
                  <c:v>48.660423403706069</c:v>
                </c:pt>
                <c:pt idx="5">
                  <c:v>49.072228383321573</c:v>
                </c:pt>
                <c:pt idx="6">
                  <c:v>49.332623689058551</c:v>
                </c:pt>
                <c:pt idx="7">
                  <c:v>49.828558928174125</c:v>
                </c:pt>
                <c:pt idx="8">
                  <c:v>50.292088405465783</c:v>
                </c:pt>
                <c:pt idx="9">
                  <c:v>50.737280412119006</c:v>
                </c:pt>
                <c:pt idx="10">
                  <c:v>51.026342771448448</c:v>
                </c:pt>
                <c:pt idx="11">
                  <c:v>51.16719177874203</c:v>
                </c:pt>
                <c:pt idx="12">
                  <c:v>51.640837162293266</c:v>
                </c:pt>
                <c:pt idx="13">
                  <c:v>52.289761969771497</c:v>
                </c:pt>
                <c:pt idx="14">
                  <c:v>53.193185385071388</c:v>
                </c:pt>
                <c:pt idx="15">
                  <c:v>54.065572058085934</c:v>
                </c:pt>
                <c:pt idx="16">
                  <c:v>55.260720941036169</c:v>
                </c:pt>
                <c:pt idx="17">
                  <c:v>56.64783477778046</c:v>
                </c:pt>
                <c:pt idx="18">
                  <c:v>58.202597191433718</c:v>
                </c:pt>
                <c:pt idx="19">
                  <c:v>59.883856850103037</c:v>
                </c:pt>
                <c:pt idx="20">
                  <c:v>61.853585968695789</c:v>
                </c:pt>
                <c:pt idx="21">
                  <c:v>64.071770910806762</c:v>
                </c:pt>
                <c:pt idx="22">
                  <c:v>66.398920229564354</c:v>
                </c:pt>
                <c:pt idx="23">
                  <c:v>68.882475662709936</c:v>
                </c:pt>
                <c:pt idx="24">
                  <c:v>71.574226120257123</c:v>
                </c:pt>
                <c:pt idx="25">
                  <c:v>74.000541532263711</c:v>
                </c:pt>
                <c:pt idx="26">
                  <c:v>76.70901762484641</c:v>
                </c:pt>
                <c:pt idx="27">
                  <c:v>79.528511705496868</c:v>
                </c:pt>
                <c:pt idx="28">
                  <c:v>82.374535398223713</c:v>
                </c:pt>
                <c:pt idx="29">
                  <c:v>85.265578514029528</c:v>
                </c:pt>
                <c:pt idx="30">
                  <c:v>88.27024265588193</c:v>
                </c:pt>
                <c:pt idx="31">
                  <c:v>91.301327663552954</c:v>
                </c:pt>
                <c:pt idx="32">
                  <c:v>94.345140679471925</c:v>
                </c:pt>
                <c:pt idx="33">
                  <c:v>97.40938456644561</c:v>
                </c:pt>
                <c:pt idx="34">
                  <c:v>100.49260655102486</c:v>
                </c:pt>
                <c:pt idx="35">
                  <c:v>103.56105413662318</c:v>
                </c:pt>
                <c:pt idx="36">
                  <c:v>106.71002893297516</c:v>
                </c:pt>
                <c:pt idx="37">
                  <c:v>109.32905405172562</c:v>
                </c:pt>
                <c:pt idx="38">
                  <c:v>112.07028857290297</c:v>
                </c:pt>
                <c:pt idx="39">
                  <c:v>114.60241508200761</c:v>
                </c:pt>
                <c:pt idx="40">
                  <c:v>116.92177859579799</c:v>
                </c:pt>
                <c:pt idx="41">
                  <c:v>119.04265199452531</c:v>
                </c:pt>
                <c:pt idx="42">
                  <c:v>120.92396421817628</c:v>
                </c:pt>
                <c:pt idx="43">
                  <c:v>122.61957718345701</c:v>
                </c:pt>
                <c:pt idx="44">
                  <c:v>124.13177215751544</c:v>
                </c:pt>
                <c:pt idx="45">
                  <c:v>125.5152394701322</c:v>
                </c:pt>
                <c:pt idx="46">
                  <c:v>126.7262795600565</c:v>
                </c:pt>
                <c:pt idx="47">
                  <c:v>127.85247447859859</c:v>
                </c:pt>
                <c:pt idx="48">
                  <c:v>129.07405176002388</c:v>
                </c:pt>
                <c:pt idx="49">
                  <c:v>129.76490285403455</c:v>
                </c:pt>
                <c:pt idx="50">
                  <c:v>130.84556265050384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E9-4E1B-A4F1-0E4CD581685F}"/>
            </c:ext>
          </c:extLst>
        </c:ser>
        <c:ser>
          <c:idx val="0"/>
          <c:order val="3"/>
          <c:tx>
            <c:strRef>
              <c:f>'C 5.3.2'!$A$4</c:f>
              <c:strCache>
                <c:ptCount val="1"/>
                <c:pt idx="0">
                  <c:v>Retirement age and reduced credit according to the legislative proposal of the MoLSA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'C 5.3.2'!$B$4:$AZ$4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47.371192796701379</c:v>
                </c:pt>
                <c:pt idx="3">
                  <c:v>48.339804947683568</c:v>
                </c:pt>
                <c:pt idx="4">
                  <c:v>48.62694961484042</c:v>
                </c:pt>
                <c:pt idx="5">
                  <c:v>49.008025777381164</c:v>
                </c:pt>
                <c:pt idx="6">
                  <c:v>49.21974848317862</c:v>
                </c:pt>
                <c:pt idx="7">
                  <c:v>49.649821223869061</c:v>
                </c:pt>
                <c:pt idx="8">
                  <c:v>50.017275057885598</c:v>
                </c:pt>
                <c:pt idx="9">
                  <c:v>50.337309003268977</c:v>
                </c:pt>
                <c:pt idx="10">
                  <c:v>50.471459009800434</c:v>
                </c:pt>
                <c:pt idx="11">
                  <c:v>50.423073560599398</c:v>
                </c:pt>
                <c:pt idx="12">
                  <c:v>50.668090615175274</c:v>
                </c:pt>
                <c:pt idx="13">
                  <c:v>51.049956597412525</c:v>
                </c:pt>
                <c:pt idx="14">
                  <c:v>51.645154375889518</c:v>
                </c:pt>
                <c:pt idx="15">
                  <c:v>52.174245018860255</c:v>
                </c:pt>
                <c:pt idx="16">
                  <c:v>52.980875858109492</c:v>
                </c:pt>
                <c:pt idx="17">
                  <c:v>53.938291018312412</c:v>
                </c:pt>
                <c:pt idx="18">
                  <c:v>55.024378086144338</c:v>
                </c:pt>
                <c:pt idx="19">
                  <c:v>56.202228229116763</c:v>
                </c:pt>
                <c:pt idx="20">
                  <c:v>57.627374284061339</c:v>
                </c:pt>
                <c:pt idx="21">
                  <c:v>59.262697548425734</c:v>
                </c:pt>
                <c:pt idx="22">
                  <c:v>60.981166952521207</c:v>
                </c:pt>
                <c:pt idx="23">
                  <c:v>62.830686389143175</c:v>
                </c:pt>
                <c:pt idx="24">
                  <c:v>64.857548986464039</c:v>
                </c:pt>
                <c:pt idx="25">
                  <c:v>66.633461999712381</c:v>
                </c:pt>
                <c:pt idx="26">
                  <c:v>68.657710319365847</c:v>
                </c:pt>
                <c:pt idx="27">
                  <c:v>70.777366339284043</c:v>
                </c:pt>
                <c:pt idx="28">
                  <c:v>72.914264798131228</c:v>
                </c:pt>
                <c:pt idx="29">
                  <c:v>75.089608330457665</c:v>
                </c:pt>
                <c:pt idx="30">
                  <c:v>77.368871987664377</c:v>
                </c:pt>
                <c:pt idx="31">
                  <c:v>79.672062397038104</c:v>
                </c:pt>
                <c:pt idx="32">
                  <c:v>81.988739336246226</c:v>
                </c:pt>
                <c:pt idx="33">
                  <c:v>84.326373197228037</c:v>
                </c:pt>
                <c:pt idx="34">
                  <c:v>86.685297451098279</c:v>
                </c:pt>
                <c:pt idx="35">
                  <c:v>89.033746726939654</c:v>
                </c:pt>
                <c:pt idx="36">
                  <c:v>91.452800259268429</c:v>
                </c:pt>
                <c:pt idx="37">
                  <c:v>93.423876387571369</c:v>
                </c:pt>
                <c:pt idx="38">
                  <c:v>95.499142072776834</c:v>
                </c:pt>
                <c:pt idx="39">
                  <c:v>97.393698891721186</c:v>
                </c:pt>
                <c:pt idx="40">
                  <c:v>99.102688299658084</c:v>
                </c:pt>
                <c:pt idx="41">
                  <c:v>100.63695502269468</c:v>
                </c:pt>
                <c:pt idx="42">
                  <c:v>101.95658048569909</c:v>
                </c:pt>
                <c:pt idx="43">
                  <c:v>103.10562161788098</c:v>
                </c:pt>
                <c:pt idx="44">
                  <c:v>104.09116853467405</c:v>
                </c:pt>
                <c:pt idx="45">
                  <c:v>104.95851414040625</c:v>
                </c:pt>
                <c:pt idx="46">
                  <c:v>105.66594084165246</c:v>
                </c:pt>
                <c:pt idx="47">
                  <c:v>106.29236324207947</c:v>
                </c:pt>
                <c:pt idx="48">
                  <c:v>106.98364777515772</c:v>
                </c:pt>
                <c:pt idx="49">
                  <c:v>107.22688274493848</c:v>
                </c:pt>
                <c:pt idx="50">
                  <c:v>107.80348770661406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E1B-A4F1-0E4CD581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of GDP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6228676543636"/>
          <c:y val="7.7593134837876665E-2"/>
          <c:w val="0.18803771323456364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13775459468257E-2"/>
          <c:y val="1.6903377731989109E-2"/>
          <c:w val="0.72470792614757829"/>
          <c:h val="0.91523658841710209"/>
        </c:manualLayout>
      </c:layout>
      <c:lineChart>
        <c:grouping val="standard"/>
        <c:varyColors val="0"/>
        <c:ser>
          <c:idx val="0"/>
          <c:order val="0"/>
          <c:tx>
            <c:strRef>
              <c:f>'C B5.1.1'!$D$2</c:f>
              <c:strCache>
                <c:ptCount val="1"/>
                <c:pt idx="0">
                  <c:v>Men reform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B5.1.1'!$D$3:$D$62</c:f>
              <c:numCache>
                <c:formatCode>0.00</c:formatCode>
                <c:ptCount val="60"/>
                <c:pt idx="15">
                  <c:v>49.713820447894712</c:v>
                </c:pt>
                <c:pt idx="16">
                  <c:v>49.881922307320785</c:v>
                </c:pt>
                <c:pt idx="17">
                  <c:v>49.955504275252721</c:v>
                </c:pt>
                <c:pt idx="18">
                  <c:v>50.089453431970313</c:v>
                </c:pt>
                <c:pt idx="19">
                  <c:v>50.221822187203522</c:v>
                </c:pt>
                <c:pt idx="20">
                  <c:v>50.311529963242897</c:v>
                </c:pt>
                <c:pt idx="21">
                  <c:v>50.306644918080337</c:v>
                </c:pt>
                <c:pt idx="22">
                  <c:v>50.309243846164748</c:v>
                </c:pt>
                <c:pt idx="23">
                  <c:v>50.370862055611518</c:v>
                </c:pt>
                <c:pt idx="24">
                  <c:v>50.498040210663895</c:v>
                </c:pt>
                <c:pt idx="25">
                  <c:v>50.643958944800097</c:v>
                </c:pt>
                <c:pt idx="26">
                  <c:v>50.806544345602951</c:v>
                </c:pt>
                <c:pt idx="27">
                  <c:v>50.945225029921232</c:v>
                </c:pt>
                <c:pt idx="28">
                  <c:v>51.063636080519792</c:v>
                </c:pt>
                <c:pt idx="29">
                  <c:v>51.185684853651622</c:v>
                </c:pt>
                <c:pt idx="30">
                  <c:v>50.348515683083193</c:v>
                </c:pt>
                <c:pt idx="31">
                  <c:v>49.523046050380934</c:v>
                </c:pt>
                <c:pt idx="32">
                  <c:v>49.169211382474089</c:v>
                </c:pt>
                <c:pt idx="33">
                  <c:v>48.832043381233888</c:v>
                </c:pt>
                <c:pt idx="34">
                  <c:v>48.971743574131281</c:v>
                </c:pt>
                <c:pt idx="35">
                  <c:v>49.102788115068897</c:v>
                </c:pt>
                <c:pt idx="36">
                  <c:v>49.24606374608458</c:v>
                </c:pt>
                <c:pt idx="37">
                  <c:v>49.374058062385608</c:v>
                </c:pt>
                <c:pt idx="38">
                  <c:v>49.288048046227843</c:v>
                </c:pt>
                <c:pt idx="39">
                  <c:v>49.32164113756</c:v>
                </c:pt>
                <c:pt idx="40">
                  <c:v>49.371900895558781</c:v>
                </c:pt>
                <c:pt idx="41">
                  <c:v>49.289266422721781</c:v>
                </c:pt>
                <c:pt idx="42">
                  <c:v>49.19625427169256</c:v>
                </c:pt>
                <c:pt idx="43">
                  <c:v>49.110980590025449</c:v>
                </c:pt>
                <c:pt idx="44">
                  <c:v>48.753364438955295</c:v>
                </c:pt>
                <c:pt idx="45">
                  <c:v>48.9112506913171</c:v>
                </c:pt>
                <c:pt idx="46">
                  <c:v>49.102201385324364</c:v>
                </c:pt>
                <c:pt idx="47">
                  <c:v>49.309818745998236</c:v>
                </c:pt>
                <c:pt idx="48">
                  <c:v>49.549773653873274</c:v>
                </c:pt>
                <c:pt idx="49">
                  <c:v>49.746187973866327</c:v>
                </c:pt>
                <c:pt idx="50">
                  <c:v>49.959685994870924</c:v>
                </c:pt>
                <c:pt idx="51">
                  <c:v>50.09301932820425</c:v>
                </c:pt>
                <c:pt idx="52">
                  <c:v>50.226352661537533</c:v>
                </c:pt>
                <c:pt idx="53">
                  <c:v>50.37635266153751</c:v>
                </c:pt>
                <c:pt idx="54">
                  <c:v>50.459685994870838</c:v>
                </c:pt>
                <c:pt idx="55">
                  <c:v>50.62635266153751</c:v>
                </c:pt>
                <c:pt idx="56">
                  <c:v>50.694534479719337</c:v>
                </c:pt>
                <c:pt idx="57">
                  <c:v>50.826352661537513</c:v>
                </c:pt>
                <c:pt idx="58">
                  <c:v>50.921807206992057</c:v>
                </c:pt>
                <c:pt idx="59">
                  <c:v>51.02635266153753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6-4444-9B43-92276DF377FB}"/>
            </c:ext>
          </c:extLst>
        </c:ser>
        <c:ser>
          <c:idx val="2"/>
          <c:order val="1"/>
          <c:tx>
            <c:strRef>
              <c:f>'C B5.1.1'!$E$2</c:f>
              <c:strCache>
                <c:ptCount val="1"/>
                <c:pt idx="0">
                  <c:v>Women reform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B5.1.1'!$E$3:$E$62</c:f>
              <c:numCache>
                <c:formatCode>0.00</c:formatCode>
                <c:ptCount val="60"/>
                <c:pt idx="15">
                  <c:v>49.374792258078138</c:v>
                </c:pt>
                <c:pt idx="16">
                  <c:v>49.874532998640319</c:v>
                </c:pt>
                <c:pt idx="17">
                  <c:v>49.943572713102192</c:v>
                </c:pt>
                <c:pt idx="18">
                  <c:v>50.070059919239299</c:v>
                </c:pt>
                <c:pt idx="19">
                  <c:v>50.202383380066273</c:v>
                </c:pt>
                <c:pt idx="20">
                  <c:v>50.284010204820909</c:v>
                </c:pt>
                <c:pt idx="21">
                  <c:v>50.279973272241321</c:v>
                </c:pt>
                <c:pt idx="22">
                  <c:v>50.274279870705698</c:v>
                </c:pt>
                <c:pt idx="23">
                  <c:v>50.329887229556547</c:v>
                </c:pt>
                <c:pt idx="24">
                  <c:v>50.45756306332958</c:v>
                </c:pt>
                <c:pt idx="25">
                  <c:v>50.603808963753671</c:v>
                </c:pt>
                <c:pt idx="26">
                  <c:v>50.7667215308444</c:v>
                </c:pt>
                <c:pt idx="27">
                  <c:v>50.898256300834035</c:v>
                </c:pt>
                <c:pt idx="28">
                  <c:v>51.007562317181765</c:v>
                </c:pt>
                <c:pt idx="29">
                  <c:v>51.114575589543612</c:v>
                </c:pt>
                <c:pt idx="30">
                  <c:v>50.275073285816774</c:v>
                </c:pt>
                <c:pt idx="31">
                  <c:v>49.435735945882925</c:v>
                </c:pt>
                <c:pt idx="32">
                  <c:v>49.073966681598634</c:v>
                </c:pt>
                <c:pt idx="33">
                  <c:v>48.728864083981001</c:v>
                </c:pt>
                <c:pt idx="34">
                  <c:v>48.853396272377942</c:v>
                </c:pt>
                <c:pt idx="35">
                  <c:v>48.965799164739806</c:v>
                </c:pt>
                <c:pt idx="36">
                  <c:v>49.079218989280299</c:v>
                </c:pt>
                <c:pt idx="37">
                  <c:v>49.195846315213018</c:v>
                </c:pt>
                <c:pt idx="38">
                  <c:v>48.997585609151031</c:v>
                </c:pt>
                <c:pt idx="39">
                  <c:v>48.968603867510808</c:v>
                </c:pt>
                <c:pt idx="40">
                  <c:v>48.956288792537194</c:v>
                </c:pt>
                <c:pt idx="41">
                  <c:v>48.742428879608134</c:v>
                </c:pt>
                <c:pt idx="42">
                  <c:v>48.502017687589344</c:v>
                </c:pt>
                <c:pt idx="43">
                  <c:v>48.282829559076099</c:v>
                </c:pt>
                <c:pt idx="44">
                  <c:v>47.784978044227152</c:v>
                </c:pt>
                <c:pt idx="45">
                  <c:v>47.988804424466814</c:v>
                </c:pt>
                <c:pt idx="46">
                  <c:v>48.160085480839705</c:v>
                </c:pt>
                <c:pt idx="47">
                  <c:v>48.34803320387919</c:v>
                </c:pt>
                <c:pt idx="48">
                  <c:v>48.613172085140057</c:v>
                </c:pt>
                <c:pt idx="49">
                  <c:v>48.841895519847128</c:v>
                </c:pt>
                <c:pt idx="50">
                  <c:v>49.099978570663325</c:v>
                </c:pt>
                <c:pt idx="51">
                  <c:v>49.23331190399665</c:v>
                </c:pt>
                <c:pt idx="52">
                  <c:v>49.366645237329934</c:v>
                </c:pt>
                <c:pt idx="53">
                  <c:v>49.516645237329911</c:v>
                </c:pt>
                <c:pt idx="54">
                  <c:v>49.599978570663239</c:v>
                </c:pt>
                <c:pt idx="55">
                  <c:v>49.766645237329911</c:v>
                </c:pt>
                <c:pt idx="56">
                  <c:v>49.834827055511738</c:v>
                </c:pt>
                <c:pt idx="57">
                  <c:v>49.966645237329914</c:v>
                </c:pt>
                <c:pt idx="58">
                  <c:v>50.062099782784458</c:v>
                </c:pt>
                <c:pt idx="59">
                  <c:v>50.166645237329931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D6-4444-9B43-92276DF377FB}"/>
            </c:ext>
          </c:extLst>
        </c:ser>
        <c:ser>
          <c:idx val="6"/>
          <c:order val="2"/>
          <c:tx>
            <c:strRef>
              <c:f>'C B5.1.1'!$F$2</c:f>
              <c:strCache>
                <c:ptCount val="1"/>
                <c:pt idx="0">
                  <c:v>Men quarter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B5.1.1'!$F$3:$F$62</c:f>
              <c:numCache>
                <c:formatCode>0.00</c:formatCode>
                <c:ptCount val="60"/>
                <c:pt idx="19">
                  <c:v>49.721822187203522</c:v>
                </c:pt>
                <c:pt idx="20">
                  <c:v>49.988196629909559</c:v>
                </c:pt>
                <c:pt idx="21">
                  <c:v>50.061176753286333</c:v>
                </c:pt>
                <c:pt idx="22">
                  <c:v>50.160180175752771</c:v>
                </c:pt>
                <c:pt idx="23">
                  <c:v>50.268202879581544</c:v>
                </c:pt>
                <c:pt idx="24">
                  <c:v>50.358452195682624</c:v>
                </c:pt>
                <c:pt idx="25">
                  <c:v>50.44951450035564</c:v>
                </c:pt>
                <c:pt idx="26">
                  <c:v>50.5343346077752</c:v>
                </c:pt>
                <c:pt idx="27">
                  <c:v>50.621891696587852</c:v>
                </c:pt>
                <c:pt idx="28">
                  <c:v>50.706969413853109</c:v>
                </c:pt>
                <c:pt idx="29">
                  <c:v>50.804448898595439</c:v>
                </c:pt>
                <c:pt idx="30">
                  <c:v>49.921849016416516</c:v>
                </c:pt>
                <c:pt idx="31">
                  <c:v>49.051934939269792</c:v>
                </c:pt>
                <c:pt idx="32">
                  <c:v>48.636989160251829</c:v>
                </c:pt>
                <c:pt idx="33">
                  <c:v>48.222043381233831</c:v>
                </c:pt>
                <c:pt idx="34">
                  <c:v>48.30063246302015</c:v>
                </c:pt>
                <c:pt idx="35">
                  <c:v>48.387232559513286</c:v>
                </c:pt>
                <c:pt idx="36">
                  <c:v>48.48485495487575</c:v>
                </c:pt>
                <c:pt idx="37">
                  <c:v>48.560724729052232</c:v>
                </c:pt>
                <c:pt idx="38">
                  <c:v>48.431381379561159</c:v>
                </c:pt>
                <c:pt idx="39">
                  <c:v>48.404974470893258</c:v>
                </c:pt>
                <c:pt idx="40">
                  <c:v>48.378567562225371</c:v>
                </c:pt>
                <c:pt idx="41">
                  <c:v>48.235933089388368</c:v>
                </c:pt>
                <c:pt idx="42">
                  <c:v>48.090796396234616</c:v>
                </c:pt>
                <c:pt idx="43">
                  <c:v>47.953288282333077</c:v>
                </c:pt>
                <c:pt idx="44">
                  <c:v>47.537857192578421</c:v>
                </c:pt>
                <c:pt idx="45">
                  <c:v>47.640078530144912</c:v>
                </c:pt>
                <c:pt idx="46">
                  <c:v>47.762128125250996</c:v>
                </c:pt>
                <c:pt idx="47">
                  <c:v>47.884177720357108</c:v>
                </c:pt>
                <c:pt idx="48">
                  <c:v>48.053831624887678</c:v>
                </c:pt>
                <c:pt idx="49">
                  <c:v>48.189956089808248</c:v>
                </c:pt>
                <c:pt idx="50">
                  <c:v>48.342653027837883</c:v>
                </c:pt>
                <c:pt idx="51">
                  <c:v>48.429685994870837</c:v>
                </c:pt>
                <c:pt idx="52">
                  <c:v>48.509685994870836</c:v>
                </c:pt>
                <c:pt idx="53">
                  <c:v>48.594740939925757</c:v>
                </c:pt>
                <c:pt idx="54">
                  <c:v>48.675839841024668</c:v>
                </c:pt>
                <c:pt idx="55">
                  <c:v>48.756938742123552</c:v>
                </c:pt>
                <c:pt idx="56">
                  <c:v>48.838037643222435</c:v>
                </c:pt>
                <c:pt idx="57">
                  <c:v>48.919136544321347</c:v>
                </c:pt>
                <c:pt idx="58">
                  <c:v>49.000235445420216</c:v>
                </c:pt>
                <c:pt idx="59">
                  <c:v>49.081334346519085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D6-4444-9B43-92276DF377FB}"/>
            </c:ext>
          </c:extLst>
        </c:ser>
        <c:ser>
          <c:idx val="7"/>
          <c:order val="3"/>
          <c:tx>
            <c:strRef>
              <c:f>'C B5.1.1'!$G$2</c:f>
              <c:strCache>
                <c:ptCount val="1"/>
                <c:pt idx="0">
                  <c:v>Women quarter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B5.1.1'!$G$3:$G$62</c:f>
              <c:numCache>
                <c:formatCode>0.00</c:formatCode>
                <c:ptCount val="60"/>
                <c:pt idx="19">
                  <c:v>49.702383380066273</c:v>
                </c:pt>
                <c:pt idx="20">
                  <c:v>49.960676871487571</c:v>
                </c:pt>
                <c:pt idx="21">
                  <c:v>50.034505107447316</c:v>
                </c:pt>
                <c:pt idx="22">
                  <c:v>50.125216200293721</c:v>
                </c:pt>
                <c:pt idx="23">
                  <c:v>50.227228053526574</c:v>
                </c:pt>
                <c:pt idx="24">
                  <c:v>50.317975048348309</c:v>
                </c:pt>
                <c:pt idx="25">
                  <c:v>50.409364519309214</c:v>
                </c:pt>
                <c:pt idx="26">
                  <c:v>50.494511793016649</c:v>
                </c:pt>
                <c:pt idx="27">
                  <c:v>50.574922967500655</c:v>
                </c:pt>
                <c:pt idx="28">
                  <c:v>50.650895650515082</c:v>
                </c:pt>
                <c:pt idx="29">
                  <c:v>50.733339634487429</c:v>
                </c:pt>
                <c:pt idx="30">
                  <c:v>49.848406619150097</c:v>
                </c:pt>
                <c:pt idx="31">
                  <c:v>48.964624834771783</c:v>
                </c:pt>
                <c:pt idx="32">
                  <c:v>48.477300014931913</c:v>
                </c:pt>
                <c:pt idx="33">
                  <c:v>48.165530750647612</c:v>
                </c:pt>
                <c:pt idx="34">
                  <c:v>48.182285161266812</c:v>
                </c:pt>
                <c:pt idx="35">
                  <c:v>48.250243609184196</c:v>
                </c:pt>
                <c:pt idx="36">
                  <c:v>48.31801019807147</c:v>
                </c:pt>
                <c:pt idx="37">
                  <c:v>48.382512981879643</c:v>
                </c:pt>
                <c:pt idx="38">
                  <c:v>48.140918942484348</c:v>
                </c:pt>
                <c:pt idx="39">
                  <c:v>48.051937200844066</c:v>
                </c:pt>
                <c:pt idx="40">
                  <c:v>47.962955459203783</c:v>
                </c:pt>
                <c:pt idx="41">
                  <c:v>47.689095546274721</c:v>
                </c:pt>
                <c:pt idx="42">
                  <c:v>47.3965598121314</c:v>
                </c:pt>
                <c:pt idx="43">
                  <c:v>47.125137251383727</c:v>
                </c:pt>
                <c:pt idx="44">
                  <c:v>46.569470797850279</c:v>
                </c:pt>
                <c:pt idx="45">
                  <c:v>46.717632263294625</c:v>
                </c:pt>
                <c:pt idx="46">
                  <c:v>46.820012220766337</c:v>
                </c:pt>
                <c:pt idx="47">
                  <c:v>46.922392178238063</c:v>
                </c:pt>
                <c:pt idx="48">
                  <c:v>47.117230056154462</c:v>
                </c:pt>
                <c:pt idx="49">
                  <c:v>47.285663635789049</c:v>
                </c:pt>
                <c:pt idx="50">
                  <c:v>47.482945603630284</c:v>
                </c:pt>
                <c:pt idx="51">
                  <c:v>47.569978570663238</c:v>
                </c:pt>
                <c:pt idx="52">
                  <c:v>47.649978570663237</c:v>
                </c:pt>
                <c:pt idx="53">
                  <c:v>47.735033515718158</c:v>
                </c:pt>
                <c:pt idx="54">
                  <c:v>47.816132416817069</c:v>
                </c:pt>
                <c:pt idx="55">
                  <c:v>47.897231317915953</c:v>
                </c:pt>
                <c:pt idx="56">
                  <c:v>47.978330219014836</c:v>
                </c:pt>
                <c:pt idx="57">
                  <c:v>48.059429120113748</c:v>
                </c:pt>
                <c:pt idx="58">
                  <c:v>48.140528021212617</c:v>
                </c:pt>
                <c:pt idx="59">
                  <c:v>48.221626922311486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D6-4444-9B43-92276DF377FB}"/>
            </c:ext>
          </c:extLst>
        </c:ser>
        <c:ser>
          <c:idx val="8"/>
          <c:order val="4"/>
          <c:tx>
            <c:strRef>
              <c:f>'C B5.1.1'!$B$2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B5.1.1'!$B$3:$B$62</c:f>
              <c:numCache>
                <c:formatCode>0.00</c:formatCode>
                <c:ptCount val="60"/>
                <c:pt idx="0">
                  <c:v>47.587542230819885</c:v>
                </c:pt>
                <c:pt idx="1">
                  <c:v>47.74757351925998</c:v>
                </c:pt>
                <c:pt idx="2">
                  <c:v>47.909458601458596</c:v>
                </c:pt>
                <c:pt idx="3">
                  <c:v>48.046050425802974</c:v>
                </c:pt>
                <c:pt idx="4">
                  <c:v>48.178266462616726</c:v>
                </c:pt>
                <c:pt idx="5">
                  <c:v>48.314573845879089</c:v>
                </c:pt>
                <c:pt idx="6">
                  <c:v>48.445072692475577</c:v>
                </c:pt>
                <c:pt idx="7">
                  <c:v>48.569227390104309</c:v>
                </c:pt>
                <c:pt idx="8">
                  <c:v>48.726715421066373</c:v>
                </c:pt>
                <c:pt idx="9">
                  <c:v>48.885851732524721</c:v>
                </c:pt>
                <c:pt idx="10">
                  <c:v>49.01569073549156</c:v>
                </c:pt>
                <c:pt idx="11">
                  <c:v>49.148388100796076</c:v>
                </c:pt>
                <c:pt idx="12">
                  <c:v>49.280829442779826</c:v>
                </c:pt>
                <c:pt idx="13">
                  <c:v>49.415096695599225</c:v>
                </c:pt>
                <c:pt idx="14">
                  <c:v>49.547791905080288</c:v>
                </c:pt>
                <c:pt idx="15">
                  <c:v>49.713820447894712</c:v>
                </c:pt>
                <c:pt idx="16">
                  <c:v>49.715255640654114</c:v>
                </c:pt>
                <c:pt idx="17">
                  <c:v>49.720655790404237</c:v>
                </c:pt>
                <c:pt idx="18">
                  <c:v>49.722786765303638</c:v>
                </c:pt>
                <c:pt idx="19">
                  <c:v>49.721822187203522</c:v>
                </c:pt>
                <c:pt idx="20">
                  <c:v>49.728196629909554</c:v>
                </c:pt>
                <c:pt idx="21">
                  <c:v>49.723311584746995</c:v>
                </c:pt>
                <c:pt idx="22">
                  <c:v>49.725910512831405</c:v>
                </c:pt>
                <c:pt idx="23">
                  <c:v>49.737528722278164</c:v>
                </c:pt>
                <c:pt idx="24">
                  <c:v>49.731373543997229</c:v>
                </c:pt>
                <c:pt idx="25">
                  <c:v>49.723211012269594</c:v>
                </c:pt>
                <c:pt idx="26">
                  <c:v>49.711891696587855</c:v>
                </c:pt>
                <c:pt idx="27">
                  <c:v>49.696969413853104</c:v>
                </c:pt>
                <c:pt idx="28">
                  <c:v>49.685684853651608</c:v>
                </c:pt>
                <c:pt idx="29">
                  <c:v>48.715182349749838</c:v>
                </c:pt>
                <c:pt idx="30">
                  <c:v>47.75637938371424</c:v>
                </c:pt>
                <c:pt idx="31">
                  <c:v>46.748710047900502</c:v>
                </c:pt>
                <c:pt idx="32">
                  <c:v>46.738410240797919</c:v>
                </c:pt>
                <c:pt idx="33">
                  <c:v>46.736121448402152</c:v>
                </c:pt>
                <c:pt idx="34">
                  <c:v>46.746063746084523</c:v>
                </c:pt>
                <c:pt idx="35">
                  <c:v>46.740724729052211</c:v>
                </c:pt>
                <c:pt idx="36">
                  <c:v>46.521381379561163</c:v>
                </c:pt>
                <c:pt idx="37">
                  <c:v>46.288567562225367</c:v>
                </c:pt>
                <c:pt idx="38">
                  <c:v>46.05593308938839</c:v>
                </c:pt>
                <c:pt idx="39">
                  <c:v>45.829587605025829</c:v>
                </c:pt>
                <c:pt idx="40">
                  <c:v>45.610980590025392</c:v>
                </c:pt>
                <c:pt idx="41">
                  <c:v>45.120031105621884</c:v>
                </c:pt>
                <c:pt idx="42">
                  <c:v>45.144584024650392</c:v>
                </c:pt>
                <c:pt idx="43">
                  <c:v>45.226485412664793</c:v>
                </c:pt>
                <c:pt idx="44">
                  <c:v>45.316440320539854</c:v>
                </c:pt>
                <c:pt idx="45">
                  <c:v>45.379521307199568</c:v>
                </c:pt>
                <c:pt idx="46">
                  <c:v>45.459685994870838</c:v>
                </c:pt>
                <c:pt idx="47">
                  <c:v>45.459685994870838</c:v>
                </c:pt>
                <c:pt idx="48">
                  <c:v>45.459685994870838</c:v>
                </c:pt>
                <c:pt idx="49">
                  <c:v>45.459685994870838</c:v>
                </c:pt>
                <c:pt idx="50">
                  <c:v>45.459685994870838</c:v>
                </c:pt>
                <c:pt idx="51">
                  <c:v>45.459685994870838</c:v>
                </c:pt>
                <c:pt idx="52">
                  <c:v>45.459685994870838</c:v>
                </c:pt>
                <c:pt idx="53">
                  <c:v>45.459685994870838</c:v>
                </c:pt>
                <c:pt idx="54">
                  <c:v>45.459685994870838</c:v>
                </c:pt>
                <c:pt idx="55">
                  <c:v>45.459685994870838</c:v>
                </c:pt>
                <c:pt idx="56">
                  <c:v>45.459685994870838</c:v>
                </c:pt>
                <c:pt idx="57">
                  <c:v>45.459685994870838</c:v>
                </c:pt>
                <c:pt idx="58">
                  <c:v>45.459685994870838</c:v>
                </c:pt>
                <c:pt idx="59">
                  <c:v>45.459685994870838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6-4444-9B43-92276DF377FB}"/>
            </c:ext>
          </c:extLst>
        </c:ser>
        <c:ser>
          <c:idx val="1"/>
          <c:order val="5"/>
          <c:tx>
            <c:strRef>
              <c:f>'C B5.1.1'!$C$2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B5.1.1'!$A$3:$A$62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'C B5.1.1'!$C$3:$C$62</c:f>
              <c:numCache>
                <c:formatCode>0.00</c:formatCode>
                <c:ptCount val="60"/>
                <c:pt idx="0">
                  <c:v>44.798124824663724</c:v>
                </c:pt>
                <c:pt idx="1">
                  <c:v>45.124623235905958</c:v>
                </c:pt>
                <c:pt idx="2">
                  <c:v>45.285229601518033</c:v>
                </c:pt>
                <c:pt idx="3">
                  <c:v>45.44689927898898</c:v>
                </c:pt>
                <c:pt idx="4">
                  <c:v>45.941902289793269</c:v>
                </c:pt>
                <c:pt idx="5">
                  <c:v>46.260178394104557</c:v>
                </c:pt>
                <c:pt idx="6">
                  <c:v>46.417176368035776</c:v>
                </c:pt>
                <c:pt idx="7">
                  <c:v>46.907507675300252</c:v>
                </c:pt>
                <c:pt idx="8">
                  <c:v>47.232893155108918</c:v>
                </c:pt>
                <c:pt idx="9">
                  <c:v>47.396322610373083</c:v>
                </c:pt>
                <c:pt idx="10">
                  <c:v>47.893085398970513</c:v>
                </c:pt>
                <c:pt idx="11">
                  <c:v>48.219786636153991</c:v>
                </c:pt>
                <c:pt idx="12">
                  <c:v>48.382679987721446</c:v>
                </c:pt>
                <c:pt idx="13">
                  <c:v>48.878906672622151</c:v>
                </c:pt>
                <c:pt idx="14">
                  <c:v>49.208384850849221</c:v>
                </c:pt>
                <c:pt idx="15">
                  <c:v>49.374792258078138</c:v>
                </c:pt>
                <c:pt idx="16">
                  <c:v>49.707866331973648</c:v>
                </c:pt>
                <c:pt idx="17">
                  <c:v>49.708724228253708</c:v>
                </c:pt>
                <c:pt idx="18">
                  <c:v>49.703393252572624</c:v>
                </c:pt>
                <c:pt idx="19">
                  <c:v>49.702383380066273</c:v>
                </c:pt>
                <c:pt idx="20">
                  <c:v>49.700676871487566</c:v>
                </c:pt>
                <c:pt idx="21">
                  <c:v>49.696639938907978</c:v>
                </c:pt>
                <c:pt idx="22">
                  <c:v>49.690946537372355</c:v>
                </c:pt>
                <c:pt idx="23">
                  <c:v>49.696553896223193</c:v>
                </c:pt>
                <c:pt idx="24">
                  <c:v>49.690896396662914</c:v>
                </c:pt>
                <c:pt idx="25">
                  <c:v>49.683388197511043</c:v>
                </c:pt>
                <c:pt idx="26">
                  <c:v>49.664922967500658</c:v>
                </c:pt>
                <c:pt idx="27">
                  <c:v>49.640895650515077</c:v>
                </c:pt>
                <c:pt idx="28">
                  <c:v>49.614575589543598</c:v>
                </c:pt>
                <c:pt idx="29">
                  <c:v>48.64173995248342</c:v>
                </c:pt>
                <c:pt idx="30">
                  <c:v>47.669069279216231</c:v>
                </c:pt>
                <c:pt idx="31">
                  <c:v>46.645530750647616</c:v>
                </c:pt>
                <c:pt idx="32">
                  <c:v>46.62006293904458</c:v>
                </c:pt>
                <c:pt idx="33">
                  <c:v>46.599132498073061</c:v>
                </c:pt>
                <c:pt idx="34">
                  <c:v>46.579218989280243</c:v>
                </c:pt>
                <c:pt idx="35">
                  <c:v>46.562512981879621</c:v>
                </c:pt>
                <c:pt idx="36">
                  <c:v>46.230918942484351</c:v>
                </c:pt>
                <c:pt idx="37">
                  <c:v>45.87295545920378</c:v>
                </c:pt>
                <c:pt idx="38">
                  <c:v>45.509095546274743</c:v>
                </c:pt>
                <c:pt idx="39">
                  <c:v>45.135351020922613</c:v>
                </c:pt>
                <c:pt idx="40">
                  <c:v>44.782829559076042</c:v>
                </c:pt>
                <c:pt idx="41">
                  <c:v>44.151644710893741</c:v>
                </c:pt>
                <c:pt idx="42">
                  <c:v>44.222137757800105</c:v>
                </c:pt>
                <c:pt idx="43">
                  <c:v>44.264699870545748</c:v>
                </c:pt>
                <c:pt idx="44">
                  <c:v>44.379838751806638</c:v>
                </c:pt>
                <c:pt idx="45">
                  <c:v>44.475228853180369</c:v>
                </c:pt>
                <c:pt idx="46">
                  <c:v>44.599978570663239</c:v>
                </c:pt>
                <c:pt idx="47">
                  <c:v>44.599978570663239</c:v>
                </c:pt>
                <c:pt idx="48">
                  <c:v>44.599978570663239</c:v>
                </c:pt>
                <c:pt idx="49">
                  <c:v>44.599978570663239</c:v>
                </c:pt>
                <c:pt idx="50">
                  <c:v>44.599978570663239</c:v>
                </c:pt>
                <c:pt idx="51">
                  <c:v>44.599978570663239</c:v>
                </c:pt>
                <c:pt idx="52">
                  <c:v>44.599978570663239</c:v>
                </c:pt>
                <c:pt idx="53">
                  <c:v>44.599978570663239</c:v>
                </c:pt>
                <c:pt idx="54">
                  <c:v>44.599978570663239</c:v>
                </c:pt>
                <c:pt idx="55">
                  <c:v>44.599978570663239</c:v>
                </c:pt>
                <c:pt idx="56">
                  <c:v>44.599978570663239</c:v>
                </c:pt>
                <c:pt idx="57">
                  <c:v>44.599978570663239</c:v>
                </c:pt>
                <c:pt idx="58">
                  <c:v>44.599978570663239</c:v>
                </c:pt>
                <c:pt idx="59">
                  <c:v>44.599978570663239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444-9B43-92276DF37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5"/>
        <c:noMultiLvlLbl val="0"/>
      </c:catAx>
      <c:valAx>
        <c:axId val="570261119"/>
        <c:scaling>
          <c:orientation val="minMax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Period</a:t>
                </a:r>
                <a:r>
                  <a:rPr lang="cs-CZ" baseline="0"/>
                  <a:t> of insurance (years)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007922230157515E-3"/>
              <c:y val="0.26491617492129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702544214120209"/>
          <c:y val="7.699364682218459E-3"/>
          <c:w val="0.18607718524277461"/>
          <c:h val="0.9642632521402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2028334228605"/>
          <c:y val="2.871294207731942E-2"/>
          <c:w val="0.8376133827697495"/>
          <c:h val="0.6928443916936855"/>
        </c:manualLayout>
      </c:layout>
      <c:lineChart>
        <c:grouping val="standard"/>
        <c:varyColors val="0"/>
        <c:ser>
          <c:idx val="1"/>
          <c:order val="0"/>
          <c:tx>
            <c:strRef>
              <c:f>'C B5.1.2'!$D$3</c:f>
              <c:strCache>
                <c:ptCount val="1"/>
                <c:pt idx="0">
                  <c:v>Reform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B5.1.2'!$D$4:$D$54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47.8</c:v>
                </c:pt>
                <c:pt idx="8">
                  <c:v>47.86</c:v>
                </c:pt>
                <c:pt idx="9">
                  <c:v>47.96</c:v>
                </c:pt>
                <c:pt idx="10">
                  <c:v>48.06</c:v>
                </c:pt>
                <c:pt idx="11">
                  <c:v>48.13</c:v>
                </c:pt>
                <c:pt idx="12">
                  <c:v>48.13</c:v>
                </c:pt>
                <c:pt idx="13">
                  <c:v>48.13</c:v>
                </c:pt>
                <c:pt idx="14">
                  <c:v>48.17</c:v>
                </c:pt>
                <c:pt idx="15">
                  <c:v>48.27</c:v>
                </c:pt>
                <c:pt idx="16">
                  <c:v>48.38</c:v>
                </c:pt>
                <c:pt idx="17">
                  <c:v>48.5</c:v>
                </c:pt>
                <c:pt idx="18">
                  <c:v>48.61</c:v>
                </c:pt>
                <c:pt idx="19">
                  <c:v>48.7</c:v>
                </c:pt>
                <c:pt idx="20">
                  <c:v>48.79</c:v>
                </c:pt>
                <c:pt idx="21">
                  <c:v>48.16</c:v>
                </c:pt>
                <c:pt idx="22">
                  <c:v>47.53</c:v>
                </c:pt>
                <c:pt idx="23">
                  <c:v>47.26</c:v>
                </c:pt>
                <c:pt idx="24">
                  <c:v>47.01</c:v>
                </c:pt>
                <c:pt idx="25">
                  <c:v>47.11</c:v>
                </c:pt>
                <c:pt idx="26">
                  <c:v>47.21</c:v>
                </c:pt>
                <c:pt idx="27">
                  <c:v>47.32</c:v>
                </c:pt>
                <c:pt idx="28">
                  <c:v>47.42</c:v>
                </c:pt>
                <c:pt idx="29">
                  <c:v>47.35</c:v>
                </c:pt>
                <c:pt idx="30">
                  <c:v>47.38</c:v>
                </c:pt>
                <c:pt idx="31">
                  <c:v>47.42</c:v>
                </c:pt>
                <c:pt idx="32">
                  <c:v>47.35</c:v>
                </c:pt>
                <c:pt idx="33">
                  <c:v>47.28</c:v>
                </c:pt>
                <c:pt idx="34">
                  <c:v>47.22</c:v>
                </c:pt>
                <c:pt idx="35">
                  <c:v>46.95</c:v>
                </c:pt>
                <c:pt idx="36">
                  <c:v>47.07</c:v>
                </c:pt>
                <c:pt idx="37">
                  <c:v>47.21</c:v>
                </c:pt>
                <c:pt idx="38">
                  <c:v>47.37</c:v>
                </c:pt>
                <c:pt idx="39">
                  <c:v>47.55</c:v>
                </c:pt>
                <c:pt idx="40">
                  <c:v>47.7</c:v>
                </c:pt>
                <c:pt idx="41">
                  <c:v>47.86</c:v>
                </c:pt>
                <c:pt idx="42">
                  <c:v>47.96</c:v>
                </c:pt>
                <c:pt idx="43">
                  <c:v>48.06</c:v>
                </c:pt>
                <c:pt idx="44">
                  <c:v>48.18</c:v>
                </c:pt>
                <c:pt idx="45">
                  <c:v>48.24</c:v>
                </c:pt>
                <c:pt idx="46">
                  <c:v>48.37</c:v>
                </c:pt>
                <c:pt idx="47">
                  <c:v>48.42</c:v>
                </c:pt>
                <c:pt idx="48">
                  <c:v>48.52</c:v>
                </c:pt>
                <c:pt idx="49">
                  <c:v>48.59</c:v>
                </c:pt>
                <c:pt idx="50">
                  <c:v>48.67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4-471E-9430-DFA1915EDEE7}"/>
            </c:ext>
          </c:extLst>
        </c:ser>
        <c:ser>
          <c:idx val="0"/>
          <c:order val="1"/>
          <c:tx>
            <c:strRef>
              <c:f>'C B5.1.2'!$C$3</c:f>
              <c:strCache>
                <c:ptCount val="1"/>
                <c:pt idx="0">
                  <c:v>Quarter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B5.1.2'!$C$4:$C$54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47.68</c:v>
                </c:pt>
                <c:pt idx="8">
                  <c:v>47.68</c:v>
                </c:pt>
                <c:pt idx="9">
                  <c:v>47.68</c:v>
                </c:pt>
                <c:pt idx="10">
                  <c:v>47.68</c:v>
                </c:pt>
                <c:pt idx="11">
                  <c:v>47.88</c:v>
                </c:pt>
                <c:pt idx="12">
                  <c:v>47.94</c:v>
                </c:pt>
                <c:pt idx="13">
                  <c:v>48.01</c:v>
                </c:pt>
                <c:pt idx="14">
                  <c:v>48.1</c:v>
                </c:pt>
                <c:pt idx="15">
                  <c:v>48.16</c:v>
                </c:pt>
                <c:pt idx="16">
                  <c:v>48.23</c:v>
                </c:pt>
                <c:pt idx="17">
                  <c:v>48.3</c:v>
                </c:pt>
                <c:pt idx="18">
                  <c:v>48.36</c:v>
                </c:pt>
                <c:pt idx="19">
                  <c:v>48.43</c:v>
                </c:pt>
                <c:pt idx="20">
                  <c:v>48.5</c:v>
                </c:pt>
                <c:pt idx="21">
                  <c:v>47.83</c:v>
                </c:pt>
                <c:pt idx="22">
                  <c:v>47.17</c:v>
                </c:pt>
                <c:pt idx="23">
                  <c:v>46.86</c:v>
                </c:pt>
                <c:pt idx="24">
                  <c:v>46.55</c:v>
                </c:pt>
                <c:pt idx="25">
                  <c:v>46.6</c:v>
                </c:pt>
                <c:pt idx="26">
                  <c:v>46.67</c:v>
                </c:pt>
                <c:pt idx="27">
                  <c:v>46.74</c:v>
                </c:pt>
                <c:pt idx="28">
                  <c:v>46.8</c:v>
                </c:pt>
                <c:pt idx="29">
                  <c:v>46.7</c:v>
                </c:pt>
                <c:pt idx="30">
                  <c:v>46.68</c:v>
                </c:pt>
                <c:pt idx="31">
                  <c:v>46.66</c:v>
                </c:pt>
                <c:pt idx="32">
                  <c:v>46.56</c:v>
                </c:pt>
                <c:pt idx="33">
                  <c:v>46.45</c:v>
                </c:pt>
                <c:pt idx="34">
                  <c:v>46.34</c:v>
                </c:pt>
                <c:pt idx="35">
                  <c:v>46.03</c:v>
                </c:pt>
                <c:pt idx="36">
                  <c:v>46.1</c:v>
                </c:pt>
                <c:pt idx="37">
                  <c:v>46.2</c:v>
                </c:pt>
                <c:pt idx="38">
                  <c:v>46.29</c:v>
                </c:pt>
                <c:pt idx="39">
                  <c:v>46.42</c:v>
                </c:pt>
                <c:pt idx="40">
                  <c:v>46.52</c:v>
                </c:pt>
                <c:pt idx="41">
                  <c:v>46.64</c:v>
                </c:pt>
                <c:pt idx="42">
                  <c:v>46.7</c:v>
                </c:pt>
                <c:pt idx="43">
                  <c:v>46.76</c:v>
                </c:pt>
                <c:pt idx="44">
                  <c:v>46.83</c:v>
                </c:pt>
                <c:pt idx="45">
                  <c:v>46.89</c:v>
                </c:pt>
                <c:pt idx="46">
                  <c:v>46.95</c:v>
                </c:pt>
                <c:pt idx="47">
                  <c:v>47.01</c:v>
                </c:pt>
                <c:pt idx="48">
                  <c:v>47.07</c:v>
                </c:pt>
                <c:pt idx="49">
                  <c:v>47.14</c:v>
                </c:pt>
                <c:pt idx="50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4-471E-9430-DFA1915EDEE7}"/>
            </c:ext>
          </c:extLst>
        </c:ser>
        <c:ser>
          <c:idx val="7"/>
          <c:order val="2"/>
          <c:tx>
            <c:strRef>
              <c:f>'C B5.1.2'!$E$3</c:f>
              <c:strCache>
                <c:ptCount val="1"/>
                <c:pt idx="0">
                  <c:v>Reform, reduced credit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B5.1.2'!$E$4:$E$54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46.84</c:v>
                </c:pt>
                <c:pt idx="3">
                  <c:v>46.54</c:v>
                </c:pt>
                <c:pt idx="4">
                  <c:v>46.24</c:v>
                </c:pt>
                <c:pt idx="5">
                  <c:v>45.94</c:v>
                </c:pt>
                <c:pt idx="6">
                  <c:v>45.66</c:v>
                </c:pt>
                <c:pt idx="7">
                  <c:v>45.38</c:v>
                </c:pt>
                <c:pt idx="8">
                  <c:v>45.03</c:v>
                </c:pt>
                <c:pt idx="9">
                  <c:v>44.73</c:v>
                </c:pt>
                <c:pt idx="10">
                  <c:v>44.42</c:v>
                </c:pt>
                <c:pt idx="11">
                  <c:v>44.09</c:v>
                </c:pt>
                <c:pt idx="12">
                  <c:v>44.09</c:v>
                </c:pt>
                <c:pt idx="13">
                  <c:v>44.09</c:v>
                </c:pt>
                <c:pt idx="14">
                  <c:v>44.13</c:v>
                </c:pt>
                <c:pt idx="15">
                  <c:v>44.21</c:v>
                </c:pt>
                <c:pt idx="16">
                  <c:v>44.31</c:v>
                </c:pt>
                <c:pt idx="17">
                  <c:v>44.42</c:v>
                </c:pt>
                <c:pt idx="18">
                  <c:v>44.52</c:v>
                </c:pt>
                <c:pt idx="19">
                  <c:v>44.6</c:v>
                </c:pt>
                <c:pt idx="20">
                  <c:v>44.68</c:v>
                </c:pt>
                <c:pt idx="21">
                  <c:v>44.11</c:v>
                </c:pt>
                <c:pt idx="22">
                  <c:v>43.55</c:v>
                </c:pt>
                <c:pt idx="23">
                  <c:v>43.31</c:v>
                </c:pt>
                <c:pt idx="24">
                  <c:v>43.09</c:v>
                </c:pt>
                <c:pt idx="25">
                  <c:v>43.18</c:v>
                </c:pt>
                <c:pt idx="26">
                  <c:v>43.27</c:v>
                </c:pt>
                <c:pt idx="27">
                  <c:v>43.37</c:v>
                </c:pt>
                <c:pt idx="28">
                  <c:v>43.45</c:v>
                </c:pt>
                <c:pt idx="29">
                  <c:v>43.39</c:v>
                </c:pt>
                <c:pt idx="30">
                  <c:v>43.42</c:v>
                </c:pt>
                <c:pt idx="31">
                  <c:v>43.45</c:v>
                </c:pt>
                <c:pt idx="32">
                  <c:v>43.4</c:v>
                </c:pt>
                <c:pt idx="33">
                  <c:v>43.33</c:v>
                </c:pt>
                <c:pt idx="34">
                  <c:v>43.28</c:v>
                </c:pt>
                <c:pt idx="35">
                  <c:v>43.03</c:v>
                </c:pt>
                <c:pt idx="36">
                  <c:v>43.14</c:v>
                </c:pt>
                <c:pt idx="37">
                  <c:v>43.27</c:v>
                </c:pt>
                <c:pt idx="38">
                  <c:v>43.41</c:v>
                </c:pt>
                <c:pt idx="39">
                  <c:v>43.57</c:v>
                </c:pt>
                <c:pt idx="40">
                  <c:v>43.71</c:v>
                </c:pt>
                <c:pt idx="41">
                  <c:v>43.85</c:v>
                </c:pt>
                <c:pt idx="42">
                  <c:v>43.94</c:v>
                </c:pt>
                <c:pt idx="43">
                  <c:v>44.03</c:v>
                </c:pt>
                <c:pt idx="44">
                  <c:v>44.13</c:v>
                </c:pt>
                <c:pt idx="45">
                  <c:v>44.19</c:v>
                </c:pt>
                <c:pt idx="46">
                  <c:v>44.3</c:v>
                </c:pt>
                <c:pt idx="47">
                  <c:v>44.35</c:v>
                </c:pt>
                <c:pt idx="48">
                  <c:v>44.44</c:v>
                </c:pt>
                <c:pt idx="49">
                  <c:v>44.5</c:v>
                </c:pt>
                <c:pt idx="50">
                  <c:v>44.57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A4-471E-9430-DFA1915EDEE7}"/>
            </c:ext>
          </c:extLst>
        </c:ser>
        <c:ser>
          <c:idx val="8"/>
          <c:order val="3"/>
          <c:tx>
            <c:strRef>
              <c:f>'C B5.1.2'!$B$3</c:f>
              <c:strCache>
                <c:ptCount val="1"/>
                <c:pt idx="0">
                  <c:v>Medium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B5.1.2'!$B$4:$B$54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47.68</c:v>
                </c:pt>
                <c:pt idx="8">
                  <c:v>47.68</c:v>
                </c:pt>
                <c:pt idx="9">
                  <c:v>47.68</c:v>
                </c:pt>
                <c:pt idx="10">
                  <c:v>47.68</c:v>
                </c:pt>
                <c:pt idx="11">
                  <c:v>47.69</c:v>
                </c:pt>
                <c:pt idx="12">
                  <c:v>47.68</c:v>
                </c:pt>
                <c:pt idx="13">
                  <c:v>47.68</c:v>
                </c:pt>
                <c:pt idx="14">
                  <c:v>47.69</c:v>
                </c:pt>
                <c:pt idx="15">
                  <c:v>47.69</c:v>
                </c:pt>
                <c:pt idx="16">
                  <c:v>47.68</c:v>
                </c:pt>
                <c:pt idx="17">
                  <c:v>47.67</c:v>
                </c:pt>
                <c:pt idx="18">
                  <c:v>47.66</c:v>
                </c:pt>
                <c:pt idx="19">
                  <c:v>47.65</c:v>
                </c:pt>
                <c:pt idx="20">
                  <c:v>46.92</c:v>
                </c:pt>
                <c:pt idx="21">
                  <c:v>46.19</c:v>
                </c:pt>
                <c:pt idx="22">
                  <c:v>45.43</c:v>
                </c:pt>
                <c:pt idx="23">
                  <c:v>45.42</c:v>
                </c:pt>
                <c:pt idx="24">
                  <c:v>45.42</c:v>
                </c:pt>
                <c:pt idx="25">
                  <c:v>45.43</c:v>
                </c:pt>
                <c:pt idx="26">
                  <c:v>45.42</c:v>
                </c:pt>
                <c:pt idx="27">
                  <c:v>45.26</c:v>
                </c:pt>
                <c:pt idx="28">
                  <c:v>45.08</c:v>
                </c:pt>
                <c:pt idx="29">
                  <c:v>44.9</c:v>
                </c:pt>
                <c:pt idx="30">
                  <c:v>44.73</c:v>
                </c:pt>
                <c:pt idx="31">
                  <c:v>44.57</c:v>
                </c:pt>
                <c:pt idx="32">
                  <c:v>44.19</c:v>
                </c:pt>
                <c:pt idx="33">
                  <c:v>44.21</c:v>
                </c:pt>
                <c:pt idx="34">
                  <c:v>44.28</c:v>
                </c:pt>
                <c:pt idx="35">
                  <c:v>44.34</c:v>
                </c:pt>
                <c:pt idx="36">
                  <c:v>44.39</c:v>
                </c:pt>
                <c:pt idx="37">
                  <c:v>44.45</c:v>
                </c:pt>
                <c:pt idx="38">
                  <c:v>44.45</c:v>
                </c:pt>
                <c:pt idx="39">
                  <c:v>44.45</c:v>
                </c:pt>
                <c:pt idx="40">
                  <c:v>44.45</c:v>
                </c:pt>
                <c:pt idx="41">
                  <c:v>44.45</c:v>
                </c:pt>
                <c:pt idx="42">
                  <c:v>44.45</c:v>
                </c:pt>
                <c:pt idx="43">
                  <c:v>44.45</c:v>
                </c:pt>
                <c:pt idx="44">
                  <c:v>44.45</c:v>
                </c:pt>
                <c:pt idx="45">
                  <c:v>44.45</c:v>
                </c:pt>
                <c:pt idx="46">
                  <c:v>44.45</c:v>
                </c:pt>
                <c:pt idx="47">
                  <c:v>44.45</c:v>
                </c:pt>
                <c:pt idx="48">
                  <c:v>44.45</c:v>
                </c:pt>
                <c:pt idx="49">
                  <c:v>44.45</c:v>
                </c:pt>
                <c:pt idx="50">
                  <c:v>44.45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4-471E-9430-DFA1915E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10"/>
        <c:noMultiLvlLbl val="0"/>
      </c:catAx>
      <c:valAx>
        <c:axId val="570261119"/>
        <c:scaling>
          <c:orientation val="minMax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901943829400691E-2"/>
              <c:y val="0.3624457421732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30646647538441"/>
          <c:y val="0.77602622826803946"/>
          <c:w val="0.48831911818011109"/>
          <c:h val="0.222979534965536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3440334384137"/>
          <c:y val="3.2143954978600647E-2"/>
          <c:w val="0.8939655966561586"/>
          <c:h val="0.7962421296854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B1.1.1'!$B$2</c:f>
              <c:strCache>
                <c:ptCount val="1"/>
                <c:pt idx="0">
                  <c:v>First auction calendar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B1.1.1'!$A$3:$A$8</c:f>
              <c:strCache>
                <c:ptCount val="6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2024**</c:v>
                </c:pt>
              </c:strCache>
            </c:strRef>
          </c:cat>
          <c:val>
            <c:numRef>
              <c:f>'C B1.1.1'!$B$3:$B$8</c:f>
              <c:numCache>
                <c:formatCode>0.00</c:formatCode>
                <c:ptCount val="6"/>
                <c:pt idx="0">
                  <c:v>30.748000000000001</c:v>
                </c:pt>
                <c:pt idx="1">
                  <c:v>33.923999999999999</c:v>
                </c:pt>
                <c:pt idx="2">
                  <c:v>17.088999999999999</c:v>
                </c:pt>
                <c:pt idx="3">
                  <c:v>13.53</c:v>
                </c:pt>
                <c:pt idx="4">
                  <c:v>13.333</c:v>
                </c:pt>
                <c:pt idx="5">
                  <c:v>14.125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B-4AC0-BC17-AB115593A78B}"/>
            </c:ext>
          </c:extLst>
        </c:ser>
        <c:ser>
          <c:idx val="1"/>
          <c:order val="1"/>
          <c:tx>
            <c:strRef>
              <c:f>'C B1.1.1'!$C$2</c:f>
              <c:strCache>
                <c:ptCount val="1"/>
                <c:pt idx="0">
                  <c:v>Final auction calendar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B1.1.1'!$A$3:$A$8</c:f>
              <c:strCache>
                <c:ptCount val="6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2024**</c:v>
                </c:pt>
              </c:strCache>
            </c:strRef>
          </c:cat>
          <c:val>
            <c:numRef>
              <c:f>'C B1.1.1'!$C$3:$C$8</c:f>
              <c:numCache>
                <c:formatCode>0.00</c:formatCode>
                <c:ptCount val="6"/>
                <c:pt idx="0">
                  <c:v>25.611499999999999</c:v>
                </c:pt>
                <c:pt idx="1">
                  <c:v>29.625</c:v>
                </c:pt>
                <c:pt idx="2">
                  <c:v>11.574</c:v>
                </c:pt>
                <c:pt idx="3">
                  <c:v>8.4674999999999994</c:v>
                </c:pt>
                <c:pt idx="4">
                  <c:v>9.3684999999999992</c:v>
                </c:pt>
                <c:pt idx="5">
                  <c:v>10.2415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B-4AC0-BC17-AB115593A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69988671"/>
        <c:axId val="569989151"/>
      </c:barChart>
      <c:catAx>
        <c:axId val="56998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69989151"/>
        <c:crosses val="autoZero"/>
        <c:auto val="1"/>
        <c:lblAlgn val="ctr"/>
        <c:lblOffset val="100"/>
        <c:noMultiLvlLbl val="0"/>
      </c:catAx>
      <c:valAx>
        <c:axId val="56998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aseline="0"/>
                  <a:t>No. of emission allowances (millions)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3254515107086928E-3"/>
              <c:y val="0.119199248445592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6998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02795138888888"/>
          <c:y val="0.9143189494544447"/>
          <c:w val="0.52435381944444448"/>
          <c:h val="8.568105054555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2765993685066"/>
          <c:y val="1.3978259041397229E-2"/>
          <c:w val="0.85425222373945553"/>
          <c:h val="0.69096900408528206"/>
        </c:manualLayout>
      </c:layout>
      <c:lineChart>
        <c:grouping val="standard"/>
        <c:varyColors val="0"/>
        <c:ser>
          <c:idx val="1"/>
          <c:order val="0"/>
          <c:tx>
            <c:strRef>
              <c:f>'C B5.1.2'!$S$3</c:f>
              <c:strCache>
                <c:ptCount val="1"/>
                <c:pt idx="0">
                  <c:v>Reform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B5.1.2'!$S$4:$S$54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44.05</c:v>
                </c:pt>
                <c:pt idx="9">
                  <c:v>44.13</c:v>
                </c:pt>
                <c:pt idx="10">
                  <c:v>44.22</c:v>
                </c:pt>
                <c:pt idx="11">
                  <c:v>44.28</c:v>
                </c:pt>
                <c:pt idx="12">
                  <c:v>44.27</c:v>
                </c:pt>
                <c:pt idx="13">
                  <c:v>44.27</c:v>
                </c:pt>
                <c:pt idx="14">
                  <c:v>44.31</c:v>
                </c:pt>
                <c:pt idx="15">
                  <c:v>44.39</c:v>
                </c:pt>
                <c:pt idx="16">
                  <c:v>44.49</c:v>
                </c:pt>
                <c:pt idx="17">
                  <c:v>44.6</c:v>
                </c:pt>
                <c:pt idx="18">
                  <c:v>44.69</c:v>
                </c:pt>
                <c:pt idx="19">
                  <c:v>44.77</c:v>
                </c:pt>
                <c:pt idx="20">
                  <c:v>44.84</c:v>
                </c:pt>
                <c:pt idx="21">
                  <c:v>44.27</c:v>
                </c:pt>
                <c:pt idx="22">
                  <c:v>43.7</c:v>
                </c:pt>
                <c:pt idx="23">
                  <c:v>43.46</c:v>
                </c:pt>
                <c:pt idx="24">
                  <c:v>43.23</c:v>
                </c:pt>
                <c:pt idx="25">
                  <c:v>43.31</c:v>
                </c:pt>
                <c:pt idx="26">
                  <c:v>43.39</c:v>
                </c:pt>
                <c:pt idx="27">
                  <c:v>43.46</c:v>
                </c:pt>
                <c:pt idx="28">
                  <c:v>43.54</c:v>
                </c:pt>
                <c:pt idx="29">
                  <c:v>43.41</c:v>
                </c:pt>
                <c:pt idx="30">
                  <c:v>43.39</c:v>
                </c:pt>
                <c:pt idx="31">
                  <c:v>43.38</c:v>
                </c:pt>
                <c:pt idx="32">
                  <c:v>43.24</c:v>
                </c:pt>
                <c:pt idx="33">
                  <c:v>43.07</c:v>
                </c:pt>
                <c:pt idx="34">
                  <c:v>42.93</c:v>
                </c:pt>
                <c:pt idx="35">
                  <c:v>42.59</c:v>
                </c:pt>
                <c:pt idx="36">
                  <c:v>42.73</c:v>
                </c:pt>
                <c:pt idx="37">
                  <c:v>42.84</c:v>
                </c:pt>
                <c:pt idx="38">
                  <c:v>42.97</c:v>
                </c:pt>
                <c:pt idx="39">
                  <c:v>43.15</c:v>
                </c:pt>
                <c:pt idx="40">
                  <c:v>43.3</c:v>
                </c:pt>
                <c:pt idx="41">
                  <c:v>43.48</c:v>
                </c:pt>
                <c:pt idx="42">
                  <c:v>43.57</c:v>
                </c:pt>
                <c:pt idx="43">
                  <c:v>43.66</c:v>
                </c:pt>
                <c:pt idx="44">
                  <c:v>43.76</c:v>
                </c:pt>
                <c:pt idx="45">
                  <c:v>43.81</c:v>
                </c:pt>
                <c:pt idx="46">
                  <c:v>43.93</c:v>
                </c:pt>
                <c:pt idx="47">
                  <c:v>43.97</c:v>
                </c:pt>
                <c:pt idx="48">
                  <c:v>44.06</c:v>
                </c:pt>
                <c:pt idx="49">
                  <c:v>44.13</c:v>
                </c:pt>
                <c:pt idx="5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D-440B-A087-54BE71945536}"/>
            </c:ext>
          </c:extLst>
        </c:ser>
        <c:ser>
          <c:idx val="0"/>
          <c:order val="1"/>
          <c:tx>
            <c:strRef>
              <c:f>'C B5.1.2'!$R$3</c:f>
              <c:strCache>
                <c:ptCount val="1"/>
                <c:pt idx="0">
                  <c:v>Quarter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B5.1.2'!$R$4:$R$54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44.17</c:v>
                </c:pt>
                <c:pt idx="12">
                  <c:v>44.22</c:v>
                </c:pt>
                <c:pt idx="13">
                  <c:v>44.28</c:v>
                </c:pt>
                <c:pt idx="14">
                  <c:v>44.35</c:v>
                </c:pt>
                <c:pt idx="15">
                  <c:v>44.41</c:v>
                </c:pt>
                <c:pt idx="16">
                  <c:v>44.47</c:v>
                </c:pt>
                <c:pt idx="17">
                  <c:v>44.53</c:v>
                </c:pt>
                <c:pt idx="18">
                  <c:v>44.59</c:v>
                </c:pt>
                <c:pt idx="19">
                  <c:v>44.64</c:v>
                </c:pt>
                <c:pt idx="20">
                  <c:v>44.69</c:v>
                </c:pt>
                <c:pt idx="21">
                  <c:v>44.1</c:v>
                </c:pt>
                <c:pt idx="22">
                  <c:v>43.5</c:v>
                </c:pt>
                <c:pt idx="23">
                  <c:v>43.17</c:v>
                </c:pt>
                <c:pt idx="24">
                  <c:v>42.96</c:v>
                </c:pt>
                <c:pt idx="25">
                  <c:v>42.97</c:v>
                </c:pt>
                <c:pt idx="26">
                  <c:v>43.01</c:v>
                </c:pt>
                <c:pt idx="27">
                  <c:v>43.06</c:v>
                </c:pt>
                <c:pt idx="28">
                  <c:v>43.1</c:v>
                </c:pt>
                <c:pt idx="29">
                  <c:v>42.94</c:v>
                </c:pt>
                <c:pt idx="30">
                  <c:v>42.88</c:v>
                </c:pt>
                <c:pt idx="31">
                  <c:v>42.82</c:v>
                </c:pt>
                <c:pt idx="32">
                  <c:v>42.63</c:v>
                </c:pt>
                <c:pt idx="33">
                  <c:v>42.44</c:v>
                </c:pt>
                <c:pt idx="34">
                  <c:v>42.25</c:v>
                </c:pt>
                <c:pt idx="35">
                  <c:v>41.88</c:v>
                </c:pt>
                <c:pt idx="36">
                  <c:v>41.98</c:v>
                </c:pt>
                <c:pt idx="37">
                  <c:v>42.04</c:v>
                </c:pt>
                <c:pt idx="38">
                  <c:v>42.11</c:v>
                </c:pt>
                <c:pt idx="39">
                  <c:v>42.25</c:v>
                </c:pt>
                <c:pt idx="40">
                  <c:v>42.36</c:v>
                </c:pt>
                <c:pt idx="41">
                  <c:v>42.49</c:v>
                </c:pt>
                <c:pt idx="42">
                  <c:v>42.55</c:v>
                </c:pt>
                <c:pt idx="43">
                  <c:v>42.61</c:v>
                </c:pt>
                <c:pt idx="44">
                  <c:v>42.66</c:v>
                </c:pt>
                <c:pt idx="45">
                  <c:v>42.72</c:v>
                </c:pt>
                <c:pt idx="46">
                  <c:v>42.77</c:v>
                </c:pt>
                <c:pt idx="47">
                  <c:v>42.83</c:v>
                </c:pt>
                <c:pt idx="48">
                  <c:v>42.88</c:v>
                </c:pt>
                <c:pt idx="49">
                  <c:v>42.94</c:v>
                </c:pt>
                <c:pt idx="50">
                  <c:v>42.99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D-440B-A087-54BE71945536}"/>
            </c:ext>
          </c:extLst>
        </c:ser>
        <c:ser>
          <c:idx val="7"/>
          <c:order val="2"/>
          <c:tx>
            <c:strRef>
              <c:f>'C B5.1.2'!$T$3</c:f>
              <c:strCache>
                <c:ptCount val="1"/>
                <c:pt idx="0">
                  <c:v>Reform, reduced credit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B5.1.2'!$T$4:$T$54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42.03</c:v>
                </c:pt>
                <c:pt idx="3">
                  <c:v>42</c:v>
                </c:pt>
                <c:pt idx="4">
                  <c:v>41.97</c:v>
                </c:pt>
                <c:pt idx="5">
                  <c:v>41.93</c:v>
                </c:pt>
                <c:pt idx="6">
                  <c:v>41.89</c:v>
                </c:pt>
                <c:pt idx="7">
                  <c:v>41.84</c:v>
                </c:pt>
                <c:pt idx="8">
                  <c:v>41.53</c:v>
                </c:pt>
                <c:pt idx="9">
                  <c:v>41.25</c:v>
                </c:pt>
                <c:pt idx="10">
                  <c:v>40.98</c:v>
                </c:pt>
                <c:pt idx="11">
                  <c:v>40.68</c:v>
                </c:pt>
                <c:pt idx="12">
                  <c:v>40.68</c:v>
                </c:pt>
                <c:pt idx="13">
                  <c:v>40.67</c:v>
                </c:pt>
                <c:pt idx="14">
                  <c:v>40.71</c:v>
                </c:pt>
                <c:pt idx="15">
                  <c:v>40.78</c:v>
                </c:pt>
                <c:pt idx="16">
                  <c:v>40.869999999999997</c:v>
                </c:pt>
                <c:pt idx="17">
                  <c:v>40.97</c:v>
                </c:pt>
                <c:pt idx="18">
                  <c:v>41.05</c:v>
                </c:pt>
                <c:pt idx="19">
                  <c:v>41.12</c:v>
                </c:pt>
                <c:pt idx="20">
                  <c:v>41.18</c:v>
                </c:pt>
                <c:pt idx="21">
                  <c:v>40.67</c:v>
                </c:pt>
                <c:pt idx="22">
                  <c:v>40.17</c:v>
                </c:pt>
                <c:pt idx="23">
                  <c:v>39.950000000000003</c:v>
                </c:pt>
                <c:pt idx="24">
                  <c:v>39.74</c:v>
                </c:pt>
                <c:pt idx="25">
                  <c:v>39.81</c:v>
                </c:pt>
                <c:pt idx="26">
                  <c:v>39.880000000000003</c:v>
                </c:pt>
                <c:pt idx="27">
                  <c:v>39.950000000000003</c:v>
                </c:pt>
                <c:pt idx="28">
                  <c:v>40.020000000000003</c:v>
                </c:pt>
                <c:pt idx="29">
                  <c:v>39.9</c:v>
                </c:pt>
                <c:pt idx="30">
                  <c:v>39.880000000000003</c:v>
                </c:pt>
                <c:pt idx="31">
                  <c:v>39.880000000000003</c:v>
                </c:pt>
                <c:pt idx="32">
                  <c:v>39.75</c:v>
                </c:pt>
                <c:pt idx="33">
                  <c:v>39.6</c:v>
                </c:pt>
                <c:pt idx="34">
                  <c:v>39.47</c:v>
                </c:pt>
                <c:pt idx="35">
                  <c:v>39.17</c:v>
                </c:pt>
                <c:pt idx="36">
                  <c:v>39.29</c:v>
                </c:pt>
                <c:pt idx="37">
                  <c:v>39.4</c:v>
                </c:pt>
                <c:pt idx="38">
                  <c:v>39.51</c:v>
                </c:pt>
                <c:pt idx="39">
                  <c:v>39.67</c:v>
                </c:pt>
                <c:pt idx="40">
                  <c:v>39.81</c:v>
                </c:pt>
                <c:pt idx="41">
                  <c:v>39.96</c:v>
                </c:pt>
                <c:pt idx="42">
                  <c:v>40.04</c:v>
                </c:pt>
                <c:pt idx="43">
                  <c:v>40.119999999999997</c:v>
                </c:pt>
                <c:pt idx="44">
                  <c:v>40.22</c:v>
                </c:pt>
                <c:pt idx="45">
                  <c:v>40.270000000000003</c:v>
                </c:pt>
                <c:pt idx="46">
                  <c:v>40.369999999999997</c:v>
                </c:pt>
                <c:pt idx="47">
                  <c:v>40.409999999999997</c:v>
                </c:pt>
                <c:pt idx="48">
                  <c:v>40.49</c:v>
                </c:pt>
                <c:pt idx="49">
                  <c:v>40.54</c:v>
                </c:pt>
                <c:pt idx="50">
                  <c:v>40.61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FD-440B-A087-54BE71945536}"/>
            </c:ext>
          </c:extLst>
        </c:ser>
        <c:ser>
          <c:idx val="8"/>
          <c:order val="3"/>
          <c:tx>
            <c:strRef>
              <c:f>'C B5.1.2'!$Q$3</c:f>
              <c:strCache>
                <c:ptCount val="1"/>
                <c:pt idx="0">
                  <c:v>Medium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'C B5.1.2'!$Q$4:$Q$54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41.83</c:v>
                </c:pt>
                <c:pt idx="21">
                  <c:v>41.19</c:v>
                </c:pt>
                <c:pt idx="22">
                  <c:v>40.520000000000003</c:v>
                </c:pt>
                <c:pt idx="23">
                  <c:v>40.5</c:v>
                </c:pt>
                <c:pt idx="24">
                  <c:v>40.49</c:v>
                </c:pt>
                <c:pt idx="25">
                  <c:v>40.479999999999997</c:v>
                </c:pt>
                <c:pt idx="26">
                  <c:v>40.47</c:v>
                </c:pt>
                <c:pt idx="27">
                  <c:v>40.25</c:v>
                </c:pt>
                <c:pt idx="28">
                  <c:v>40.01</c:v>
                </c:pt>
                <c:pt idx="29">
                  <c:v>39.78</c:v>
                </c:pt>
                <c:pt idx="30">
                  <c:v>39.53</c:v>
                </c:pt>
                <c:pt idx="31">
                  <c:v>39.299999999999997</c:v>
                </c:pt>
                <c:pt idx="32">
                  <c:v>38.89</c:v>
                </c:pt>
                <c:pt idx="33">
                  <c:v>38.93</c:v>
                </c:pt>
                <c:pt idx="34">
                  <c:v>38.96</c:v>
                </c:pt>
                <c:pt idx="35">
                  <c:v>39.04</c:v>
                </c:pt>
                <c:pt idx="36">
                  <c:v>39.1</c:v>
                </c:pt>
                <c:pt idx="37">
                  <c:v>39.18</c:v>
                </c:pt>
                <c:pt idx="38">
                  <c:v>39.18</c:v>
                </c:pt>
                <c:pt idx="39">
                  <c:v>39.18</c:v>
                </c:pt>
                <c:pt idx="40">
                  <c:v>39.18</c:v>
                </c:pt>
                <c:pt idx="41">
                  <c:v>39.18</c:v>
                </c:pt>
                <c:pt idx="42">
                  <c:v>39.18</c:v>
                </c:pt>
                <c:pt idx="43">
                  <c:v>39.18</c:v>
                </c:pt>
                <c:pt idx="44">
                  <c:v>39.18</c:v>
                </c:pt>
                <c:pt idx="45">
                  <c:v>39.18</c:v>
                </c:pt>
                <c:pt idx="46">
                  <c:v>39.18</c:v>
                </c:pt>
                <c:pt idx="47">
                  <c:v>39.18</c:v>
                </c:pt>
                <c:pt idx="48">
                  <c:v>39.18</c:v>
                </c:pt>
                <c:pt idx="49">
                  <c:v>39.18</c:v>
                </c:pt>
                <c:pt idx="50">
                  <c:v>39.18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D-440B-A087-54BE7194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70261119"/>
        <c:scaling>
          <c:orientation val="minMax"/>
          <c:max val="45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093204239653092E-3"/>
              <c:y val="0.33844203527867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20441434005442"/>
          <c:y val="0.77941040806913142"/>
          <c:w val="0.60201850808582369"/>
          <c:h val="0.21281353321559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39344958117865E-2"/>
          <c:y val="2.2766059457592872E-2"/>
          <c:w val="0.89530590854361025"/>
          <c:h val="0.90030564981264327"/>
        </c:manualLayout>
      </c:layout>
      <c:lineChart>
        <c:grouping val="standard"/>
        <c:varyColors val="0"/>
        <c:ser>
          <c:idx val="0"/>
          <c:order val="0"/>
          <c:tx>
            <c:strRef>
              <c:f>'C B5.2.1'!$B$2</c:f>
              <c:strCache>
                <c:ptCount val="1"/>
                <c:pt idx="0">
                  <c:v>Real yield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'C B5.2.1'!$A$3:$A$14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'C B5.2.1'!$B$3:$B$14</c:f>
              <c:numCache>
                <c:formatCode>0.0</c:formatCode>
                <c:ptCount val="12"/>
                <c:pt idx="0">
                  <c:v>2.3854240205895252</c:v>
                </c:pt>
                <c:pt idx="1">
                  <c:v>1.8071224991516706</c:v>
                </c:pt>
                <c:pt idx="2">
                  <c:v>-0.51815918141841677</c:v>
                </c:pt>
                <c:pt idx="3">
                  <c:v>0.7118045057111021</c:v>
                </c:pt>
                <c:pt idx="4">
                  <c:v>1.1754711653437828</c:v>
                </c:pt>
                <c:pt idx="5">
                  <c:v>0.27394768921469365</c:v>
                </c:pt>
                <c:pt idx="6">
                  <c:v>-0.27289148312052669</c:v>
                </c:pt>
                <c:pt idx="7">
                  <c:v>-1.5196375106176367</c:v>
                </c:pt>
                <c:pt idx="8">
                  <c:v>-0.11887658051560127</c:v>
                </c:pt>
                <c:pt idx="9">
                  <c:v>-1.2518839913949567</c:v>
                </c:pt>
                <c:pt idx="10">
                  <c:v>-2.0712140938658097</c:v>
                </c:pt>
                <c:pt idx="11">
                  <c:v>-1.896531729995683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0-4E36-BCEB-17D92953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658400"/>
        <c:axId val="382661280"/>
      </c:lineChart>
      <c:catAx>
        <c:axId val="3826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2661280"/>
        <c:crosses val="autoZero"/>
        <c:auto val="1"/>
        <c:lblAlgn val="ctr"/>
        <c:lblOffset val="100"/>
        <c:noMultiLvlLbl val="0"/>
      </c:catAx>
      <c:valAx>
        <c:axId val="382661280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3888323663459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26584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51130376386491E-2"/>
          <c:y val="1.7506660908419486E-2"/>
          <c:w val="0.71326178151465025"/>
          <c:h val="0.85328092750406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5.4.1'!$B$2</c:f>
              <c:strCache>
                <c:ptCount val="1"/>
                <c:pt idx="0">
                  <c:v>Health care system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5.4.1'!$B$3:$B$103</c:f>
              <c:numCache>
                <c:formatCode>#,##0.00</c:formatCode>
                <c:ptCount val="101"/>
                <c:pt idx="0">
                  <c:v>32271.247687964216</c:v>
                </c:pt>
                <c:pt idx="1">
                  <c:v>27500.928395037132</c:v>
                </c:pt>
                <c:pt idx="2">
                  <c:v>29115.43322824825</c:v>
                </c:pt>
                <c:pt idx="3">
                  <c:v>29020.747217214735</c:v>
                </c:pt>
                <c:pt idx="4">
                  <c:v>28580.755165322873</c:v>
                </c:pt>
                <c:pt idx="5">
                  <c:v>15752.038173977644</c:v>
                </c:pt>
                <c:pt idx="6">
                  <c:v>15515.905334815014</c:v>
                </c:pt>
                <c:pt idx="7">
                  <c:v>15642.020899828316</c:v>
                </c:pt>
                <c:pt idx="8">
                  <c:v>15314.313064923903</c:v>
                </c:pt>
                <c:pt idx="9">
                  <c:v>15937.416260386213</c:v>
                </c:pt>
                <c:pt idx="10">
                  <c:v>17377.465692860624</c:v>
                </c:pt>
                <c:pt idx="11">
                  <c:v>18608.20175919135</c:v>
                </c:pt>
                <c:pt idx="12">
                  <c:v>17631.76486945627</c:v>
                </c:pt>
                <c:pt idx="13">
                  <c:v>17693.172572752454</c:v>
                </c:pt>
                <c:pt idx="14">
                  <c:v>16848.136655430299</c:v>
                </c:pt>
                <c:pt idx="15">
                  <c:v>16747.673011880896</c:v>
                </c:pt>
                <c:pt idx="16">
                  <c:v>17187.534591823787</c:v>
                </c:pt>
                <c:pt idx="17">
                  <c:v>16148.302781818666</c:v>
                </c:pt>
                <c:pt idx="18">
                  <c:v>14435.697096408689</c:v>
                </c:pt>
                <c:pt idx="19">
                  <c:v>12623.161391521375</c:v>
                </c:pt>
                <c:pt idx="20">
                  <c:v>6793.0398007684253</c:v>
                </c:pt>
                <c:pt idx="21">
                  <c:v>1878.1186424081484</c:v>
                </c:pt>
                <c:pt idx="22">
                  <c:v>-3260.709433184385</c:v>
                </c:pt>
                <c:pt idx="23">
                  <c:v>-9638.096797583743</c:v>
                </c:pt>
                <c:pt idx="24">
                  <c:v>-16126.853090088993</c:v>
                </c:pt>
                <c:pt idx="25">
                  <c:v>-16026.25591387293</c:v>
                </c:pt>
                <c:pt idx="26">
                  <c:v>-18595.472768632648</c:v>
                </c:pt>
                <c:pt idx="27">
                  <c:v>-21059.373785852957</c:v>
                </c:pt>
                <c:pt idx="28">
                  <c:v>-22646.849566787711</c:v>
                </c:pt>
                <c:pt idx="29">
                  <c:v>-21675.149309719967</c:v>
                </c:pt>
                <c:pt idx="30">
                  <c:v>-23265.619767239426</c:v>
                </c:pt>
                <c:pt idx="31">
                  <c:v>-23276.602578936272</c:v>
                </c:pt>
                <c:pt idx="32">
                  <c:v>-23961.48051106829</c:v>
                </c:pt>
                <c:pt idx="33">
                  <c:v>-25441.22245297538</c:v>
                </c:pt>
                <c:pt idx="34">
                  <c:v>-24920.564555617584</c:v>
                </c:pt>
                <c:pt idx="35">
                  <c:v>-28438.372183888994</c:v>
                </c:pt>
                <c:pt idx="36">
                  <c:v>-28917.195050827297</c:v>
                </c:pt>
                <c:pt idx="37">
                  <c:v>-28940.915987587308</c:v>
                </c:pt>
                <c:pt idx="38">
                  <c:v>-29027.424159954349</c:v>
                </c:pt>
                <c:pt idx="39">
                  <c:v>-29585.338314744968</c:v>
                </c:pt>
                <c:pt idx="40">
                  <c:v>-30268.467626954276</c:v>
                </c:pt>
                <c:pt idx="41">
                  <c:v>-32094.562204596408</c:v>
                </c:pt>
                <c:pt idx="42">
                  <c:v>-33651.947221572285</c:v>
                </c:pt>
                <c:pt idx="43">
                  <c:v>-31439.442528614494</c:v>
                </c:pt>
                <c:pt idx="44">
                  <c:v>-30710.877896615333</c:v>
                </c:pt>
                <c:pt idx="45">
                  <c:v>-28693.892070991467</c:v>
                </c:pt>
                <c:pt idx="46">
                  <c:v>-28243.598075482943</c:v>
                </c:pt>
                <c:pt idx="47">
                  <c:v>-27888.9472418228</c:v>
                </c:pt>
                <c:pt idx="48">
                  <c:v>-25544.461475921966</c:v>
                </c:pt>
                <c:pt idx="49">
                  <c:v>-24239.458325348023</c:v>
                </c:pt>
                <c:pt idx="50">
                  <c:v>-17865.800002235359</c:v>
                </c:pt>
                <c:pt idx="51">
                  <c:v>-17735.823256242991</c:v>
                </c:pt>
                <c:pt idx="52">
                  <c:v>-17406.591225046195</c:v>
                </c:pt>
                <c:pt idx="53">
                  <c:v>-16856.686153549355</c:v>
                </c:pt>
                <c:pt idx="54">
                  <c:v>-17443.453440092078</c:v>
                </c:pt>
                <c:pt idx="55">
                  <c:v>-5343.2801353670229</c:v>
                </c:pt>
                <c:pt idx="56">
                  <c:v>-5061.2427491772441</c:v>
                </c:pt>
                <c:pt idx="57">
                  <c:v>-4718.5917397535632</c:v>
                </c:pt>
                <c:pt idx="58">
                  <c:v>-4677.7085308679689</c:v>
                </c:pt>
                <c:pt idx="59">
                  <c:v>-4540.1204369259012</c:v>
                </c:pt>
                <c:pt idx="60">
                  <c:v>17664.873895325829</c:v>
                </c:pt>
                <c:pt idx="61">
                  <c:v>23754.771077575217</c:v>
                </c:pt>
                <c:pt idx="62">
                  <c:v>33569.112408712703</c:v>
                </c:pt>
                <c:pt idx="63">
                  <c:v>42918.06815955184</c:v>
                </c:pt>
                <c:pt idx="64">
                  <c:v>53433.013798209169</c:v>
                </c:pt>
                <c:pt idx="65">
                  <c:v>63747.320572556775</c:v>
                </c:pt>
                <c:pt idx="66">
                  <c:v>65673.521074900753</c:v>
                </c:pt>
                <c:pt idx="67">
                  <c:v>66287.540186214697</c:v>
                </c:pt>
                <c:pt idx="68">
                  <c:v>66755.517998546726</c:v>
                </c:pt>
                <c:pt idx="69">
                  <c:v>67508.637612688952</c:v>
                </c:pt>
                <c:pt idx="70">
                  <c:v>84358.855446607267</c:v>
                </c:pt>
                <c:pt idx="71">
                  <c:v>83484.259217756364</c:v>
                </c:pt>
                <c:pt idx="72">
                  <c:v>83033.980943721836</c:v>
                </c:pt>
                <c:pt idx="73">
                  <c:v>86932.496778990666</c:v>
                </c:pt>
                <c:pt idx="74">
                  <c:v>87697.354453306834</c:v>
                </c:pt>
                <c:pt idx="75">
                  <c:v>92285.948956368797</c:v>
                </c:pt>
                <c:pt idx="76">
                  <c:v>77114.556402717993</c:v>
                </c:pt>
                <c:pt idx="77">
                  <c:v>100427.31756279629</c:v>
                </c:pt>
                <c:pt idx="78">
                  <c:v>92802.928882891516</c:v>
                </c:pt>
                <c:pt idx="79">
                  <c:v>85029.783445928537</c:v>
                </c:pt>
                <c:pt idx="80">
                  <c:v>98962.251610923631</c:v>
                </c:pt>
                <c:pt idx="81">
                  <c:v>101254.41096579663</c:v>
                </c:pt>
                <c:pt idx="82">
                  <c:v>90899.992296291282</c:v>
                </c:pt>
                <c:pt idx="83">
                  <c:v>98280.577372099651</c:v>
                </c:pt>
                <c:pt idx="84">
                  <c:v>96468.726886541423</c:v>
                </c:pt>
                <c:pt idx="85">
                  <c:v>110189.24802204863</c:v>
                </c:pt>
                <c:pt idx="86">
                  <c:v>111135.53280746442</c:v>
                </c:pt>
                <c:pt idx="87">
                  <c:v>112216.11386712472</c:v>
                </c:pt>
                <c:pt idx="88">
                  <c:v>112315.43339993445</c:v>
                </c:pt>
                <c:pt idx="89">
                  <c:v>114630.67337578085</c:v>
                </c:pt>
                <c:pt idx="90">
                  <c:v>110198.04145996179</c:v>
                </c:pt>
                <c:pt idx="91">
                  <c:v>112390.10205803059</c:v>
                </c:pt>
                <c:pt idx="92">
                  <c:v>102798.32686679695</c:v>
                </c:pt>
                <c:pt idx="93">
                  <c:v>109781.03554823919</c:v>
                </c:pt>
                <c:pt idx="94">
                  <c:v>106511.35966025478</c:v>
                </c:pt>
                <c:pt idx="95">
                  <c:v>112952.21551448932</c:v>
                </c:pt>
                <c:pt idx="96">
                  <c:v>106407.56893960226</c:v>
                </c:pt>
                <c:pt idx="97">
                  <c:v>112605.51274684719</c:v>
                </c:pt>
                <c:pt idx="98">
                  <c:v>115375.66162434623</c:v>
                </c:pt>
                <c:pt idx="99">
                  <c:v>101241.38672287438</c:v>
                </c:pt>
                <c:pt idx="100">
                  <c:v>105494.01011465957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9-4A40-B4CE-CD40F1C740B8}"/>
            </c:ext>
          </c:extLst>
        </c:ser>
        <c:ser>
          <c:idx val="1"/>
          <c:order val="1"/>
          <c:tx>
            <c:strRef>
              <c:f>'C 5.4.1'!$C$2</c:f>
              <c:strCache>
                <c:ptCount val="1"/>
                <c:pt idx="0">
                  <c:v>Pension system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5.4.1'!$C$3:$C$103</c:f>
              <c:numCache>
                <c:formatCode>#,##0.00</c:formatCode>
                <c:ptCount val="101"/>
                <c:pt idx="0">
                  <c:v>19.843296117708107</c:v>
                </c:pt>
                <c:pt idx="1">
                  <c:v>80.589490074662521</c:v>
                </c:pt>
                <c:pt idx="2">
                  <c:v>162.09840125453835</c:v>
                </c:pt>
                <c:pt idx="3">
                  <c:v>253.50800188095812</c:v>
                </c:pt>
                <c:pt idx="4">
                  <c:v>382.22882284045772</c:v>
                </c:pt>
                <c:pt idx="5">
                  <c:v>491.44332458642458</c:v>
                </c:pt>
                <c:pt idx="6">
                  <c:v>652.08483161876143</c:v>
                </c:pt>
                <c:pt idx="7">
                  <c:v>778.28037834504664</c:v>
                </c:pt>
                <c:pt idx="8">
                  <c:v>981.75318270808475</c:v>
                </c:pt>
                <c:pt idx="9">
                  <c:v>1238.1498377082003</c:v>
                </c:pt>
                <c:pt idx="10">
                  <c:v>1451.889176227078</c:v>
                </c:pt>
                <c:pt idx="11">
                  <c:v>1753.40272527195</c:v>
                </c:pt>
                <c:pt idx="12">
                  <c:v>1956.3654950150978</c:v>
                </c:pt>
                <c:pt idx="13">
                  <c:v>2324.6745356488591</c:v>
                </c:pt>
                <c:pt idx="14">
                  <c:v>2698.4072685220672</c:v>
                </c:pt>
                <c:pt idx="15">
                  <c:v>2769.4105087046573</c:v>
                </c:pt>
                <c:pt idx="16">
                  <c:v>2680.8063726282267</c:v>
                </c:pt>
                <c:pt idx="17">
                  <c:v>1960.161475994186</c:v>
                </c:pt>
                <c:pt idx="18">
                  <c:v>-1072.5872363521203</c:v>
                </c:pt>
                <c:pt idx="19">
                  <c:v>-5871.3160426326749</c:v>
                </c:pt>
                <c:pt idx="20">
                  <c:v>-14106.677875093312</c:v>
                </c:pt>
                <c:pt idx="21">
                  <c:v>-24666.671472535898</c:v>
                </c:pt>
                <c:pt idx="22">
                  <c:v>-34807.363838433434</c:v>
                </c:pt>
                <c:pt idx="23">
                  <c:v>-49352.001752665507</c:v>
                </c:pt>
                <c:pt idx="24">
                  <c:v>-62668.396744653146</c:v>
                </c:pt>
                <c:pt idx="25">
                  <c:v>-69529.673044252471</c:v>
                </c:pt>
                <c:pt idx="26">
                  <c:v>-78364.662399985245</c:v>
                </c:pt>
                <c:pt idx="27">
                  <c:v>-85186.116586555843</c:v>
                </c:pt>
                <c:pt idx="28">
                  <c:v>-89166.747982363449</c:v>
                </c:pt>
                <c:pt idx="29">
                  <c:v>-82762.560666517413</c:v>
                </c:pt>
                <c:pt idx="30">
                  <c:v>-92866.672634618444</c:v>
                </c:pt>
                <c:pt idx="31">
                  <c:v>-90759.665525702192</c:v>
                </c:pt>
                <c:pt idx="32">
                  <c:v>-91044.438586486824</c:v>
                </c:pt>
                <c:pt idx="33">
                  <c:v>-96335.279629609635</c:v>
                </c:pt>
                <c:pt idx="34">
                  <c:v>-92979.419454466173</c:v>
                </c:pt>
                <c:pt idx="35">
                  <c:v>-101731.86597062618</c:v>
                </c:pt>
                <c:pt idx="36">
                  <c:v>-102660.3128584628</c:v>
                </c:pt>
                <c:pt idx="37">
                  <c:v>-102094.58844687443</c:v>
                </c:pt>
                <c:pt idx="38">
                  <c:v>-101868.51112878733</c:v>
                </c:pt>
                <c:pt idx="39">
                  <c:v>-103479.37678762389</c:v>
                </c:pt>
                <c:pt idx="40">
                  <c:v>-108819.32036641111</c:v>
                </c:pt>
                <c:pt idx="41">
                  <c:v>-114877.40519811392</c:v>
                </c:pt>
                <c:pt idx="42">
                  <c:v>-120228.0792887475</c:v>
                </c:pt>
                <c:pt idx="43">
                  <c:v>-111993.11389573081</c:v>
                </c:pt>
                <c:pt idx="44">
                  <c:v>-109014.34289610613</c:v>
                </c:pt>
                <c:pt idx="45">
                  <c:v>-113822.95812016749</c:v>
                </c:pt>
                <c:pt idx="46">
                  <c:v>-112054.69933166832</c:v>
                </c:pt>
                <c:pt idx="47">
                  <c:v>-110104.60633367312</c:v>
                </c:pt>
                <c:pt idx="48">
                  <c:v>-100198.81704760354</c:v>
                </c:pt>
                <c:pt idx="49">
                  <c:v>-94475.242602280792</c:v>
                </c:pt>
                <c:pt idx="50">
                  <c:v>-96047.581919630014</c:v>
                </c:pt>
                <c:pt idx="51">
                  <c:v>-96476.275691925475</c:v>
                </c:pt>
                <c:pt idx="52">
                  <c:v>-95081.999677723492</c:v>
                </c:pt>
                <c:pt idx="53">
                  <c:v>-91766.196968324119</c:v>
                </c:pt>
                <c:pt idx="54">
                  <c:v>-95887.76472703008</c:v>
                </c:pt>
                <c:pt idx="55">
                  <c:v>-89574.587699004594</c:v>
                </c:pt>
                <c:pt idx="56">
                  <c:v>-89640.452731803991</c:v>
                </c:pt>
                <c:pt idx="57">
                  <c:v>-88341.721919302217</c:v>
                </c:pt>
                <c:pt idx="58">
                  <c:v>-78521.884001730752</c:v>
                </c:pt>
                <c:pt idx="59">
                  <c:v>-68461.141412265948</c:v>
                </c:pt>
                <c:pt idx="60">
                  <c:v>-42103.512799983269</c:v>
                </c:pt>
                <c:pt idx="61">
                  <c:v>-7565.1877021693126</c:v>
                </c:pt>
                <c:pt idx="62">
                  <c:v>57483.534030067167</c:v>
                </c:pt>
                <c:pt idx="63">
                  <c:v>99883.332834152054</c:v>
                </c:pt>
                <c:pt idx="64">
                  <c:v>184733.35308027887</c:v>
                </c:pt>
                <c:pt idx="65">
                  <c:v>193222.051744425</c:v>
                </c:pt>
                <c:pt idx="66">
                  <c:v>198533.84248671774</c:v>
                </c:pt>
                <c:pt idx="67">
                  <c:v>198407.08922048489</c:v>
                </c:pt>
                <c:pt idx="68">
                  <c:v>197400.49022042562</c:v>
                </c:pt>
                <c:pt idx="69">
                  <c:v>197608.26077997993</c:v>
                </c:pt>
                <c:pt idx="70">
                  <c:v>201174.33504417437</c:v>
                </c:pt>
                <c:pt idx="71">
                  <c:v>203086.04899305035</c:v>
                </c:pt>
                <c:pt idx="72">
                  <c:v>205089.26372307335</c:v>
                </c:pt>
                <c:pt idx="73">
                  <c:v>204040.06166457108</c:v>
                </c:pt>
                <c:pt idx="74">
                  <c:v>205319.1580405662</c:v>
                </c:pt>
                <c:pt idx="75">
                  <c:v>206099.3464364534</c:v>
                </c:pt>
                <c:pt idx="76">
                  <c:v>207771.40569860442</c:v>
                </c:pt>
                <c:pt idx="77">
                  <c:v>207475.92595046852</c:v>
                </c:pt>
                <c:pt idx="78">
                  <c:v>208132.30823580144</c:v>
                </c:pt>
                <c:pt idx="79">
                  <c:v>208705.53159507969</c:v>
                </c:pt>
                <c:pt idx="80">
                  <c:v>208581.90998331085</c:v>
                </c:pt>
                <c:pt idx="81">
                  <c:v>208136.37192315838</c:v>
                </c:pt>
                <c:pt idx="82">
                  <c:v>206577.64664646506</c:v>
                </c:pt>
                <c:pt idx="83">
                  <c:v>206181.47667832876</c:v>
                </c:pt>
                <c:pt idx="84">
                  <c:v>206107.80587982677</c:v>
                </c:pt>
                <c:pt idx="85">
                  <c:v>220305.7463769124</c:v>
                </c:pt>
                <c:pt idx="86">
                  <c:v>222364.02416774555</c:v>
                </c:pt>
                <c:pt idx="87">
                  <c:v>222201.3912608597</c:v>
                </c:pt>
                <c:pt idx="88">
                  <c:v>222985.09159692103</c:v>
                </c:pt>
                <c:pt idx="89">
                  <c:v>223506.11516734437</c:v>
                </c:pt>
                <c:pt idx="90">
                  <c:v>224436.7948723819</c:v>
                </c:pt>
                <c:pt idx="91">
                  <c:v>225853.82278011873</c:v>
                </c:pt>
                <c:pt idx="92">
                  <c:v>227717.70707339997</c:v>
                </c:pt>
                <c:pt idx="93">
                  <c:v>230086.75127160887</c:v>
                </c:pt>
                <c:pt idx="94">
                  <c:v>231212.32393144345</c:v>
                </c:pt>
                <c:pt idx="95">
                  <c:v>230904.70377642964</c:v>
                </c:pt>
                <c:pt idx="96">
                  <c:v>231629.05294420177</c:v>
                </c:pt>
                <c:pt idx="97">
                  <c:v>233189.15764918723</c:v>
                </c:pt>
                <c:pt idx="98">
                  <c:v>234183.74224783361</c:v>
                </c:pt>
                <c:pt idx="99">
                  <c:v>237467.57481333736</c:v>
                </c:pt>
                <c:pt idx="100">
                  <c:v>267825.95665501727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9-4A40-B4CE-CD40F1C740B8}"/>
            </c:ext>
          </c:extLst>
        </c:ser>
        <c:ser>
          <c:idx val="2"/>
          <c:order val="2"/>
          <c:tx>
            <c:strRef>
              <c:f>'C 5.4.1'!$D$2</c:f>
              <c:strCache>
                <c:ptCount val="1"/>
                <c:pt idx="0">
                  <c:v>Personal income tax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5.4.1'!$D$3:$D$103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-56.172056576409688</c:v>
                </c:pt>
                <c:pt idx="16">
                  <c:v>-205.4403081838403</c:v>
                </c:pt>
                <c:pt idx="17">
                  <c:v>-686.97793026876116</c:v>
                </c:pt>
                <c:pt idx="18">
                  <c:v>-2121.9089387720878</c:v>
                </c:pt>
                <c:pt idx="19">
                  <c:v>-4258.0849520115371</c:v>
                </c:pt>
                <c:pt idx="20">
                  <c:v>-7462.5440329956746</c:v>
                </c:pt>
                <c:pt idx="21">
                  <c:v>-11765.376485449884</c:v>
                </c:pt>
                <c:pt idx="22">
                  <c:v>-15676.645440531553</c:v>
                </c:pt>
                <c:pt idx="23">
                  <c:v>-21453.904228030144</c:v>
                </c:pt>
                <c:pt idx="24">
                  <c:v>-26612.997171717438</c:v>
                </c:pt>
                <c:pt idx="25">
                  <c:v>-29217.722967165901</c:v>
                </c:pt>
                <c:pt idx="26">
                  <c:v>-32182.64448829327</c:v>
                </c:pt>
                <c:pt idx="27">
                  <c:v>-34927.245477525059</c:v>
                </c:pt>
                <c:pt idx="28">
                  <c:v>-36552.622346011689</c:v>
                </c:pt>
                <c:pt idx="29">
                  <c:v>-34097.499377757755</c:v>
                </c:pt>
                <c:pt idx="30">
                  <c:v>-38125.083666773477</c:v>
                </c:pt>
                <c:pt idx="31">
                  <c:v>-37314.818866074536</c:v>
                </c:pt>
                <c:pt idx="32">
                  <c:v>-37590.545285115113</c:v>
                </c:pt>
                <c:pt idx="33">
                  <c:v>-39561.251497728656</c:v>
                </c:pt>
                <c:pt idx="34">
                  <c:v>-38148.967274408846</c:v>
                </c:pt>
                <c:pt idx="35">
                  <c:v>-41974.907807291311</c:v>
                </c:pt>
                <c:pt idx="36">
                  <c:v>-42357.791929599953</c:v>
                </c:pt>
                <c:pt idx="37">
                  <c:v>-42073.854207348588</c:v>
                </c:pt>
                <c:pt idx="38">
                  <c:v>-41976.672735402928</c:v>
                </c:pt>
                <c:pt idx="39">
                  <c:v>-42585.054218415113</c:v>
                </c:pt>
                <c:pt idx="40">
                  <c:v>-45155.67081091804</c:v>
                </c:pt>
                <c:pt idx="41">
                  <c:v>-47521.606062309424</c:v>
                </c:pt>
                <c:pt idx="42">
                  <c:v>-49612.067249683147</c:v>
                </c:pt>
                <c:pt idx="43">
                  <c:v>-46491.727641250844</c:v>
                </c:pt>
                <c:pt idx="44">
                  <c:v>-45567.302969590717</c:v>
                </c:pt>
                <c:pt idx="45">
                  <c:v>-47864.225349269815</c:v>
                </c:pt>
                <c:pt idx="46">
                  <c:v>-47316.549752056555</c:v>
                </c:pt>
                <c:pt idx="47">
                  <c:v>-46812.991749836438</c:v>
                </c:pt>
                <c:pt idx="48">
                  <c:v>-43148.124944603842</c:v>
                </c:pt>
                <c:pt idx="49">
                  <c:v>-41380.562398510003</c:v>
                </c:pt>
                <c:pt idx="50">
                  <c:v>-42521.841958808727</c:v>
                </c:pt>
                <c:pt idx="51">
                  <c:v>-42885.389294293673</c:v>
                </c:pt>
                <c:pt idx="52">
                  <c:v>-42715.965162744615</c:v>
                </c:pt>
                <c:pt idx="53">
                  <c:v>-42035.278964045843</c:v>
                </c:pt>
                <c:pt idx="54">
                  <c:v>-44158.547487032542</c:v>
                </c:pt>
                <c:pt idx="55">
                  <c:v>-42258.546450412934</c:v>
                </c:pt>
                <c:pt idx="56">
                  <c:v>-43092.627117969561</c:v>
                </c:pt>
                <c:pt idx="57">
                  <c:v>-43201.682221640804</c:v>
                </c:pt>
                <c:pt idx="58">
                  <c:v>-40395.387620377063</c:v>
                </c:pt>
                <c:pt idx="59">
                  <c:v>-37854.266750567156</c:v>
                </c:pt>
                <c:pt idx="60">
                  <c:v>-31582.375662977378</c:v>
                </c:pt>
                <c:pt idx="61">
                  <c:v>-26560.519485165634</c:v>
                </c:pt>
                <c:pt idx="62">
                  <c:v>-18941.558232617186</c:v>
                </c:pt>
                <c:pt idx="63">
                  <c:v>-15355.826460343658</c:v>
                </c:pt>
                <c:pt idx="64">
                  <c:v>-6527.7638173523474</c:v>
                </c:pt>
                <c:pt idx="65">
                  <c:v>-6581.0904175356554</c:v>
                </c:pt>
                <c:pt idx="66">
                  <c:v>-3372.655475137773</c:v>
                </c:pt>
                <c:pt idx="67">
                  <c:v>-2715.8011894746505</c:v>
                </c:pt>
                <c:pt idx="68">
                  <c:v>-2335.4430314615452</c:v>
                </c:pt>
                <c:pt idx="69">
                  <c:v>-2240.5550333320316</c:v>
                </c:pt>
                <c:pt idx="70">
                  <c:v>-1295.5721041814622</c:v>
                </c:pt>
                <c:pt idx="71">
                  <c:v>-313.8291938620016</c:v>
                </c:pt>
                <c:pt idx="72">
                  <c:v>-143.8151576190069</c:v>
                </c:pt>
                <c:pt idx="73">
                  <c:v>-831.56719163920843</c:v>
                </c:pt>
                <c:pt idx="74">
                  <c:v>-702.86470828482015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9-4A40-B4CE-CD40F1C740B8}"/>
            </c:ext>
          </c:extLst>
        </c:ser>
        <c:ser>
          <c:idx val="3"/>
          <c:order val="3"/>
          <c:tx>
            <c:strRef>
              <c:f>'C 5.4.1'!$E$2</c:f>
              <c:strCache>
                <c:ptCount val="1"/>
                <c:pt idx="0">
                  <c:v>Education expenditure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5.4.1'!$E$3:$E$103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36224.579108016267</c:v>
                </c:pt>
                <c:pt idx="3">
                  <c:v>74459.379546441676</c:v>
                </c:pt>
                <c:pt idx="4">
                  <c:v>78829.155143836135</c:v>
                </c:pt>
                <c:pt idx="5">
                  <c:v>79887.888454234329</c:v>
                </c:pt>
                <c:pt idx="6">
                  <c:v>78445.339915540084</c:v>
                </c:pt>
                <c:pt idx="7">
                  <c:v>83530.885426249559</c:v>
                </c:pt>
                <c:pt idx="8">
                  <c:v>84902.65066088496</c:v>
                </c:pt>
                <c:pt idx="9">
                  <c:v>90765.118706342677</c:v>
                </c:pt>
                <c:pt idx="10">
                  <c:v>91335.732757318168</c:v>
                </c:pt>
                <c:pt idx="11">
                  <c:v>96943.661882035216</c:v>
                </c:pt>
                <c:pt idx="12">
                  <c:v>94176.186580810449</c:v>
                </c:pt>
                <c:pt idx="13">
                  <c:v>93002.809191932785</c:v>
                </c:pt>
                <c:pt idx="14">
                  <c:v>88295.406020660419</c:v>
                </c:pt>
                <c:pt idx="15">
                  <c:v>71438.084821789191</c:v>
                </c:pt>
                <c:pt idx="16">
                  <c:v>98734.400658383354</c:v>
                </c:pt>
                <c:pt idx="17">
                  <c:v>94388.606288106239</c:v>
                </c:pt>
                <c:pt idx="18">
                  <c:v>87270.838227765984</c:v>
                </c:pt>
                <c:pt idx="19">
                  <c:v>70788.282537050429</c:v>
                </c:pt>
                <c:pt idx="20">
                  <c:v>51291.827823640422</c:v>
                </c:pt>
                <c:pt idx="21">
                  <c:v>43693.23203624368</c:v>
                </c:pt>
                <c:pt idx="22">
                  <c:v>36780.015130755484</c:v>
                </c:pt>
                <c:pt idx="23">
                  <c:v>33184.331305744956</c:v>
                </c:pt>
                <c:pt idx="24">
                  <c:v>27289.002522569663</c:v>
                </c:pt>
                <c:pt idx="25">
                  <c:v>10923.292893449609</c:v>
                </c:pt>
                <c:pt idx="26">
                  <c:v>10827.810856534936</c:v>
                </c:pt>
                <c:pt idx="27">
                  <c:v>10218.471072691644</c:v>
                </c:pt>
                <c:pt idx="28">
                  <c:v>9285.6368089223142</c:v>
                </c:pt>
                <c:pt idx="29">
                  <c:v>8343.6507784217756</c:v>
                </c:pt>
                <c:pt idx="30">
                  <c:v>2702.5698907340034</c:v>
                </c:pt>
                <c:pt idx="31">
                  <c:v>2561.3626111770964</c:v>
                </c:pt>
                <c:pt idx="32">
                  <c:v>2550.500144011969</c:v>
                </c:pt>
                <c:pt idx="33">
                  <c:v>2586.8765733740356</c:v>
                </c:pt>
                <c:pt idx="34">
                  <c:v>2504.4005592029034</c:v>
                </c:pt>
                <c:pt idx="35">
                  <c:v>1461.7974544998797</c:v>
                </c:pt>
                <c:pt idx="36">
                  <c:v>1440.3810758984791</c:v>
                </c:pt>
                <c:pt idx="37">
                  <c:v>1417.6010677437043</c:v>
                </c:pt>
                <c:pt idx="38">
                  <c:v>1412.8400707943938</c:v>
                </c:pt>
                <c:pt idx="39">
                  <c:v>1408.740292726688</c:v>
                </c:pt>
                <c:pt idx="40">
                  <c:v>495.8016973905755</c:v>
                </c:pt>
                <c:pt idx="41">
                  <c:v>493.88971127237699</c:v>
                </c:pt>
                <c:pt idx="42">
                  <c:v>468.2913576220264</c:v>
                </c:pt>
                <c:pt idx="43">
                  <c:v>427.15231798313971</c:v>
                </c:pt>
                <c:pt idx="44">
                  <c:v>414.49664844874172</c:v>
                </c:pt>
                <c:pt idx="45">
                  <c:v>409.02840237490176</c:v>
                </c:pt>
                <c:pt idx="46">
                  <c:v>399.09765015547424</c:v>
                </c:pt>
                <c:pt idx="47">
                  <c:v>393.08118627021963</c:v>
                </c:pt>
                <c:pt idx="48">
                  <c:v>389.97810626569805</c:v>
                </c:pt>
                <c:pt idx="49">
                  <c:v>416.81675047761041</c:v>
                </c:pt>
                <c:pt idx="50">
                  <c:v>461.05851716074409</c:v>
                </c:pt>
                <c:pt idx="51">
                  <c:v>488.93109493652292</c:v>
                </c:pt>
                <c:pt idx="52">
                  <c:v>511.51224326613345</c:v>
                </c:pt>
                <c:pt idx="53">
                  <c:v>533.960806744293</c:v>
                </c:pt>
                <c:pt idx="54">
                  <c:v>564.26435865525559</c:v>
                </c:pt>
                <c:pt idx="55">
                  <c:v>565.24529089563816</c:v>
                </c:pt>
                <c:pt idx="56">
                  <c:v>561.30011497102885</c:v>
                </c:pt>
                <c:pt idx="57">
                  <c:v>544.76958945032504</c:v>
                </c:pt>
                <c:pt idx="58">
                  <c:v>524.69426472640987</c:v>
                </c:pt>
                <c:pt idx="59">
                  <c:v>546.64873147518369</c:v>
                </c:pt>
                <c:pt idx="60">
                  <c:v>610.61572189274966</c:v>
                </c:pt>
                <c:pt idx="61">
                  <c:v>628.81783440744982</c:v>
                </c:pt>
                <c:pt idx="62">
                  <c:v>648.35573801805378</c:v>
                </c:pt>
                <c:pt idx="63">
                  <c:v>660.53348497562649</c:v>
                </c:pt>
                <c:pt idx="64">
                  <c:v>618.9374947790518</c:v>
                </c:pt>
                <c:pt idx="65">
                  <c:v>584.33579446904196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9-4A40-B4CE-CD40F1C740B8}"/>
            </c:ext>
          </c:extLst>
        </c:ser>
        <c:ser>
          <c:idx val="4"/>
          <c:order val="4"/>
          <c:tx>
            <c:strRef>
              <c:f>'C 5.4.1'!$F$2</c:f>
              <c:strCache>
                <c:ptCount val="1"/>
                <c:pt idx="0">
                  <c:v>Social benefits and care allowance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5.4.1'!$F$3:$F$103</c:f>
              <c:numCache>
                <c:formatCode>#,##0.00</c:formatCode>
                <c:ptCount val="101"/>
                <c:pt idx="0">
                  <c:v>270722.94881841837</c:v>
                </c:pt>
                <c:pt idx="1">
                  <c:v>115656.24449323895</c:v>
                </c:pt>
                <c:pt idx="2">
                  <c:v>98396.06651281919</c:v>
                </c:pt>
                <c:pt idx="3">
                  <c:v>23365.734983191065</c:v>
                </c:pt>
                <c:pt idx="4">
                  <c:v>23479.165226179994</c:v>
                </c:pt>
                <c:pt idx="5">
                  <c:v>23293.573040183965</c:v>
                </c:pt>
                <c:pt idx="6">
                  <c:v>23247.927531836824</c:v>
                </c:pt>
                <c:pt idx="7">
                  <c:v>23583.612347534581</c:v>
                </c:pt>
                <c:pt idx="8">
                  <c:v>23496.856873003959</c:v>
                </c:pt>
                <c:pt idx="9">
                  <c:v>24624.796589596925</c:v>
                </c:pt>
                <c:pt idx="10">
                  <c:v>24233.631591513145</c:v>
                </c:pt>
                <c:pt idx="11">
                  <c:v>25745.357253046535</c:v>
                </c:pt>
                <c:pt idx="12">
                  <c:v>24179.752977107415</c:v>
                </c:pt>
                <c:pt idx="13">
                  <c:v>24185.181027767987</c:v>
                </c:pt>
                <c:pt idx="14">
                  <c:v>23065.92149409173</c:v>
                </c:pt>
                <c:pt idx="15">
                  <c:v>22786.393213864714</c:v>
                </c:pt>
                <c:pt idx="16">
                  <c:v>24327.917247793514</c:v>
                </c:pt>
                <c:pt idx="17">
                  <c:v>23731.269101186223</c:v>
                </c:pt>
                <c:pt idx="18">
                  <c:v>24056.38264784362</c:v>
                </c:pt>
                <c:pt idx="19">
                  <c:v>25083.862590710538</c:v>
                </c:pt>
                <c:pt idx="20">
                  <c:v>14304.136190158368</c:v>
                </c:pt>
                <c:pt idx="21">
                  <c:v>14747.001109124318</c:v>
                </c:pt>
                <c:pt idx="22">
                  <c:v>14848.795496588773</c:v>
                </c:pt>
                <c:pt idx="23">
                  <c:v>16069.470201905187</c:v>
                </c:pt>
                <c:pt idx="24">
                  <c:v>16479.683842280472</c:v>
                </c:pt>
                <c:pt idx="25">
                  <c:v>15971.875295103082</c:v>
                </c:pt>
                <c:pt idx="26">
                  <c:v>16931.84842844076</c:v>
                </c:pt>
                <c:pt idx="27">
                  <c:v>9935.7126486021989</c:v>
                </c:pt>
                <c:pt idx="28">
                  <c:v>9945.4877822516664</c:v>
                </c:pt>
                <c:pt idx="29">
                  <c:v>8969.6454408238751</c:v>
                </c:pt>
                <c:pt idx="30">
                  <c:v>8616.2144681011105</c:v>
                </c:pt>
                <c:pt idx="31">
                  <c:v>8311.0995215385337</c:v>
                </c:pt>
                <c:pt idx="32">
                  <c:v>8239.971794316396</c:v>
                </c:pt>
                <c:pt idx="33">
                  <c:v>8531.9651283154781</c:v>
                </c:pt>
                <c:pt idx="34">
                  <c:v>8209.7548001978212</c:v>
                </c:pt>
                <c:pt idx="35">
                  <c:v>8872.9485756448885</c:v>
                </c:pt>
                <c:pt idx="36">
                  <c:v>8891.1128117840199</c:v>
                </c:pt>
                <c:pt idx="37">
                  <c:v>8767.4440045941683</c:v>
                </c:pt>
                <c:pt idx="38">
                  <c:v>8803.9874417706851</c:v>
                </c:pt>
                <c:pt idx="39">
                  <c:v>9062.6248415417704</c:v>
                </c:pt>
                <c:pt idx="40">
                  <c:v>9793.0135012484261</c:v>
                </c:pt>
                <c:pt idx="41">
                  <c:v>10224.338852736975</c:v>
                </c:pt>
                <c:pt idx="42">
                  <c:v>10662.508011768023</c:v>
                </c:pt>
                <c:pt idx="43">
                  <c:v>10047.351611214139</c:v>
                </c:pt>
                <c:pt idx="44">
                  <c:v>9845.3383955516911</c:v>
                </c:pt>
                <c:pt idx="45">
                  <c:v>10057.209169997241</c:v>
                </c:pt>
                <c:pt idx="46">
                  <c:v>9876.4996372025289</c:v>
                </c:pt>
                <c:pt idx="47">
                  <c:v>9804.0135967948845</c:v>
                </c:pt>
                <c:pt idx="48">
                  <c:v>9174.9899175097817</c:v>
                </c:pt>
                <c:pt idx="49">
                  <c:v>8859.1459283149761</c:v>
                </c:pt>
                <c:pt idx="50">
                  <c:v>11873.745333586277</c:v>
                </c:pt>
                <c:pt idx="51">
                  <c:v>12150.652211342736</c:v>
                </c:pt>
                <c:pt idx="52">
                  <c:v>12238.145478145241</c:v>
                </c:pt>
                <c:pt idx="53">
                  <c:v>12250.030837410435</c:v>
                </c:pt>
                <c:pt idx="54">
                  <c:v>12982.914462808303</c:v>
                </c:pt>
                <c:pt idx="55">
                  <c:v>12740.141939852139</c:v>
                </c:pt>
                <c:pt idx="56">
                  <c:v>12799.56797994372</c:v>
                </c:pt>
                <c:pt idx="57">
                  <c:v>12889.236663715439</c:v>
                </c:pt>
                <c:pt idx="58">
                  <c:v>12178.19899914404</c:v>
                </c:pt>
                <c:pt idx="59">
                  <c:v>11580.163239451833</c:v>
                </c:pt>
                <c:pt idx="60">
                  <c:v>13796.208368986519</c:v>
                </c:pt>
                <c:pt idx="61">
                  <c:v>12946.693755562801</c:v>
                </c:pt>
                <c:pt idx="62">
                  <c:v>10614.776076286555</c:v>
                </c:pt>
                <c:pt idx="63">
                  <c:v>9398.2840593395304</c:v>
                </c:pt>
                <c:pt idx="64">
                  <c:v>6704.7375672002736</c:v>
                </c:pt>
                <c:pt idx="65">
                  <c:v>6695.8389143563591</c:v>
                </c:pt>
                <c:pt idx="66">
                  <c:v>6127.079168880442</c:v>
                </c:pt>
                <c:pt idx="67">
                  <c:v>6024.8995523014655</c:v>
                </c:pt>
                <c:pt idx="68">
                  <c:v>6102.1276272905698</c:v>
                </c:pt>
                <c:pt idx="69">
                  <c:v>6138.593494629813</c:v>
                </c:pt>
                <c:pt idx="70">
                  <c:v>6478.7150517487817</c:v>
                </c:pt>
                <c:pt idx="71">
                  <c:v>6611.5554178519842</c:v>
                </c:pt>
                <c:pt idx="72">
                  <c:v>7061.6094198559113</c:v>
                </c:pt>
                <c:pt idx="73">
                  <c:v>6968.4507566553666</c:v>
                </c:pt>
                <c:pt idx="74">
                  <c:v>7509.9217330872852</c:v>
                </c:pt>
                <c:pt idx="75">
                  <c:v>8331.8627681716571</c:v>
                </c:pt>
                <c:pt idx="76">
                  <c:v>8379.9183877399701</c:v>
                </c:pt>
                <c:pt idx="77">
                  <c:v>11136.503569267476</c:v>
                </c:pt>
                <c:pt idx="78">
                  <c:v>12144.270236465698</c:v>
                </c:pt>
                <c:pt idx="79">
                  <c:v>12573.643202770852</c:v>
                </c:pt>
                <c:pt idx="80">
                  <c:v>15645.332320439054</c:v>
                </c:pt>
                <c:pt idx="81">
                  <c:v>17725.584096350278</c:v>
                </c:pt>
                <c:pt idx="82">
                  <c:v>20006.679021644664</c:v>
                </c:pt>
                <c:pt idx="83">
                  <c:v>25868.881225256657</c:v>
                </c:pt>
                <c:pt idx="84">
                  <c:v>31302.590401150344</c:v>
                </c:pt>
                <c:pt idx="85">
                  <c:v>33435.459488642948</c:v>
                </c:pt>
                <c:pt idx="86">
                  <c:v>40031.749398089523</c:v>
                </c:pt>
                <c:pt idx="87">
                  <c:v>45166.915083059866</c:v>
                </c:pt>
                <c:pt idx="88">
                  <c:v>50426.262548238912</c:v>
                </c:pt>
                <c:pt idx="89">
                  <c:v>54595.930048331167</c:v>
                </c:pt>
                <c:pt idx="90">
                  <c:v>58362.469416991407</c:v>
                </c:pt>
                <c:pt idx="91">
                  <c:v>65000.310421135546</c:v>
                </c:pt>
                <c:pt idx="92">
                  <c:v>67997.772648852406</c:v>
                </c:pt>
                <c:pt idx="93">
                  <c:v>80228.477688627012</c:v>
                </c:pt>
                <c:pt idx="94">
                  <c:v>84754.608363373205</c:v>
                </c:pt>
                <c:pt idx="95">
                  <c:v>121274.02691439718</c:v>
                </c:pt>
                <c:pt idx="96">
                  <c:v>133864.94076946337</c:v>
                </c:pt>
                <c:pt idx="97">
                  <c:v>140940.45892993541</c:v>
                </c:pt>
                <c:pt idx="98">
                  <c:v>121696.77586398317</c:v>
                </c:pt>
                <c:pt idx="99">
                  <c:v>98552.750479162438</c:v>
                </c:pt>
                <c:pt idx="100">
                  <c:v>101911.2208322986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'C 5.4.1'!$G$2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'C 5.4.1'!$G$3:$G$103</c:f>
              <c:numCache>
                <c:formatCode>#,##0.00</c:formatCode>
                <c:ptCount val="101"/>
                <c:pt idx="0">
                  <c:v>303014.03980250028</c:v>
                </c:pt>
                <c:pt idx="1">
                  <c:v>143237.76237835074</c:v>
                </c:pt>
                <c:pt idx="2">
                  <c:v>163898.17725033825</c:v>
                </c:pt>
                <c:pt idx="3">
                  <c:v>127099.36974872844</c:v>
                </c:pt>
                <c:pt idx="4">
                  <c:v>131271.30435817945</c:v>
                </c:pt>
                <c:pt idx="5">
                  <c:v>119424.94299298237</c:v>
                </c:pt>
                <c:pt idx="6">
                  <c:v>117861.25761381068</c:v>
                </c:pt>
                <c:pt idx="7">
                  <c:v>123534.79905195751</c:v>
                </c:pt>
                <c:pt idx="8">
                  <c:v>124695.5737815209</c:v>
                </c:pt>
                <c:pt idx="9">
                  <c:v>132565.481394034</c:v>
                </c:pt>
                <c:pt idx="10">
                  <c:v>134398.71921791902</c:v>
                </c:pt>
                <c:pt idx="11">
                  <c:v>143050.62361954505</c:v>
                </c:pt>
                <c:pt idx="12">
                  <c:v>137944.06992238923</c:v>
                </c:pt>
                <c:pt idx="13">
                  <c:v>137205.83732810209</c:v>
                </c:pt>
                <c:pt idx="14">
                  <c:v>130907.87143870452</c:v>
                </c:pt>
                <c:pt idx="15">
                  <c:v>113685.38949966306</c:v>
                </c:pt>
                <c:pt idx="16">
                  <c:v>142725.21856244505</c:v>
                </c:pt>
                <c:pt idx="17">
                  <c:v>135541.36171683655</c:v>
                </c:pt>
                <c:pt idx="18">
                  <c:v>122568.42179689408</c:v>
                </c:pt>
                <c:pt idx="19">
                  <c:v>98365.905524638132</c:v>
                </c:pt>
                <c:pt idx="20">
                  <c:v>50819.781906478231</c:v>
                </c:pt>
                <c:pt idx="21">
                  <c:v>23886.303829790366</c:v>
                </c:pt>
                <c:pt idx="22">
                  <c:v>-2115.9080848051126</c:v>
                </c:pt>
                <c:pt idx="23">
                  <c:v>-31190.201270629248</c:v>
                </c:pt>
                <c:pt idx="24">
                  <c:v>-61639.560641609438</c:v>
                </c:pt>
                <c:pt idx="25">
                  <c:v>-87878.483736738606</c:v>
                </c:pt>
                <c:pt idx="26">
                  <c:v>-101383.12037193547</c:v>
                </c:pt>
                <c:pt idx="27">
                  <c:v>-121018.55212864</c:v>
                </c:pt>
                <c:pt idx="28">
                  <c:v>-129135.09530398887</c:v>
                </c:pt>
                <c:pt idx="29">
                  <c:v>-121221.91313474947</c:v>
                </c:pt>
                <c:pt idx="30">
                  <c:v>-142938.59170979625</c:v>
                </c:pt>
                <c:pt idx="31">
                  <c:v>-140478.62483799737</c:v>
                </c:pt>
                <c:pt idx="32">
                  <c:v>-141805.99244434186</c:v>
                </c:pt>
                <c:pt idx="33">
                  <c:v>-150218.91187862417</c:v>
                </c:pt>
                <c:pt idx="34">
                  <c:v>-145334.79592509189</c:v>
                </c:pt>
                <c:pt idx="35">
                  <c:v>-161810.3999316617</c:v>
                </c:pt>
                <c:pt idx="36">
                  <c:v>-163603.80595120753</c:v>
                </c:pt>
                <c:pt idx="37">
                  <c:v>-162924.31356947243</c:v>
                </c:pt>
                <c:pt idx="38">
                  <c:v>-162655.78051157953</c:v>
                </c:pt>
                <c:pt idx="39">
                  <c:v>-165178.40418651549</c:v>
                </c:pt>
                <c:pt idx="40">
                  <c:v>-173954.64360564441</c:v>
                </c:pt>
                <c:pt idx="41">
                  <c:v>-183775.34490101039</c:v>
                </c:pt>
                <c:pt idx="42">
                  <c:v>-192361.29439061289</c:v>
                </c:pt>
                <c:pt idx="43">
                  <c:v>-179449.78013639888</c:v>
                </c:pt>
                <c:pt idx="44">
                  <c:v>-175032.68871831175</c:v>
                </c:pt>
                <c:pt idx="45">
                  <c:v>-179914.83796805658</c:v>
                </c:pt>
                <c:pt idx="46">
                  <c:v>-177339.24987184978</c:v>
                </c:pt>
                <c:pt idx="47">
                  <c:v>-174609.45054226727</c:v>
                </c:pt>
                <c:pt idx="48">
                  <c:v>-159326.43544435388</c:v>
                </c:pt>
                <c:pt idx="49">
                  <c:v>-150819.30064734622</c:v>
                </c:pt>
                <c:pt idx="50">
                  <c:v>-144100.4200299271</c:v>
                </c:pt>
                <c:pt idx="51">
                  <c:v>-144457.90493618287</c:v>
                </c:pt>
                <c:pt idx="52">
                  <c:v>-142454.89834410293</c:v>
                </c:pt>
                <c:pt idx="53">
                  <c:v>-137874.17044176458</c:v>
                </c:pt>
                <c:pt idx="54">
                  <c:v>-143942.58683269113</c:v>
                </c:pt>
                <c:pt idx="55">
                  <c:v>-123871.02705403678</c:v>
                </c:pt>
                <c:pt idx="56">
                  <c:v>-124433.45450403604</c:v>
                </c:pt>
                <c:pt idx="57">
                  <c:v>-122827.98962753081</c:v>
                </c:pt>
                <c:pt idx="58">
                  <c:v>-110892.08688910534</c:v>
                </c:pt>
                <c:pt idx="59">
                  <c:v>-98728.716628831986</c:v>
                </c:pt>
                <c:pt idx="60">
                  <c:v>-41614.190476755553</c:v>
                </c:pt>
                <c:pt idx="61">
                  <c:v>3204.5754802105203</c:v>
                </c:pt>
                <c:pt idx="62">
                  <c:v>83374.220020467284</c:v>
                </c:pt>
                <c:pt idx="63">
                  <c:v>137504.39207767541</c:v>
                </c:pt>
                <c:pt idx="64">
                  <c:v>238962.27812311501</c:v>
                </c:pt>
                <c:pt idx="65">
                  <c:v>257668.45660827155</c:v>
                </c:pt>
                <c:pt idx="66">
                  <c:v>266961.78725536115</c:v>
                </c:pt>
                <c:pt idx="67">
                  <c:v>268003.72776952636</c:v>
                </c:pt>
                <c:pt idx="68">
                  <c:v>267922.69281480141</c:v>
                </c:pt>
                <c:pt idx="69">
                  <c:v>269014.93685396668</c:v>
                </c:pt>
                <c:pt idx="70">
                  <c:v>290716.33343834896</c:v>
                </c:pt>
                <c:pt idx="71">
                  <c:v>292868.03443479672</c:v>
                </c:pt>
                <c:pt idx="72">
                  <c:v>295041.0389290321</c:v>
                </c:pt>
                <c:pt idx="73">
                  <c:v>297109.44200857793</c:v>
                </c:pt>
                <c:pt idx="74">
                  <c:v>299823.56951867545</c:v>
                </c:pt>
                <c:pt idx="75">
                  <c:v>306717.15816099383</c:v>
                </c:pt>
                <c:pt idx="76">
                  <c:v>293265.8804890624</c:v>
                </c:pt>
                <c:pt idx="77">
                  <c:v>319039.74708253227</c:v>
                </c:pt>
                <c:pt idx="78">
                  <c:v>313079.50735515862</c:v>
                </c:pt>
                <c:pt idx="79">
                  <c:v>306308.95824377908</c:v>
                </c:pt>
                <c:pt idx="80">
                  <c:v>323189.49391467351</c:v>
                </c:pt>
                <c:pt idx="81">
                  <c:v>327116.36698530533</c:v>
                </c:pt>
                <c:pt idx="82">
                  <c:v>317484.31796440098</c:v>
                </c:pt>
                <c:pt idx="83">
                  <c:v>330330.9352756851</c:v>
                </c:pt>
                <c:pt idx="84">
                  <c:v>333879.12316751853</c:v>
                </c:pt>
                <c:pt idx="85">
                  <c:v>363930.45388760394</c:v>
                </c:pt>
                <c:pt idx="86">
                  <c:v>373531.30637329951</c:v>
                </c:pt>
                <c:pt idx="87">
                  <c:v>379584.42021104431</c:v>
                </c:pt>
                <c:pt idx="88">
                  <c:v>385726.78754509438</c:v>
                </c:pt>
                <c:pt idx="89">
                  <c:v>392732.71859145636</c:v>
                </c:pt>
                <c:pt idx="90">
                  <c:v>392997.30574933509</c:v>
                </c:pt>
                <c:pt idx="91">
                  <c:v>403244.23525928491</c:v>
                </c:pt>
                <c:pt idx="92">
                  <c:v>398513.80658904929</c:v>
                </c:pt>
                <c:pt idx="93">
                  <c:v>420096.26450847508</c:v>
                </c:pt>
                <c:pt idx="94">
                  <c:v>422478.29195507144</c:v>
                </c:pt>
                <c:pt idx="95">
                  <c:v>465130.94620531617</c:v>
                </c:pt>
                <c:pt idx="96">
                  <c:v>471901.56265326741</c:v>
                </c:pt>
                <c:pt idx="97">
                  <c:v>486735.12932596984</c:v>
                </c:pt>
                <c:pt idx="98">
                  <c:v>471256.179736163</c:v>
                </c:pt>
                <c:pt idx="99">
                  <c:v>437261.71201537416</c:v>
                </c:pt>
                <c:pt idx="100">
                  <c:v>475231.1876019754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ax val="500000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84051662746835E-3"/>
                <c:y val="0.3098220665858655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CZK </a:t>
                  </a:r>
                  <a:r>
                    <a:rPr lang="cs-CZ"/>
                    <a:t>thousands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5.4.2'!$AD$2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C-4884-9DCC-BA18EA4F9237}"/>
            </c:ext>
          </c:extLst>
        </c:ser>
        <c:ser>
          <c:idx val="4"/>
          <c:order val="4"/>
          <c:tx>
            <c:strRef>
              <c:f>'C 5.4.2'!$AE$2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5.4.2'!$B$2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5.4.2'!$B$3:$B$52</c:f>
              <c:numCache>
                <c:formatCode>#,##0_ ;\-#,##0\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1471251.8324203843</c:v>
                </c:pt>
                <c:pt idx="6">
                  <c:v>2174154.9849253669</c:v>
                </c:pt>
                <c:pt idx="7">
                  <c:v>2750663.0220112703</c:v>
                </c:pt>
                <c:pt idx="8">
                  <c:v>4312947.4838328082</c:v>
                </c:pt>
                <c:pt idx="9">
                  <c:v>6078677.6776574897</c:v>
                </c:pt>
                <c:pt idx="10">
                  <c:v>6638030.4271840565</c:v>
                </c:pt>
                <c:pt idx="11">
                  <c:v>6552212.7474089311</c:v>
                </c:pt>
                <c:pt idx="12">
                  <c:v>5979288.4451892991</c:v>
                </c:pt>
                <c:pt idx="13">
                  <c:v>7125125.4623610368</c:v>
                </c:pt>
                <c:pt idx="14">
                  <c:v>8865975.5897279922</c:v>
                </c:pt>
                <c:pt idx="15">
                  <c:v>11520209.389692422</c:v>
                </c:pt>
                <c:pt idx="16">
                  <c:v>10903955.799618006</c:v>
                </c:pt>
                <c:pt idx="17">
                  <c:v>11470995.0866789</c:v>
                </c:pt>
                <c:pt idx="18">
                  <c:v>12299249.888419183</c:v>
                </c:pt>
                <c:pt idx="19">
                  <c:v>11058574.361912634</c:v>
                </c:pt>
                <c:pt idx="20">
                  <c:v>11644899.940686284</c:v>
                </c:pt>
                <c:pt idx="21">
                  <c:v>13940555.431439156</c:v>
                </c:pt>
                <c:pt idx="22">
                  <c:v>14748279.174969606</c:v>
                </c:pt>
                <c:pt idx="23">
                  <c:v>15297224.048157977</c:v>
                </c:pt>
                <c:pt idx="24">
                  <c:v>14878258.08434717</c:v>
                </c:pt>
                <c:pt idx="25">
                  <c:v>13467246.956128826</c:v>
                </c:pt>
                <c:pt idx="26">
                  <c:v>13546645.494822556</c:v>
                </c:pt>
                <c:pt idx="27">
                  <c:v>14400163.311419953</c:v>
                </c:pt>
                <c:pt idx="28">
                  <c:v>15362753.60924872</c:v>
                </c:pt>
                <c:pt idx="29">
                  <c:v>15839128.653621091</c:v>
                </c:pt>
                <c:pt idx="30">
                  <c:v>15455004.057109434</c:v>
                </c:pt>
                <c:pt idx="31">
                  <c:v>13938727.988256093</c:v>
                </c:pt>
                <c:pt idx="32">
                  <c:v>12035907.935877785</c:v>
                </c:pt>
                <c:pt idx="33">
                  <c:v>10222925.678352673</c:v>
                </c:pt>
                <c:pt idx="34">
                  <c:v>8512563.1205319762</c:v>
                </c:pt>
                <c:pt idx="35">
                  <c:v>6709796.9078146061</c:v>
                </c:pt>
                <c:pt idx="36">
                  <c:v>4829027.4530261448</c:v>
                </c:pt>
                <c:pt idx="37">
                  <c:v>3231411.7625289438</c:v>
                </c:pt>
                <c:pt idx="38">
                  <c:v>2585399.151832738</c:v>
                </c:pt>
                <c:pt idx="39">
                  <c:v>2219909.5888274442</c:v>
                </c:pt>
                <c:pt idx="40">
                  <c:v>1985931.1416625003</c:v>
                </c:pt>
                <c:pt idx="41">
                  <c:v>1775813.6770239174</c:v>
                </c:pt>
                <c:pt idx="42">
                  <c:v>1585459.8489087471</c:v>
                </c:pt>
                <c:pt idx="43">
                  <c:v>1405651.9972905486</c:v>
                </c:pt>
                <c:pt idx="44">
                  <c:v>1237836.3620531864</c:v>
                </c:pt>
                <c:pt idx="45">
                  <c:v>1080387.0664919394</c:v>
                </c:pt>
                <c:pt idx="46">
                  <c:v>880631.11773987347</c:v>
                </c:pt>
                <c:pt idx="47">
                  <c:v>612909.4130635215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C-4884-9DCC-BA18EA4F9237}"/>
            </c:ext>
          </c:extLst>
        </c:ser>
        <c:ser>
          <c:idx val="1"/>
          <c:order val="1"/>
          <c:tx>
            <c:strRef>
              <c:f>'C 5.4.2'!$C$2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5.4.2'!$C$3:$C$52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1405.8410617909099</c:v>
                </c:pt>
                <c:pt idx="6">
                  <c:v>9974.4684429958979</c:v>
                </c:pt>
                <c:pt idx="7">
                  <c:v>38809.486583914273</c:v>
                </c:pt>
                <c:pt idx="8">
                  <c:v>240464.20550608551</c:v>
                </c:pt>
                <c:pt idx="9">
                  <c:v>1011868.1730469748</c:v>
                </c:pt>
                <c:pt idx="10">
                  <c:v>1997735.6202329774</c:v>
                </c:pt>
                <c:pt idx="11">
                  <c:v>2915553.5668817027</c:v>
                </c:pt>
                <c:pt idx="12">
                  <c:v>3752319.5079034399</c:v>
                </c:pt>
                <c:pt idx="13">
                  <c:v>5103210.6511222366</c:v>
                </c:pt>
                <c:pt idx="14">
                  <c:v>6773459.6792996991</c:v>
                </c:pt>
                <c:pt idx="15">
                  <c:v>8896400.467008749</c:v>
                </c:pt>
                <c:pt idx="16">
                  <c:v>7992139.1609405326</c:v>
                </c:pt>
                <c:pt idx="17">
                  <c:v>7808957.6771770958</c:v>
                </c:pt>
                <c:pt idx="18">
                  <c:v>7963139.5816442361</c:v>
                </c:pt>
                <c:pt idx="19">
                  <c:v>6884844.8547018776</c:v>
                </c:pt>
                <c:pt idx="20">
                  <c:v>7223979.6227026284</c:v>
                </c:pt>
                <c:pt idx="21">
                  <c:v>8816820.9770432971</c:v>
                </c:pt>
                <c:pt idx="22">
                  <c:v>9455939.9146436006</c:v>
                </c:pt>
                <c:pt idx="23">
                  <c:v>9930763.3491392471</c:v>
                </c:pt>
                <c:pt idx="24">
                  <c:v>9753199.3758125696</c:v>
                </c:pt>
                <c:pt idx="25">
                  <c:v>8853657.6100794263</c:v>
                </c:pt>
                <c:pt idx="26">
                  <c:v>8959192.3543836996</c:v>
                </c:pt>
                <c:pt idx="27">
                  <c:v>9598991.5736808106</c:v>
                </c:pt>
                <c:pt idx="28">
                  <c:v>10328272.982702782</c:v>
                </c:pt>
                <c:pt idx="29">
                  <c:v>10737492.710847368</c:v>
                </c:pt>
                <c:pt idx="30">
                  <c:v>10738711.061148325</c:v>
                </c:pt>
                <c:pt idx="31">
                  <c:v>10414553.891914967</c:v>
                </c:pt>
                <c:pt idx="32">
                  <c:v>10214444.428061649</c:v>
                </c:pt>
                <c:pt idx="33">
                  <c:v>10359229.324652931</c:v>
                </c:pt>
                <c:pt idx="34">
                  <c:v>10661774.512740834</c:v>
                </c:pt>
                <c:pt idx="35">
                  <c:v>10900112.084864123</c:v>
                </c:pt>
                <c:pt idx="36">
                  <c:v>10957113.155933565</c:v>
                </c:pt>
                <c:pt idx="37">
                  <c:v>10439064.195776505</c:v>
                </c:pt>
                <c:pt idx="38">
                  <c:v>9208783.9002354871</c:v>
                </c:pt>
                <c:pt idx="39">
                  <c:v>7915590.7526727682</c:v>
                </c:pt>
                <c:pt idx="40">
                  <c:v>6671588.8556817025</c:v>
                </c:pt>
                <c:pt idx="41">
                  <c:v>5227069.522116771</c:v>
                </c:pt>
                <c:pt idx="42">
                  <c:v>3756413.8742400301</c:v>
                </c:pt>
                <c:pt idx="43">
                  <c:v>2407956.5799894286</c:v>
                </c:pt>
                <c:pt idx="44">
                  <c:v>1265833.7164014191</c:v>
                </c:pt>
                <c:pt idx="45">
                  <c:v>395184.36990606529</c:v>
                </c:pt>
                <c:pt idx="46">
                  <c:v>31159.628783458564</c:v>
                </c:pt>
                <c:pt idx="47">
                  <c:v>74.34739318735501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C-4884-9DCC-BA18EA4F9237}"/>
            </c:ext>
          </c:extLst>
        </c:ser>
        <c:ser>
          <c:idx val="2"/>
          <c:order val="2"/>
          <c:tx>
            <c:strRef>
              <c:f>'C 5.4.2'!$D$2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5.4.2'!$D$3:$D$52</c:f>
              <c:numCache>
                <c:formatCode>#,##0_ ;\-#,##0\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2226968.9372858591</c:v>
                </c:pt>
                <c:pt idx="13">
                  <c:v>2021914.8112388002</c:v>
                </c:pt>
                <c:pt idx="14">
                  <c:v>2092515.910428293</c:v>
                </c:pt>
                <c:pt idx="15">
                  <c:v>2623808.922683673</c:v>
                </c:pt>
                <c:pt idx="16">
                  <c:v>2911816.6386774732</c:v>
                </c:pt>
                <c:pt idx="17">
                  <c:v>3662037.409501804</c:v>
                </c:pt>
                <c:pt idx="18">
                  <c:v>4336110.3067749469</c:v>
                </c:pt>
                <c:pt idx="19">
                  <c:v>4173729.5072107567</c:v>
                </c:pt>
                <c:pt idx="20">
                  <c:v>4420920.3179836553</c:v>
                </c:pt>
                <c:pt idx="21">
                  <c:v>5123734.4543958586</c:v>
                </c:pt>
                <c:pt idx="22">
                  <c:v>5292339.2603260055</c:v>
                </c:pt>
                <c:pt idx="23">
                  <c:v>5366460.6990187299</c:v>
                </c:pt>
                <c:pt idx="24">
                  <c:v>5125058.7085346002</c:v>
                </c:pt>
                <c:pt idx="25">
                  <c:v>4613589.3460494</c:v>
                </c:pt>
                <c:pt idx="26">
                  <c:v>4587453.1404388566</c:v>
                </c:pt>
                <c:pt idx="27">
                  <c:v>4801171.737739142</c:v>
                </c:pt>
                <c:pt idx="28">
                  <c:v>5034480.6265459377</c:v>
                </c:pt>
                <c:pt idx="29">
                  <c:v>5101635.9427737221</c:v>
                </c:pt>
                <c:pt idx="30">
                  <c:v>4716292.9959611092</c:v>
                </c:pt>
                <c:pt idx="31">
                  <c:v>3524174.0963411257</c:v>
                </c:pt>
                <c:pt idx="32">
                  <c:v>1821463.5078161359</c:v>
                </c:pt>
                <c:pt idx="33">
                  <c:v>-136303.64630025811</c:v>
                </c:pt>
                <c:pt idx="34">
                  <c:v>-2149211.3922088575</c:v>
                </c:pt>
                <c:pt idx="35">
                  <c:v>-4190315.1770495167</c:v>
                </c:pt>
                <c:pt idx="36">
                  <c:v>-6128085.7029074198</c:v>
                </c:pt>
                <c:pt idx="37">
                  <c:v>-7207652.4332475616</c:v>
                </c:pt>
                <c:pt idx="38">
                  <c:v>-6623384.7484027492</c:v>
                </c:pt>
                <c:pt idx="39">
                  <c:v>-5695681.163845324</c:v>
                </c:pt>
                <c:pt idx="40">
                  <c:v>-4685657.7140192017</c:v>
                </c:pt>
                <c:pt idx="41">
                  <c:v>-3451255.8450928535</c:v>
                </c:pt>
                <c:pt idx="42">
                  <c:v>-2170954.025331283</c:v>
                </c:pt>
                <c:pt idx="43">
                  <c:v>-1002304.58269888</c:v>
                </c:pt>
                <c:pt idx="44">
                  <c:v>-27997.354348232737</c:v>
                </c:pt>
                <c:pt idx="45">
                  <c:v>685202.69658587407</c:v>
                </c:pt>
                <c:pt idx="46">
                  <c:v>849471.48895641486</c:v>
                </c:pt>
                <c:pt idx="47">
                  <c:v>612835.06567033415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7E-3"/>
                <c:y val="0.381044614893371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CZK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52742559722404E-2"/>
          <c:y val="2.0887298550298035E-2"/>
          <c:w val="0.7097981820069101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5.4.3'!$A$80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5.4.3'!$B$80:$AY$80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F-481E-BED9-717097777540}"/>
            </c:ext>
          </c:extLst>
        </c:ser>
        <c:ser>
          <c:idx val="4"/>
          <c:order val="4"/>
          <c:tx>
            <c:strRef>
              <c:f>'C 5.4.3'!$A$81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5.4.3'!$B$81:$AY$81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'C 5.4.3'!$A$3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5.4.3'!$B$3:$AY$3</c:f>
              <c:numCache>
                <c:formatCode>#,##0_ ;\-#,##0\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2226968.9372858591</c:v>
                </c:pt>
                <c:pt idx="13">
                  <c:v>2021914.8112388002</c:v>
                </c:pt>
                <c:pt idx="14">
                  <c:v>2092515.910428293</c:v>
                </c:pt>
                <c:pt idx="15">
                  <c:v>2623808.922683673</c:v>
                </c:pt>
                <c:pt idx="16">
                  <c:v>2911816.6386774732</c:v>
                </c:pt>
                <c:pt idx="17">
                  <c:v>3662037.409501804</c:v>
                </c:pt>
                <c:pt idx="18">
                  <c:v>4336110.3067749469</c:v>
                </c:pt>
                <c:pt idx="19">
                  <c:v>4173729.5072107567</c:v>
                </c:pt>
                <c:pt idx="20">
                  <c:v>4420920.3179836553</c:v>
                </c:pt>
                <c:pt idx="21">
                  <c:v>5123734.4543958586</c:v>
                </c:pt>
                <c:pt idx="22">
                  <c:v>5292339.2603260055</c:v>
                </c:pt>
                <c:pt idx="23">
                  <c:v>5366460.6990187299</c:v>
                </c:pt>
                <c:pt idx="24">
                  <c:v>5125058.7085346002</c:v>
                </c:pt>
                <c:pt idx="25">
                  <c:v>4613589.3460494</c:v>
                </c:pt>
                <c:pt idx="26">
                  <c:v>4587453.1404388566</c:v>
                </c:pt>
                <c:pt idx="27">
                  <c:v>4801171.737739142</c:v>
                </c:pt>
                <c:pt idx="28">
                  <c:v>5034480.6265459377</c:v>
                </c:pt>
                <c:pt idx="29">
                  <c:v>5101635.9427737221</c:v>
                </c:pt>
                <c:pt idx="30">
                  <c:v>4716292.9959611092</c:v>
                </c:pt>
                <c:pt idx="31">
                  <c:v>3524174.0963411257</c:v>
                </c:pt>
                <c:pt idx="32">
                  <c:v>1821463.5078161359</c:v>
                </c:pt>
                <c:pt idx="33">
                  <c:v>-136303.64630025811</c:v>
                </c:pt>
                <c:pt idx="34">
                  <c:v>-2149211.3922088575</c:v>
                </c:pt>
                <c:pt idx="35">
                  <c:v>-4190315.1770495167</c:v>
                </c:pt>
                <c:pt idx="36">
                  <c:v>-6128085.7029074198</c:v>
                </c:pt>
                <c:pt idx="37">
                  <c:v>-7207652.4332475616</c:v>
                </c:pt>
                <c:pt idx="38">
                  <c:v>-6623384.7484027492</c:v>
                </c:pt>
                <c:pt idx="39">
                  <c:v>-5695681.163845324</c:v>
                </c:pt>
                <c:pt idx="40">
                  <c:v>-4685657.7140192017</c:v>
                </c:pt>
                <c:pt idx="41">
                  <c:v>-3451255.8450928535</c:v>
                </c:pt>
                <c:pt idx="42">
                  <c:v>-2170954.025331283</c:v>
                </c:pt>
                <c:pt idx="43">
                  <c:v>-1002304.58269888</c:v>
                </c:pt>
                <c:pt idx="44">
                  <c:v>-27997.354348232737</c:v>
                </c:pt>
                <c:pt idx="45">
                  <c:v>685202.69658587407</c:v>
                </c:pt>
                <c:pt idx="46">
                  <c:v>849471.48895641486</c:v>
                </c:pt>
                <c:pt idx="47">
                  <c:v>612835.06567033415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F-481E-BED9-717097777540}"/>
            </c:ext>
          </c:extLst>
        </c:ser>
        <c:ser>
          <c:idx val="1"/>
          <c:order val="1"/>
          <c:tx>
            <c:strRef>
              <c:f>'C 5.4.3'!$A$4</c:f>
              <c:strCache>
                <c:ptCount val="1"/>
                <c:pt idx="0">
                  <c:v>Alternative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5.4.3'!$B$4:$AY$4</c:f>
              <c:numCache>
                <c:formatCode>#,##0_ ;\-#,##0\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2226950.8397407127</c:v>
                </c:pt>
                <c:pt idx="13">
                  <c:v>2021206.5413851012</c:v>
                </c:pt>
                <c:pt idx="14">
                  <c:v>2078808.2104614004</c:v>
                </c:pt>
                <c:pt idx="15">
                  <c:v>2508715.5347834732</c:v>
                </c:pt>
                <c:pt idx="16">
                  <c:v>2658441.3638655012</c:v>
                </c:pt>
                <c:pt idx="17">
                  <c:v>3250750.1446290119</c:v>
                </c:pt>
                <c:pt idx="18">
                  <c:v>3746351.4497150593</c:v>
                </c:pt>
                <c:pt idx="19">
                  <c:v>3519700.8927786825</c:v>
                </c:pt>
                <c:pt idx="20">
                  <c:v>3599949.0991319492</c:v>
                </c:pt>
                <c:pt idx="21">
                  <c:v>3993929.6307950541</c:v>
                </c:pt>
                <c:pt idx="22">
                  <c:v>3971993.5244733393</c:v>
                </c:pt>
                <c:pt idx="23">
                  <c:v>3903794.922839595</c:v>
                </c:pt>
                <c:pt idx="24">
                  <c:v>3671781.8553175014</c:v>
                </c:pt>
                <c:pt idx="25">
                  <c:v>3293916.9690248631</c:v>
                </c:pt>
                <c:pt idx="26">
                  <c:v>3252050.3960330319</c:v>
                </c:pt>
                <c:pt idx="27">
                  <c:v>3370404.4114019908</c:v>
                </c:pt>
                <c:pt idx="28">
                  <c:v>3495011.0470893364</c:v>
                </c:pt>
                <c:pt idx="29">
                  <c:v>3501170.5585153736</c:v>
                </c:pt>
                <c:pt idx="30">
                  <c:v>3115646.0118139349</c:v>
                </c:pt>
                <c:pt idx="31">
                  <c:v>1971844.0091072377</c:v>
                </c:pt>
                <c:pt idx="32">
                  <c:v>298960.52068692818</c:v>
                </c:pt>
                <c:pt idx="33">
                  <c:v>-1680387.3898870349</c:v>
                </c:pt>
                <c:pt idx="34">
                  <c:v>-3738390.6821906958</c:v>
                </c:pt>
                <c:pt idx="35">
                  <c:v>-5815019.616544717</c:v>
                </c:pt>
                <c:pt idx="36">
                  <c:v>-7761286.3755148565</c:v>
                </c:pt>
                <c:pt idx="37">
                  <c:v>-8763635.8773632124</c:v>
                </c:pt>
                <c:pt idx="38">
                  <c:v>-7995990.0912267091</c:v>
                </c:pt>
                <c:pt idx="39">
                  <c:v>-6875530.9981376417</c:v>
                </c:pt>
                <c:pt idx="40">
                  <c:v>-5680084.1885289717</c:v>
                </c:pt>
                <c:pt idx="41">
                  <c:v>-4230371.049781967</c:v>
                </c:pt>
                <c:pt idx="42">
                  <c:v>-2730862.2400856842</c:v>
                </c:pt>
                <c:pt idx="43">
                  <c:v>-1361219.9511979807</c:v>
                </c:pt>
                <c:pt idx="44">
                  <c:v>-216674.83240425144</c:v>
                </c:pt>
                <c:pt idx="45">
                  <c:v>626298.91695437301</c:v>
                </c:pt>
                <c:pt idx="46">
                  <c:v>844827.02412675449</c:v>
                </c:pt>
                <c:pt idx="47">
                  <c:v>612823.983899905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F-481E-BED9-717097777540}"/>
            </c:ext>
          </c:extLst>
        </c:ser>
        <c:ser>
          <c:idx val="2"/>
          <c:order val="2"/>
          <c:tx>
            <c:strRef>
              <c:f>'C 5.4.3'!$A$5</c:f>
              <c:strCache>
                <c:ptCount val="1"/>
                <c:pt idx="0">
                  <c:v>Difference (consolidation cost)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'C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5.4.3'!$B$5:$AY$5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18.097545146476477</c:v>
                </c:pt>
                <c:pt idx="13">
                  <c:v>708.26985369902104</c:v>
                </c:pt>
                <c:pt idx="14">
                  <c:v>13707.6999668926</c:v>
                </c:pt>
                <c:pt idx="15">
                  <c:v>115093.38790019974</c:v>
                </c:pt>
                <c:pt idx="16">
                  <c:v>253375.27481197193</c:v>
                </c:pt>
                <c:pt idx="17">
                  <c:v>411287.26487279218</c:v>
                </c:pt>
                <c:pt idx="18">
                  <c:v>589758.85705988761</c:v>
                </c:pt>
                <c:pt idx="19">
                  <c:v>654028.61443207413</c:v>
                </c:pt>
                <c:pt idx="20">
                  <c:v>820971.21885170601</c:v>
                </c:pt>
                <c:pt idx="21">
                  <c:v>1129804.8236008044</c:v>
                </c:pt>
                <c:pt idx="22">
                  <c:v>1320345.7358526662</c:v>
                </c:pt>
                <c:pt idx="23">
                  <c:v>1462665.7761791348</c:v>
                </c:pt>
                <c:pt idx="24">
                  <c:v>1453276.8532170989</c:v>
                </c:pt>
                <c:pt idx="25">
                  <c:v>1319672.377024537</c:v>
                </c:pt>
                <c:pt idx="26">
                  <c:v>1335402.7444058247</c:v>
                </c:pt>
                <c:pt idx="27">
                  <c:v>1430767.3263371512</c:v>
                </c:pt>
                <c:pt idx="28">
                  <c:v>1539469.5794566013</c:v>
                </c:pt>
                <c:pt idx="29">
                  <c:v>1600465.3842583485</c:v>
                </c:pt>
                <c:pt idx="30">
                  <c:v>1600646.9841471743</c:v>
                </c:pt>
                <c:pt idx="31">
                  <c:v>1552330.087233888</c:v>
                </c:pt>
                <c:pt idx="32">
                  <c:v>1522502.9871292077</c:v>
                </c:pt>
                <c:pt idx="33">
                  <c:v>1544083.7435867768</c:v>
                </c:pt>
                <c:pt idx="34">
                  <c:v>1589179.2899818383</c:v>
                </c:pt>
                <c:pt idx="35">
                  <c:v>1624704.4394952003</c:v>
                </c:pt>
                <c:pt idx="36">
                  <c:v>1633200.6726074368</c:v>
                </c:pt>
                <c:pt idx="37">
                  <c:v>1555983.4441156508</c:v>
                </c:pt>
                <c:pt idx="38">
                  <c:v>1372605.3428239599</c:v>
                </c:pt>
                <c:pt idx="39">
                  <c:v>1179849.8342923177</c:v>
                </c:pt>
                <c:pt idx="40">
                  <c:v>994426.47450977005</c:v>
                </c:pt>
                <c:pt idx="41">
                  <c:v>779115.20468911342</c:v>
                </c:pt>
                <c:pt idx="42">
                  <c:v>559908.21475440124</c:v>
                </c:pt>
                <c:pt idx="43">
                  <c:v>358915.36849910067</c:v>
                </c:pt>
                <c:pt idx="44">
                  <c:v>188677.47805601871</c:v>
                </c:pt>
                <c:pt idx="45">
                  <c:v>58903.779631501064</c:v>
                </c:pt>
                <c:pt idx="46">
                  <c:v>4644.46482966037</c:v>
                </c:pt>
                <c:pt idx="47">
                  <c:v>11.081770429154858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286534098491922E-3"/>
                <c:y val="0.3609446820416483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CZK billions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9778697067731"/>
          <c:y val="2.5270153655929214E-2"/>
          <c:w val="0.73758593498541869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'C 5.4.4'!$A$69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5.4.4'!$B$69:$AY$69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FB0-9428-8470CF40E9AF}"/>
            </c:ext>
          </c:extLst>
        </c:ser>
        <c:ser>
          <c:idx val="4"/>
          <c:order val="4"/>
          <c:tx>
            <c:strRef>
              <c:f>'C 5.4.4'!$A$70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5.4.4'!$B$70:$AY$70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5.4.4'!$A$3</c:f>
              <c:strCache>
                <c:ptCount val="1"/>
                <c:pt idx="0">
                  <c:v>Receipts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5.4.4'!$B$3:$AY$3</c:f>
              <c:numCache>
                <c:formatCode>#,##0.00</c:formatCode>
                <c:ptCount val="50"/>
                <c:pt idx="0">
                  <c:v>0.83885391697827938</c:v>
                </c:pt>
                <c:pt idx="1">
                  <c:v>9.5495252571094369</c:v>
                </c:pt>
                <c:pt idx="2">
                  <c:v>54.02938719686901</c:v>
                </c:pt>
                <c:pt idx="3">
                  <c:v>106.54254869501965</c:v>
                </c:pt>
                <c:pt idx="4">
                  <c:v>446.35085646830635</c:v>
                </c:pt>
                <c:pt idx="5">
                  <c:v>808.13845094026783</c:v>
                </c:pt>
                <c:pt idx="6">
                  <c:v>1240.4842439556189</c:v>
                </c:pt>
                <c:pt idx="7">
                  <c:v>1649.1928678048641</c:v>
                </c:pt>
                <c:pt idx="8">
                  <c:v>2696.7810262982634</c:v>
                </c:pt>
                <c:pt idx="9">
                  <c:v>3810.0617995632006</c:v>
                </c:pt>
                <c:pt idx="10">
                  <c:v>4124.57063057296</c:v>
                </c:pt>
                <c:pt idx="11">
                  <c:v>4041.6072788935521</c:v>
                </c:pt>
                <c:pt idx="12">
                  <c:v>3564.6227925648195</c:v>
                </c:pt>
                <c:pt idx="13">
                  <c:v>4306.4963155908517</c:v>
                </c:pt>
                <c:pt idx="14">
                  <c:v>5312.3143463815959</c:v>
                </c:pt>
                <c:pt idx="15">
                  <c:v>6818.6421271821882</c:v>
                </c:pt>
                <c:pt idx="16">
                  <c:v>6172.6062439954812</c:v>
                </c:pt>
                <c:pt idx="17">
                  <c:v>6209.3644750743806</c:v>
                </c:pt>
                <c:pt idx="18">
                  <c:v>6429.9992197402453</c:v>
                </c:pt>
                <c:pt idx="19">
                  <c:v>5711.6287434261676</c:v>
                </c:pt>
                <c:pt idx="20">
                  <c:v>6078.6785691672831</c:v>
                </c:pt>
                <c:pt idx="21">
                  <c:v>7405.2957670743735</c:v>
                </c:pt>
                <c:pt idx="22">
                  <c:v>8004.2275909493392</c:v>
                </c:pt>
                <c:pt idx="23">
                  <c:v>8417.9010169964713</c:v>
                </c:pt>
                <c:pt idx="24">
                  <c:v>8305.4225661149867</c:v>
                </c:pt>
                <c:pt idx="25">
                  <c:v>7581.8854750307501</c:v>
                </c:pt>
                <c:pt idx="26">
                  <c:v>7660.4793121877228</c:v>
                </c:pt>
                <c:pt idx="27">
                  <c:v>8168.0257459342674</c:v>
                </c:pt>
                <c:pt idx="28">
                  <c:v>8743.5432132980532</c:v>
                </c:pt>
                <c:pt idx="29">
                  <c:v>9050.006434342371</c:v>
                </c:pt>
                <c:pt idx="30">
                  <c:v>8866.7025320386347</c:v>
                </c:pt>
                <c:pt idx="31">
                  <c:v>8049.554065995575</c:v>
                </c:pt>
                <c:pt idx="32">
                  <c:v>6920.6965609515983</c:v>
                </c:pt>
                <c:pt idx="33">
                  <c:v>5750.5074702099337</c:v>
                </c:pt>
                <c:pt idx="34">
                  <c:v>4548.6639709012443</c:v>
                </c:pt>
                <c:pt idx="35">
                  <c:v>3225.745605863799</c:v>
                </c:pt>
                <c:pt idx="36">
                  <c:v>1819.4325704167813</c:v>
                </c:pt>
                <c:pt idx="37">
                  <c:v>665.89235152074377</c:v>
                </c:pt>
                <c:pt idx="38">
                  <c:v>374.86937143900991</c:v>
                </c:pt>
                <c:pt idx="39">
                  <c:v>266.15894221301517</c:v>
                </c:pt>
                <c:pt idx="40">
                  <c:v>197.76262372958598</c:v>
                </c:pt>
                <c:pt idx="41">
                  <c:v>148.85235507532303</c:v>
                </c:pt>
                <c:pt idx="42">
                  <c:v>115.78735916243782</c:v>
                </c:pt>
                <c:pt idx="43">
                  <c:v>93.238159810525858</c:v>
                </c:pt>
                <c:pt idx="44">
                  <c:v>76.480381089646244</c:v>
                </c:pt>
                <c:pt idx="45">
                  <c:v>59.491669575145913</c:v>
                </c:pt>
                <c:pt idx="46">
                  <c:v>36.507770115917516</c:v>
                </c:pt>
                <c:pt idx="47">
                  <c:v>17.299825656727457</c:v>
                </c:pt>
                <c:pt idx="48">
                  <c:v>5.5840691076774283</c:v>
                </c:pt>
                <c:pt idx="49">
                  <c:v>6.5802390046311858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2-4FB0-9428-8470CF40E9AF}"/>
            </c:ext>
          </c:extLst>
        </c:ser>
        <c:ser>
          <c:idx val="1"/>
          <c:order val="1"/>
          <c:tx>
            <c:strRef>
              <c:f>'C 5.4.4'!$A$4</c:f>
              <c:strCache>
                <c:ptCount val="1"/>
                <c:pt idx="0">
                  <c:v>Payments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0.6953590597754874</c:v>
                </c:pt>
                <c:pt idx="6">
                  <c:v>4.9998742639117939</c:v>
                </c:pt>
                <c:pt idx="7">
                  <c:v>19.495335204940453</c:v>
                </c:pt>
                <c:pt idx="8">
                  <c:v>121.31215769210598</c:v>
                </c:pt>
                <c:pt idx="9">
                  <c:v>514.12928862618276</c:v>
                </c:pt>
                <c:pt idx="10">
                  <c:v>1019.4885173128948</c:v>
                </c:pt>
                <c:pt idx="11">
                  <c:v>1485.9869901307072</c:v>
                </c:pt>
                <c:pt idx="12">
                  <c:v>1912.4465660215396</c:v>
                </c:pt>
                <c:pt idx="13">
                  <c:v>2600.335979325102</c:v>
                </c:pt>
                <c:pt idx="14">
                  <c:v>3451.8306831666396</c:v>
                </c:pt>
                <c:pt idx="15">
                  <c:v>4532.443875201503</c:v>
                </c:pt>
                <c:pt idx="16">
                  <c:v>4072.4928407987736</c:v>
                </c:pt>
                <c:pt idx="17">
                  <c:v>3975.7089322578108</c:v>
                </c:pt>
                <c:pt idx="18">
                  <c:v>4051.3359863791443</c:v>
                </c:pt>
                <c:pt idx="19">
                  <c:v>3504.3910605187893</c:v>
                </c:pt>
                <c:pt idx="20">
                  <c:v>3675.8855462826982</c:v>
                </c:pt>
                <c:pt idx="21">
                  <c:v>4485.6406642156498</c:v>
                </c:pt>
                <c:pt idx="22">
                  <c:v>4809.7126210687338</c:v>
                </c:pt>
                <c:pt idx="23">
                  <c:v>5051.0605929001649</c:v>
                </c:pt>
                <c:pt idx="24">
                  <c:v>4960.6647449941702</c:v>
                </c:pt>
                <c:pt idx="25">
                  <c:v>4503.4617253247825</c:v>
                </c:pt>
                <c:pt idx="26">
                  <c:v>4556.9901083002605</c:v>
                </c:pt>
                <c:pt idx="27">
                  <c:v>4882.3198460441608</c:v>
                </c:pt>
                <c:pt idx="28">
                  <c:v>5253.315967732975</c:v>
                </c:pt>
                <c:pt idx="29">
                  <c:v>5461.6198528550103</c:v>
                </c:pt>
                <c:pt idx="30">
                  <c:v>5462.3920910948964</c:v>
                </c:pt>
                <c:pt idx="31">
                  <c:v>5297.6117245407358</c:v>
                </c:pt>
                <c:pt idx="32">
                  <c:v>5195.8607207610521</c:v>
                </c:pt>
                <c:pt idx="33">
                  <c:v>5269.5097886985823</c:v>
                </c:pt>
                <c:pt idx="34">
                  <c:v>5423.3508668158465</c:v>
                </c:pt>
                <c:pt idx="35">
                  <c:v>5544.4318979737009</c:v>
                </c:pt>
                <c:pt idx="36">
                  <c:v>5573.2464026448988</c:v>
                </c:pt>
                <c:pt idx="37">
                  <c:v>5311.7093561806005</c:v>
                </c:pt>
                <c:pt idx="38">
                  <c:v>4688.5018492566733</c:v>
                </c:pt>
                <c:pt idx="39">
                  <c:v>4030.2969546239992</c:v>
                </c:pt>
                <c:pt idx="40">
                  <c:v>3396.1466273987448</c:v>
                </c:pt>
                <c:pt idx="41">
                  <c:v>2659.7741497362381</c:v>
                </c:pt>
                <c:pt idx="42">
                  <c:v>1910.657496290009</c:v>
                </c:pt>
                <c:pt idx="43">
                  <c:v>1224.7499774540831</c:v>
                </c:pt>
                <c:pt idx="44">
                  <c:v>643.9639059376965</c:v>
                </c:pt>
                <c:pt idx="45">
                  <c:v>201.01556116271885</c:v>
                </c:pt>
                <c:pt idx="46">
                  <c:v>15.83551068217376</c:v>
                </c:pt>
                <c:pt idx="47">
                  <c:v>3.7751277519577423E-2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52-4FB0-9428-8470CF40E9AF}"/>
            </c:ext>
          </c:extLst>
        </c:ser>
        <c:ser>
          <c:idx val="2"/>
          <c:order val="2"/>
          <c:tx>
            <c:strRef>
              <c:f>'C 5.4.4'!$A$5</c:f>
              <c:strCache>
                <c:ptCount val="1"/>
                <c:pt idx="0">
                  <c:v>Net receipts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'C 5.4.4'!$B$5:$AY$5</c:f>
              <c:numCache>
                <c:formatCode>#,##0.00</c:formatCode>
                <c:ptCount val="50"/>
                <c:pt idx="0">
                  <c:v>0.83885391697827938</c:v>
                </c:pt>
                <c:pt idx="1">
                  <c:v>9.5495252571094369</c:v>
                </c:pt>
                <c:pt idx="2">
                  <c:v>54.02938719686901</c:v>
                </c:pt>
                <c:pt idx="3">
                  <c:v>106.54254869501965</c:v>
                </c:pt>
                <c:pt idx="4">
                  <c:v>446.35085646830635</c:v>
                </c:pt>
                <c:pt idx="5">
                  <c:v>807.44309188049237</c:v>
                </c:pt>
                <c:pt idx="6">
                  <c:v>1235.4843696917071</c:v>
                </c:pt>
                <c:pt idx="7">
                  <c:v>1629.6975325999238</c:v>
                </c:pt>
                <c:pt idx="8">
                  <c:v>2575.4688686061572</c:v>
                </c:pt>
                <c:pt idx="9">
                  <c:v>3295.9325109370179</c:v>
                </c:pt>
                <c:pt idx="10">
                  <c:v>3105.0821132600649</c:v>
                </c:pt>
                <c:pt idx="11">
                  <c:v>2555.6202887628451</c:v>
                </c:pt>
                <c:pt idx="12">
                  <c:v>1652.1762265432799</c:v>
                </c:pt>
                <c:pt idx="13">
                  <c:v>1706.1603362657497</c:v>
                </c:pt>
                <c:pt idx="14">
                  <c:v>1860.4836632149563</c:v>
                </c:pt>
                <c:pt idx="15">
                  <c:v>2286.1982519806852</c:v>
                </c:pt>
                <c:pt idx="16">
                  <c:v>2100.1134031967076</c:v>
                </c:pt>
                <c:pt idx="17">
                  <c:v>2233.6555428165698</c:v>
                </c:pt>
                <c:pt idx="18">
                  <c:v>2378.663233361101</c:v>
                </c:pt>
                <c:pt idx="19">
                  <c:v>2207.2376829073783</c:v>
                </c:pt>
                <c:pt idx="20">
                  <c:v>2402.7930228845848</c:v>
                </c:pt>
                <c:pt idx="21">
                  <c:v>2919.6551028587237</c:v>
                </c:pt>
                <c:pt idx="22">
                  <c:v>3194.5149698806053</c:v>
                </c:pt>
                <c:pt idx="23">
                  <c:v>3366.8404240963064</c:v>
                </c:pt>
                <c:pt idx="24">
                  <c:v>3344.7578211208165</c:v>
                </c:pt>
                <c:pt idx="25">
                  <c:v>3078.4237497059676</c:v>
                </c:pt>
                <c:pt idx="26">
                  <c:v>3103.4892038874623</c:v>
                </c:pt>
                <c:pt idx="27">
                  <c:v>3285.7058998901066</c:v>
                </c:pt>
                <c:pt idx="28">
                  <c:v>3490.2272455650782</c:v>
                </c:pt>
                <c:pt idx="29">
                  <c:v>3588.3865814873607</c:v>
                </c:pt>
                <c:pt idx="30">
                  <c:v>3404.3104409437383</c:v>
                </c:pt>
                <c:pt idx="31">
                  <c:v>2751.9423414548392</c:v>
                </c:pt>
                <c:pt idx="32">
                  <c:v>1724.8358401905462</c:v>
                </c:pt>
                <c:pt idx="33">
                  <c:v>480.9976815113514</c:v>
                </c:pt>
                <c:pt idx="34">
                  <c:v>-874.68689591460225</c:v>
                </c:pt>
                <c:pt idx="35">
                  <c:v>-2318.6862921099018</c:v>
                </c:pt>
                <c:pt idx="36">
                  <c:v>-3753.8138322281175</c:v>
                </c:pt>
                <c:pt idx="37">
                  <c:v>-4645.817004659857</c:v>
                </c:pt>
                <c:pt idx="38">
                  <c:v>-4313.6324778176631</c:v>
                </c:pt>
                <c:pt idx="39">
                  <c:v>-3764.1380124109842</c:v>
                </c:pt>
                <c:pt idx="40">
                  <c:v>-3198.384003669159</c:v>
                </c:pt>
                <c:pt idx="41">
                  <c:v>-2510.9217946609151</c:v>
                </c:pt>
                <c:pt idx="42">
                  <c:v>-1794.8701371275713</c:v>
                </c:pt>
                <c:pt idx="43">
                  <c:v>-1131.5118176435574</c:v>
                </c:pt>
                <c:pt idx="44">
                  <c:v>-567.48352484805025</c:v>
                </c:pt>
                <c:pt idx="45">
                  <c:v>-141.52389158757293</c:v>
                </c:pt>
                <c:pt idx="46">
                  <c:v>20.672259433743754</c:v>
                </c:pt>
                <c:pt idx="47">
                  <c:v>17.262074379207878</c:v>
                </c:pt>
                <c:pt idx="48">
                  <c:v>5.5840691076774283</c:v>
                </c:pt>
                <c:pt idx="49">
                  <c:v>6.5802390046311858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7.1245647350017252E-3"/>
              <c:y val="0.35798162416830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5.4.5'!$A$83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E-44F5-8FBD-69A8C95A5536}"/>
            </c:ext>
          </c:extLst>
        </c:ser>
        <c:ser>
          <c:idx val="6"/>
          <c:order val="5"/>
          <c:tx>
            <c:strRef>
              <c:f>'C 5.4.5'!$A$84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5.4.5'!$A$3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5.4.5'!$B$3:$AF$3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1652.1762265432799</c:v>
                </c:pt>
                <c:pt idx="3">
                  <c:v>1706.1603362657497</c:v>
                </c:pt>
                <c:pt idx="4">
                  <c:v>1860.4836632149563</c:v>
                </c:pt>
                <c:pt idx="5">
                  <c:v>2286.1982519806852</c:v>
                </c:pt>
                <c:pt idx="6">
                  <c:v>2100.1134031967076</c:v>
                </c:pt>
                <c:pt idx="7">
                  <c:v>2233.6555428165698</c:v>
                </c:pt>
                <c:pt idx="8">
                  <c:v>2378.663233361101</c:v>
                </c:pt>
                <c:pt idx="9">
                  <c:v>2207.2376829073783</c:v>
                </c:pt>
                <c:pt idx="10">
                  <c:v>2402.7930228845848</c:v>
                </c:pt>
                <c:pt idx="11">
                  <c:v>2919.6551028587237</c:v>
                </c:pt>
                <c:pt idx="12">
                  <c:v>3194.5149698806053</c:v>
                </c:pt>
                <c:pt idx="13">
                  <c:v>3366.8404240963064</c:v>
                </c:pt>
                <c:pt idx="14">
                  <c:v>3344.7578211208165</c:v>
                </c:pt>
                <c:pt idx="15">
                  <c:v>3078.4237497059676</c:v>
                </c:pt>
                <c:pt idx="16">
                  <c:v>3103.4892038874623</c:v>
                </c:pt>
                <c:pt idx="17">
                  <c:v>3285.7058998901066</c:v>
                </c:pt>
                <c:pt idx="18">
                  <c:v>3490.2272455650782</c:v>
                </c:pt>
                <c:pt idx="19">
                  <c:v>3588.3865814873607</c:v>
                </c:pt>
                <c:pt idx="20">
                  <c:v>3404.3104409437383</c:v>
                </c:pt>
                <c:pt idx="21">
                  <c:v>2751.9423414548392</c:v>
                </c:pt>
                <c:pt idx="22">
                  <c:v>1724.8358401905462</c:v>
                </c:pt>
                <c:pt idx="23">
                  <c:v>480.9976815113514</c:v>
                </c:pt>
                <c:pt idx="24">
                  <c:v>-874.68689591460225</c:v>
                </c:pt>
                <c:pt idx="25">
                  <c:v>-2318.6862921099018</c:v>
                </c:pt>
                <c:pt idx="26">
                  <c:v>-3753.8138322281175</c:v>
                </c:pt>
                <c:pt idx="27">
                  <c:v>-4645.817004659857</c:v>
                </c:pt>
                <c:pt idx="28">
                  <c:v>-4313.6324778176631</c:v>
                </c:pt>
                <c:pt idx="29">
                  <c:v>-3764.1380124109842</c:v>
                </c:pt>
                <c:pt idx="30">
                  <c:v>-3198.384003669159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E-44F5-8FBD-69A8C95A5536}"/>
            </c:ext>
          </c:extLst>
        </c:ser>
        <c:ser>
          <c:idx val="1"/>
          <c:order val="1"/>
          <c:tx>
            <c:strRef>
              <c:f>'C 5.4.5'!$A$4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5.4.5'!$B$4:$AF$4</c:f>
              <c:numCache>
                <c:formatCode>#,##0.00</c:formatCode>
                <c:ptCount val="31"/>
                <c:pt idx="0">
                  <c:v>3104.9996660607403</c:v>
                </c:pt>
                <c:pt idx="1">
                  <c:v>2554.9864929025512</c:v>
                </c:pt>
                <c:pt idx="2">
                  <c:v>1647.535081245738</c:v>
                </c:pt>
                <c:pt idx="3">
                  <c:v>1699.8647944784852</c:v>
                </c:pt>
                <c:pt idx="4">
                  <c:v>1848.5879334801466</c:v>
                </c:pt>
                <c:pt idx="5">
                  <c:v>2223.4040693819825</c:v>
                </c:pt>
                <c:pt idx="6">
                  <c:v>1945.9686476786292</c:v>
                </c:pt>
                <c:pt idx="7">
                  <c:v>1935.7495419026127</c:v>
                </c:pt>
                <c:pt idx="8">
                  <c:v>1890.1948247470264</c:v>
                </c:pt>
                <c:pt idx="9">
                  <c:v>1609.9125854395834</c:v>
                </c:pt>
                <c:pt idx="10">
                  <c:v>1609.6265904852153</c:v>
                </c:pt>
                <c:pt idx="11">
                  <c:v>1795.3731950433767</c:v>
                </c:pt>
                <c:pt idx="12">
                  <c:v>1843.8417941864836</c:v>
                </c:pt>
                <c:pt idx="13">
                  <c:v>1821.7196531799254</c:v>
                </c:pt>
                <c:pt idx="14">
                  <c:v>1736.9439314467154</c:v>
                </c:pt>
                <c:pt idx="15">
                  <c:v>1552.8582682699471</c:v>
                </c:pt>
                <c:pt idx="16">
                  <c:v>1504.402280887799</c:v>
                </c:pt>
                <c:pt idx="17">
                  <c:v>1519.0368413964352</c:v>
                </c:pt>
                <c:pt idx="18">
                  <c:v>1525.4043139305713</c:v>
                </c:pt>
                <c:pt idx="19">
                  <c:v>1464.1944324716233</c:v>
                </c:pt>
                <c:pt idx="20">
                  <c:v>1192.3790401157876</c:v>
                </c:pt>
                <c:pt idx="21">
                  <c:v>527.59529281604864</c:v>
                </c:pt>
                <c:pt idx="22">
                  <c:v>-521.31513771079153</c:v>
                </c:pt>
                <c:pt idx="23">
                  <c:v>-1843.7523168664738</c:v>
                </c:pt>
                <c:pt idx="24">
                  <c:v>-3300.1382102927246</c:v>
                </c:pt>
                <c:pt idx="25">
                  <c:v>-4823.3579091759257</c:v>
                </c:pt>
                <c:pt idx="26">
                  <c:v>-6291.3119232132449</c:v>
                </c:pt>
                <c:pt idx="27">
                  <c:v>-7077.1230511172453</c:v>
                </c:pt>
                <c:pt idx="28">
                  <c:v>-6464.8909521378982</c:v>
                </c:pt>
                <c:pt idx="29">
                  <c:v>-5614.3224526456524</c:v>
                </c:pt>
                <c:pt idx="30">
                  <c:v>-4756.4252025203868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2E-44F5-8FBD-69A8C95A5536}"/>
            </c:ext>
          </c:extLst>
        </c:ser>
        <c:ser>
          <c:idx val="3"/>
          <c:order val="2"/>
          <c:tx>
            <c:strRef>
              <c:f>'C 5.4.5'!$A$5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5.4.5'!$B$5:$AF$5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2555.3011227261504</c:v>
                </c:pt>
                <c:pt idx="2">
                  <c:v>1648.4554766500607</c:v>
                </c:pt>
                <c:pt idx="3">
                  <c:v>1664.3760382052051</c:v>
                </c:pt>
                <c:pt idx="4">
                  <c:v>1710.2087111191931</c:v>
                </c:pt>
                <c:pt idx="5">
                  <c:v>1970.9919149035377</c:v>
                </c:pt>
                <c:pt idx="6">
                  <c:v>1696.9362556469987</c:v>
                </c:pt>
                <c:pt idx="7">
                  <c:v>1709.9162851368483</c:v>
                </c:pt>
                <c:pt idx="8">
                  <c:v>1725.7633965909536</c:v>
                </c:pt>
                <c:pt idx="9">
                  <c:v>1555.920504504772</c:v>
                </c:pt>
                <c:pt idx="10">
                  <c:v>1647.2978595872582</c:v>
                </c:pt>
                <c:pt idx="11">
                  <c:v>1942.0665777383228</c:v>
                </c:pt>
                <c:pt idx="12">
                  <c:v>2128.8194523531638</c:v>
                </c:pt>
                <c:pt idx="13">
                  <c:v>2246.7374588721414</c:v>
                </c:pt>
                <c:pt idx="14">
                  <c:v>2244.7006770506778</c:v>
                </c:pt>
                <c:pt idx="15">
                  <c:v>2079.7541159660295</c:v>
                </c:pt>
                <c:pt idx="16">
                  <c:v>2092.9493303450599</c:v>
                </c:pt>
                <c:pt idx="17">
                  <c:v>2203.0222068032044</c:v>
                </c:pt>
                <c:pt idx="18">
                  <c:v>2325.2729385452485</c:v>
                </c:pt>
                <c:pt idx="19">
                  <c:v>2377.2396392572427</c:v>
                </c:pt>
                <c:pt idx="20">
                  <c:v>2192.9922502547188</c:v>
                </c:pt>
                <c:pt idx="21">
                  <c:v>1577.165184830521</c:v>
                </c:pt>
                <c:pt idx="22">
                  <c:v>572.62257860410409</c:v>
                </c:pt>
                <c:pt idx="23">
                  <c:v>-687.54770238199126</c:v>
                </c:pt>
                <c:pt idx="24">
                  <c:v>-2077.3474610858411</c:v>
                </c:pt>
                <c:pt idx="25">
                  <c:v>-3548.1973017646114</c:v>
                </c:pt>
                <c:pt idx="26">
                  <c:v>-4989.7146310231601</c:v>
                </c:pt>
                <c:pt idx="27">
                  <c:v>-5823.7203956090279</c:v>
                </c:pt>
                <c:pt idx="28">
                  <c:v>-5353.3358682685921</c:v>
                </c:pt>
                <c:pt idx="29">
                  <c:v>-4657.8805218462703</c:v>
                </c:pt>
                <c:pt idx="30">
                  <c:v>-3951.499876607289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2E-44F5-8FBD-69A8C95A5536}"/>
            </c:ext>
          </c:extLst>
        </c:ser>
        <c:ser>
          <c:idx val="4"/>
          <c:order val="3"/>
          <c:tx>
            <c:strRef>
              <c:f>'C 5.4.5'!$A$6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5.4.5'!$B$6:$AF$6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1652.1583489412728</c:v>
                </c:pt>
                <c:pt idx="3">
                  <c:v>1705.4604589362275</c:v>
                </c:pt>
                <c:pt idx="4">
                  <c:v>1847.1195564221712</c:v>
                </c:pt>
                <c:pt idx="5">
                  <c:v>2173.7187022974667</c:v>
                </c:pt>
                <c:pt idx="6">
                  <c:v>1851.6679378050549</c:v>
                </c:pt>
                <c:pt idx="7">
                  <c:v>1829.4884781783176</c:v>
                </c:pt>
                <c:pt idx="8">
                  <c:v>1798.362158513869</c:v>
                </c:pt>
                <c:pt idx="9">
                  <c:v>1563.245382500756</c:v>
                </c:pt>
                <c:pt idx="10">
                  <c:v>1594.3365891820458</c:v>
                </c:pt>
                <c:pt idx="11">
                  <c:v>1806.9687771175813</c:v>
                </c:pt>
                <c:pt idx="12">
                  <c:v>1894.5050436795109</c:v>
                </c:pt>
                <c:pt idx="13">
                  <c:v>1926.7369799617327</c:v>
                </c:pt>
                <c:pt idx="14">
                  <c:v>1913.9269244309162</c:v>
                </c:pt>
                <c:pt idx="15">
                  <c:v>1779.0417376105661</c:v>
                </c:pt>
                <c:pt idx="16">
                  <c:v>1788.6626688412462</c:v>
                </c:pt>
                <c:pt idx="17">
                  <c:v>1877.0121056092994</c:v>
                </c:pt>
                <c:pt idx="18">
                  <c:v>1974.4900885376201</c:v>
                </c:pt>
                <c:pt idx="19">
                  <c:v>2012.5475877206027</c:v>
                </c:pt>
                <c:pt idx="20">
                  <c:v>1828.2486335862031</c:v>
                </c:pt>
                <c:pt idx="21">
                  <c:v>1223.4245474155287</c:v>
                </c:pt>
                <c:pt idx="22">
                  <c:v>225.67622261368251</c:v>
                </c:pt>
                <c:pt idx="23">
                  <c:v>-1039.4118722085186</c:v>
                </c:pt>
                <c:pt idx="24">
                  <c:v>-2439.4841544311657</c:v>
                </c:pt>
                <c:pt idx="25">
                  <c:v>-3918.4190121643669</c:v>
                </c:pt>
                <c:pt idx="26">
                  <c:v>-5361.8603898015372</c:v>
                </c:pt>
                <c:pt idx="27">
                  <c:v>-6178.4023827230285</c:v>
                </c:pt>
                <c:pt idx="28">
                  <c:v>-5666.4040429320021</c:v>
                </c:pt>
                <c:pt idx="29">
                  <c:v>-4926.9979822852947</c:v>
                </c:pt>
                <c:pt idx="30">
                  <c:v>-4178.2728330256768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272763110520696"/>
          <c:y val="2.5805558551756379E-2"/>
          <c:w val="0.17596007895273003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14821159907314E-2"/>
          <c:y val="2.3175585876192957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'C 5.4.6'!$A$72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5.4.6'!$B$72:$AF$72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C-4294-9026-1B03D2D07038}"/>
            </c:ext>
          </c:extLst>
        </c:ser>
        <c:ser>
          <c:idx val="6"/>
          <c:order val="5"/>
          <c:tx>
            <c:strRef>
              <c:f>'C 5.4.6'!$A$73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5.4.6'!$B$73:$AF$73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'C 5.4.6'!$A$3</c:f>
              <c:strCache>
                <c:ptCount val="1"/>
                <c:pt idx="0">
                  <c:v>Baseline scenario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5.4.6'!$B$3:$AF$3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1652.1762265432799</c:v>
                </c:pt>
                <c:pt idx="3">
                  <c:v>1706.1603362657497</c:v>
                </c:pt>
                <c:pt idx="4">
                  <c:v>1860.4836632149563</c:v>
                </c:pt>
                <c:pt idx="5">
                  <c:v>2286.1982519806852</c:v>
                </c:pt>
                <c:pt idx="6">
                  <c:v>2100.1134031967076</c:v>
                </c:pt>
                <c:pt idx="7">
                  <c:v>2233.6555428165698</c:v>
                </c:pt>
                <c:pt idx="8">
                  <c:v>2378.663233361101</c:v>
                </c:pt>
                <c:pt idx="9">
                  <c:v>2207.2376829073783</c:v>
                </c:pt>
                <c:pt idx="10">
                  <c:v>2402.7930228845848</c:v>
                </c:pt>
                <c:pt idx="11">
                  <c:v>2919.6551028587237</c:v>
                </c:pt>
                <c:pt idx="12">
                  <c:v>3194.5149698806053</c:v>
                </c:pt>
                <c:pt idx="13">
                  <c:v>3366.8404240963064</c:v>
                </c:pt>
                <c:pt idx="14">
                  <c:v>3344.7578211208165</c:v>
                </c:pt>
                <c:pt idx="15">
                  <c:v>3078.4237497059676</c:v>
                </c:pt>
                <c:pt idx="16">
                  <c:v>3103.4892038874623</c:v>
                </c:pt>
                <c:pt idx="17">
                  <c:v>3285.7058998901066</c:v>
                </c:pt>
                <c:pt idx="18">
                  <c:v>3490.2272455650782</c:v>
                </c:pt>
                <c:pt idx="19">
                  <c:v>3588.3865814873607</c:v>
                </c:pt>
                <c:pt idx="20">
                  <c:v>3404.3104409437383</c:v>
                </c:pt>
                <c:pt idx="21">
                  <c:v>2751.9423414548392</c:v>
                </c:pt>
                <c:pt idx="22">
                  <c:v>1724.8358401905462</c:v>
                </c:pt>
                <c:pt idx="23">
                  <c:v>480.9976815113514</c:v>
                </c:pt>
                <c:pt idx="24">
                  <c:v>-874.68689591460225</c:v>
                </c:pt>
                <c:pt idx="25">
                  <c:v>-2318.6862921099018</c:v>
                </c:pt>
                <c:pt idx="26">
                  <c:v>-3753.8138322281175</c:v>
                </c:pt>
                <c:pt idx="27">
                  <c:v>-4645.817004659857</c:v>
                </c:pt>
                <c:pt idx="28">
                  <c:v>-4313.6324778176631</c:v>
                </c:pt>
                <c:pt idx="29">
                  <c:v>-3764.1380124109842</c:v>
                </c:pt>
                <c:pt idx="30">
                  <c:v>-3198.384003669159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C-4294-9026-1B03D2D07038}"/>
            </c:ext>
          </c:extLst>
        </c:ser>
        <c:ser>
          <c:idx val="1"/>
          <c:order val="1"/>
          <c:tx>
            <c:strRef>
              <c:f>'C 5.4.6'!$A$4</c:f>
              <c:strCache>
                <c:ptCount val="1"/>
                <c:pt idx="0">
                  <c:v>Alternative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5.4.6'!$B$4:$AF$4</c:f>
              <c:numCache>
                <c:formatCode>#,##0.00</c:formatCode>
                <c:ptCount val="31"/>
                <c:pt idx="0">
                  <c:v>3021.329268588277</c:v>
                </c:pt>
                <c:pt idx="1">
                  <c:v>2375.2589310268622</c:v>
                </c:pt>
                <c:pt idx="2">
                  <c:v>1363.7273730535485</c:v>
                </c:pt>
                <c:pt idx="3">
                  <c:v>1161.8525680606963</c:v>
                </c:pt>
                <c:pt idx="4">
                  <c:v>928.96791090456099</c:v>
                </c:pt>
                <c:pt idx="5">
                  <c:v>853.05602011028896</c:v>
                </c:pt>
                <c:pt idx="6">
                  <c:v>682.62210172843425</c:v>
                </c:pt>
                <c:pt idx="7">
                  <c:v>745.11166194467978</c:v>
                </c:pt>
                <c:pt idx="8">
                  <c:v>806.42828962553131</c:v>
                </c:pt>
                <c:pt idx="9">
                  <c:v>791.31874841672834</c:v>
                </c:pt>
                <c:pt idx="10">
                  <c:v>858.10916019823753</c:v>
                </c:pt>
                <c:pt idx="11">
                  <c:v>965.11749332279487</c:v>
                </c:pt>
                <c:pt idx="12">
                  <c:v>1000.5526725739001</c:v>
                </c:pt>
                <c:pt idx="13">
                  <c:v>974.82384023333725</c:v>
                </c:pt>
                <c:pt idx="14">
                  <c:v>917.42851666329534</c:v>
                </c:pt>
                <c:pt idx="15">
                  <c:v>815.26998293660108</c:v>
                </c:pt>
                <c:pt idx="16">
                  <c:v>779.17049793971182</c:v>
                </c:pt>
                <c:pt idx="17">
                  <c:v>774.29398741276145</c:v>
                </c:pt>
                <c:pt idx="18">
                  <c:v>775.35228663856651</c:v>
                </c:pt>
                <c:pt idx="19">
                  <c:v>760.4454635760294</c:v>
                </c:pt>
                <c:pt idx="20">
                  <c:v>624.68961528874297</c:v>
                </c:pt>
                <c:pt idx="21">
                  <c:v>226.62915251131835</c:v>
                </c:pt>
                <c:pt idx="22">
                  <c:v>-445.20585106692033</c:v>
                </c:pt>
                <c:pt idx="23">
                  <c:v>-1321.5422162266295</c:v>
                </c:pt>
                <c:pt idx="24">
                  <c:v>-2301.6888704092039</c:v>
                </c:pt>
                <c:pt idx="25">
                  <c:v>-3332.3381523434155</c:v>
                </c:pt>
                <c:pt idx="26">
                  <c:v>-4326.1156352455055</c:v>
                </c:pt>
                <c:pt idx="27">
                  <c:v>-4854.6508062151361</c:v>
                </c:pt>
                <c:pt idx="28">
                  <c:v>-4431.0520773231938</c:v>
                </c:pt>
                <c:pt idx="29">
                  <c:v>-3847.6438134363489</c:v>
                </c:pt>
                <c:pt idx="30">
                  <c:v>-3260.5636388991056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C-4294-9026-1B03D2D07038}"/>
            </c:ext>
          </c:extLst>
        </c:ser>
        <c:ser>
          <c:idx val="3"/>
          <c:order val="2"/>
          <c:tx>
            <c:strRef>
              <c:f>'C 5.4.6'!$A$5</c:f>
              <c:strCache>
                <c:ptCount val="1"/>
                <c:pt idx="0">
                  <c:v>Alternative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5.4.6'!$B$5:$AF$5</c:f>
              <c:numCache>
                <c:formatCode>#,##0.00</c:formatCode>
                <c:ptCount val="31"/>
                <c:pt idx="0">
                  <c:v>2847.0019066760415</c:v>
                </c:pt>
                <c:pt idx="1">
                  <c:v>2160.4115199292555</c:v>
                </c:pt>
                <c:pt idx="2">
                  <c:v>1155.7838075159752</c:v>
                </c:pt>
                <c:pt idx="3">
                  <c:v>978.92721315808421</c:v>
                </c:pt>
                <c:pt idx="4">
                  <c:v>930.66599284692256</c:v>
                </c:pt>
                <c:pt idx="5">
                  <c:v>1073.4270618598175</c:v>
                </c:pt>
                <c:pt idx="6">
                  <c:v>993.64556038207047</c:v>
                </c:pt>
                <c:pt idx="7">
                  <c:v>1115.6461176735925</c:v>
                </c:pt>
                <c:pt idx="8">
                  <c:v>1217.4737814158675</c:v>
                </c:pt>
                <c:pt idx="9">
                  <c:v>1172.7291254222264</c:v>
                </c:pt>
                <c:pt idx="10">
                  <c:v>1299.6997209750948</c:v>
                </c:pt>
                <c:pt idx="11">
                  <c:v>1573.1464123493515</c:v>
                </c:pt>
                <c:pt idx="12">
                  <c:v>1736.3161011926049</c:v>
                </c:pt>
                <c:pt idx="13">
                  <c:v>1831.5529277451269</c:v>
                </c:pt>
                <c:pt idx="14">
                  <c:v>1829.0984802371831</c:v>
                </c:pt>
                <c:pt idx="15">
                  <c:v>1694.5056482024011</c:v>
                </c:pt>
                <c:pt idx="16">
                  <c:v>1705.1773893158115</c:v>
                </c:pt>
                <c:pt idx="17">
                  <c:v>1794.7486847072469</c:v>
                </c:pt>
                <c:pt idx="18">
                  <c:v>1894.2174819304792</c:v>
                </c:pt>
                <c:pt idx="19">
                  <c:v>1936.4363048307932</c:v>
                </c:pt>
                <c:pt idx="20">
                  <c:v>1785.819691009031</c:v>
                </c:pt>
                <c:pt idx="21">
                  <c:v>1282.6104506151796</c:v>
                </c:pt>
                <c:pt idx="22">
                  <c:v>461.56087111027227</c:v>
                </c:pt>
                <c:pt idx="23">
                  <c:v>-568.67587123670637</c:v>
                </c:pt>
                <c:pt idx="24">
                  <c:v>-1704.9809691468381</c:v>
                </c:pt>
                <c:pt idx="25">
                  <c:v>-2907.5003868501149</c:v>
                </c:pt>
                <c:pt idx="26">
                  <c:v>-4085.9254345638319</c:v>
                </c:pt>
                <c:pt idx="27">
                  <c:v>-4767.3662060111283</c:v>
                </c:pt>
                <c:pt idx="28">
                  <c:v>-4382.0595630746193</c:v>
                </c:pt>
                <c:pt idx="29">
                  <c:v>-3812.7215511535574</c:v>
                </c:pt>
                <c:pt idx="30">
                  <c:v>-3234.4827648526539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C-4294-9026-1B03D2D07038}"/>
            </c:ext>
          </c:extLst>
        </c:ser>
        <c:ser>
          <c:idx val="4"/>
          <c:order val="3"/>
          <c:tx>
            <c:strRef>
              <c:f>'C 5.4.6'!$A$6</c:f>
              <c:strCache>
                <c:ptCount val="1"/>
                <c:pt idx="0">
                  <c:v>Alternative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'C 5.4.6'!$B$6:$AF$6</c:f>
              <c:numCache>
                <c:formatCode>#,##0.00</c:formatCode>
                <c:ptCount val="31"/>
                <c:pt idx="0">
                  <c:v>2991.1255992317174</c:v>
                </c:pt>
                <c:pt idx="1">
                  <c:v>2320.3682753816711</c:v>
                </c:pt>
                <c:pt idx="2">
                  <c:v>1293.113900887191</c:v>
                </c:pt>
                <c:pt idx="3">
                  <c:v>1076.0388968197481</c:v>
                </c:pt>
                <c:pt idx="4">
                  <c:v>847.82645623553071</c:v>
                </c:pt>
                <c:pt idx="5">
                  <c:v>835.01329263792741</c:v>
                </c:pt>
                <c:pt idx="6">
                  <c:v>758.87703252813026</c:v>
                </c:pt>
                <c:pt idx="7">
                  <c:v>868.93650333247251</c:v>
                </c:pt>
                <c:pt idx="8">
                  <c:v>955.2776148669941</c:v>
                </c:pt>
                <c:pt idx="9">
                  <c:v>935.59425603910131</c:v>
                </c:pt>
                <c:pt idx="10">
                  <c:v>1044.5562608521436</c:v>
                </c:pt>
                <c:pt idx="11">
                  <c:v>1260.9858682814902</c:v>
                </c:pt>
                <c:pt idx="12">
                  <c:v>1398.5533446539894</c:v>
                </c:pt>
                <c:pt idx="13">
                  <c:v>1474.5201616280901</c:v>
                </c:pt>
                <c:pt idx="14">
                  <c:v>1474.824881510981</c:v>
                </c:pt>
                <c:pt idx="15">
                  <c:v>1369.8161866144774</c:v>
                </c:pt>
                <c:pt idx="16">
                  <c:v>1376.1893408306678</c:v>
                </c:pt>
                <c:pt idx="17">
                  <c:v>1443.6281329514377</c:v>
                </c:pt>
                <c:pt idx="18">
                  <c:v>1518.3240897841752</c:v>
                </c:pt>
                <c:pt idx="19">
                  <c:v>1547.3677619571217</c:v>
                </c:pt>
                <c:pt idx="20">
                  <c:v>1404.6315604521687</c:v>
                </c:pt>
                <c:pt idx="21">
                  <c:v>936.55232414188868</c:v>
                </c:pt>
                <c:pt idx="22">
                  <c:v>164.03342224322205</c:v>
                </c:pt>
                <c:pt idx="23">
                  <c:v>-815.89575759265881</c:v>
                </c:pt>
                <c:pt idx="24">
                  <c:v>-1900.5324393054461</c:v>
                </c:pt>
                <c:pt idx="25">
                  <c:v>-3046.1783150548995</c:v>
                </c:pt>
                <c:pt idx="26">
                  <c:v>-4164.1446031538917</c:v>
                </c:pt>
                <c:pt idx="27">
                  <c:v>-4795.9935632176121</c:v>
                </c:pt>
                <c:pt idx="28">
                  <c:v>-4398.1755604688624</c:v>
                </c:pt>
                <c:pt idx="29">
                  <c:v>-3824.1639818933472</c:v>
                </c:pt>
                <c:pt idx="30">
                  <c:v>-3242.9847716089544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740845502955"/>
          <c:y val="2.1774615093809156E-2"/>
          <c:w val="0.84640406335535645"/>
          <c:h val="0.83130968417288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B1.1.2'!$B$2</c:f>
              <c:strCache>
                <c:ptCount val="1"/>
                <c:pt idx="0">
                  <c:v>Expected revenues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B1.1.2'!$A$3:$A$8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'C B1.1.2'!$B$3:$B$8</c:f>
              <c:numCache>
                <c:formatCode>0.0</c:formatCode>
                <c:ptCount val="6"/>
                <c:pt idx="0">
                  <c:v>7.3610199999999999</c:v>
                </c:pt>
                <c:pt idx="1">
                  <c:v>15.31467</c:v>
                </c:pt>
                <c:pt idx="2">
                  <c:v>14.8</c:v>
                </c:pt>
                <c:pt idx="3">
                  <c:v>19.899999999999999</c:v>
                </c:pt>
                <c:pt idx="4">
                  <c:v>32.504463000000001</c:v>
                </c:pt>
                <c:pt idx="5">
                  <c:v>40.734000000000002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7-4BC0-8570-CF6CDA82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22989519"/>
        <c:axId val="1322981839"/>
      </c:barChart>
      <c:lineChart>
        <c:grouping val="stacked"/>
        <c:varyColors val="0"/>
        <c:ser>
          <c:idx val="1"/>
          <c:order val="1"/>
          <c:tx>
            <c:strRef>
              <c:f>'C B1.1.2'!$C$2</c:f>
              <c:strCache>
                <c:ptCount val="1"/>
                <c:pt idx="0">
                  <c:v>Actual revenues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strRef>
              <c:f>'C B1.1.2'!$A$3:$A$8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'C B1.1.2'!$C$3:$C$8</c:f>
              <c:numCache>
                <c:formatCode>0.0</c:formatCode>
                <c:ptCount val="6"/>
                <c:pt idx="0">
                  <c:v>16.098489000000001</c:v>
                </c:pt>
                <c:pt idx="1">
                  <c:v>18.936892</c:v>
                </c:pt>
                <c:pt idx="2">
                  <c:v>15.397102</c:v>
                </c:pt>
                <c:pt idx="3">
                  <c:v>16.464428000000002</c:v>
                </c:pt>
                <c:pt idx="4">
                  <c:v>18.551469999999998</c:v>
                </c:pt>
                <c:pt idx="5">
                  <c:v>15.773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BC0-8570-CF6CDA82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989519"/>
        <c:axId val="1322981839"/>
      </c:lineChart>
      <c:catAx>
        <c:axId val="132298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2981839"/>
        <c:crosses val="autoZero"/>
        <c:auto val="1"/>
        <c:lblAlgn val="ctr"/>
        <c:lblOffset val="100"/>
        <c:noMultiLvlLbl val="0"/>
      </c:catAx>
      <c:valAx>
        <c:axId val="132298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0049359968048004E-3"/>
              <c:y val="0.30908127488191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2989519"/>
        <c:crosses val="autoZero"/>
        <c:crossBetween val="between"/>
        <c:majorUnit val="5"/>
        <c:minorUnit val="2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05646462895052"/>
          <c:y val="0.93088714377155524"/>
          <c:w val="0.40788689821512214"/>
          <c:h val="6.9112856228444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1.1.2'!$A$6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1.1.2'!$B$6:$L$6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'C 1.1.2'!$A$5</c:f>
              <c:strCache>
                <c:ptCount val="1"/>
                <c:pt idx="0">
                  <c:v>Debt brake threshold under the Act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1.1.2'!$B$5:$L$5</c:f>
              <c:numCache>
                <c:formatCode>General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F-458D-93E1-B3D04B2BF50C}"/>
            </c:ext>
          </c:extLst>
        </c:ser>
        <c:ser>
          <c:idx val="0"/>
          <c:order val="1"/>
          <c:tx>
            <c:strRef>
              <c:f>'C 1.1.2'!$A$4</c:f>
              <c:strCache>
                <c:ptCount val="1"/>
                <c:pt idx="0">
                  <c:v>Prediction – August 2024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1.1.2'!$B$4:$L$4</c:f>
              <c:numCache>
                <c:formatCode>0.00</c:formatCode>
                <c:ptCount val="11"/>
                <c:pt idx="9" formatCode="0.0">
                  <c:v>42.38</c:v>
                </c:pt>
                <c:pt idx="10" formatCode="0.0">
                  <c:v>43.72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F-458D-93E1-B3D04B2BF50C}"/>
            </c:ext>
          </c:extLst>
        </c:ser>
        <c:ser>
          <c:idx val="3"/>
          <c:order val="2"/>
          <c:tx>
            <c:strRef>
              <c:f>'C 1.1.2'!$A$3</c:f>
              <c:strCache>
                <c:ptCount val="1"/>
                <c:pt idx="0">
                  <c:v>Debt – August 2024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1.1.2'!$B$3:$L$3</c:f>
              <c:numCache>
                <c:formatCode>0.0</c:formatCode>
                <c:ptCount val="11"/>
                <c:pt idx="0">
                  <c:v>41.55</c:v>
                </c:pt>
                <c:pt idx="1">
                  <c:v>39.47</c:v>
                </c:pt>
                <c:pt idx="2">
                  <c:v>36.229999999999997</c:v>
                </c:pt>
                <c:pt idx="3">
                  <c:v>33.78</c:v>
                </c:pt>
                <c:pt idx="4">
                  <c:v>31.68</c:v>
                </c:pt>
                <c:pt idx="5">
                  <c:v>29.55</c:v>
                </c:pt>
                <c:pt idx="6">
                  <c:v>36.880000000000003</c:v>
                </c:pt>
                <c:pt idx="7">
                  <c:v>40.69</c:v>
                </c:pt>
                <c:pt idx="8">
                  <c:v>42.52</c:v>
                </c:pt>
                <c:pt idx="9">
                  <c:v>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849533538947358"/>
          <c:y val="0.12847129782129668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53620946388317E-2"/>
          <c:y val="3.1475088647450876E-2"/>
          <c:w val="0.62710990248928489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1.1.3'!$B$2</c:f>
              <c:strCache>
                <c:ptCount val="1"/>
                <c:pt idx="0">
                  <c:v>Public debt held by residents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1.1.3'!$B$3:$B$31</c:f>
              <c:numCache>
                <c:formatCode>0.00</c:formatCode>
                <c:ptCount val="29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732.17982697000002</c:v>
                </c:pt>
                <c:pt idx="9">
                  <c:v>694.60115498999994</c:v>
                </c:pt>
                <c:pt idx="10">
                  <c:v>665.79491283000004</c:v>
                </c:pt>
                <c:pt idx="11">
                  <c:v>708.32188006999991</c:v>
                </c:pt>
                <c:pt idx="12">
                  <c:v>764.13885137</c:v>
                </c:pt>
                <c:pt idx="13">
                  <c:v>816.72874368999999</c:v>
                </c:pt>
                <c:pt idx="14">
                  <c:v>924.53116032000003</c:v>
                </c:pt>
                <c:pt idx="15">
                  <c:v>1025.3510163999999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1072.3126314000001</c:v>
                </c:pt>
                <c:pt idx="25">
                  <c:v>1458.585</c:v>
                </c:pt>
                <c:pt idx="26">
                  <c:v>1836.759</c:v>
                </c:pt>
                <c:pt idx="27">
                  <c:v>2232.752</c:v>
                </c:pt>
                <c:pt idx="28">
                  <c:v>2421.183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'C 1.1.3'!$C$2</c:f>
              <c:strCache>
                <c:ptCount val="1"/>
                <c:pt idx="0">
                  <c:v>Public debt held by  non-residents (lhs)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1.1.3'!$C$3:$C$31</c:f>
              <c:numCache>
                <c:formatCode>0.00</c:formatCode>
                <c:ptCount val="29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62.860008545999996</c:v>
                </c:pt>
                <c:pt idx="9">
                  <c:v>178.89184501</c:v>
                </c:pt>
                <c:pt idx="10">
                  <c:v>244.38808717000001</c:v>
                </c:pt>
                <c:pt idx="11">
                  <c:v>264.78511993000001</c:v>
                </c:pt>
                <c:pt idx="12">
                  <c:v>290.49414862999998</c:v>
                </c:pt>
                <c:pt idx="13">
                  <c:v>320.04525631000001</c:v>
                </c:pt>
                <c:pt idx="14">
                  <c:v>394.47083967999998</c:v>
                </c:pt>
                <c:pt idx="15">
                  <c:v>454.74598365000003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686.3157812899999</c:v>
                </c:pt>
                <c:pt idx="24">
                  <c:v>667.95064215000002</c:v>
                </c:pt>
                <c:pt idx="25">
                  <c:v>691.23699999999997</c:v>
                </c:pt>
                <c:pt idx="26">
                  <c:v>729.97199999999998</c:v>
                </c:pt>
                <c:pt idx="27">
                  <c:v>764.86300000000006</c:v>
                </c:pt>
                <c:pt idx="28">
                  <c:v>807.18600000000004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'C 1.1.3'!$D$2</c:f>
              <c:strCache>
                <c:ptCount val="1"/>
                <c:pt idx="0">
                  <c:v>Public debt (rhs)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1.1.3'!$D$3:$D$31</c:f>
              <c:numCache>
                <c:formatCode>0.00</c:formatCode>
                <c:ptCount val="29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44.420249922093959</c:v>
                </c:pt>
                <c:pt idx="19">
                  <c:v>41.854255383285711</c:v>
                </c:pt>
                <c:pt idx="20">
                  <c:v>39.695069246232414</c:v>
                </c:pt>
                <c:pt idx="21">
                  <c:v>36.580851734035903</c:v>
                </c:pt>
                <c:pt idx="22">
                  <c:v>34.23527655372223</c:v>
                </c:pt>
                <c:pt idx="23">
                  <c:v>32.064869081542021</c:v>
                </c:pt>
                <c:pt idx="24">
                  <c:v>30.054549398412668</c:v>
                </c:pt>
                <c:pt idx="25">
                  <c:v>37.743623677140313</c:v>
                </c:pt>
                <c:pt idx="26">
                  <c:v>41.933365704718071</c:v>
                </c:pt>
                <c:pt idx="27">
                  <c:v>44.106526157595013</c:v>
                </c:pt>
                <c:pt idx="28">
                  <c:v>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CZK</a:t>
                </a:r>
                <a:r>
                  <a:rPr lang="cs-CZ" b="0" baseline="0"/>
                  <a:t> billions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2557272933475905E-3"/>
              <c:y val="0.3777917131291343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% of GDP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77834827836970144"/>
              <c:y val="0.41358054212854628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104589022425"/>
          <c:y val="6.6633644764035729E-2"/>
          <c:w val="0.1816820926257066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66490188073204E-2"/>
          <c:y val="2.8516432528781045E-2"/>
          <c:w val="0.72363896713441134"/>
          <c:h val="0.847212549423154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 1.1.4'!$B$2</c:f>
              <c:strCache>
                <c:ptCount val="1"/>
                <c:pt idx="0">
                  <c:v>Public debt held by banks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1.1.4'!$B$3:$B$31</c:f>
              <c:numCache>
                <c:formatCode>0.00</c:formatCode>
                <c:ptCount val="29"/>
                <c:pt idx="0">
                  <c:v>121.8</c:v>
                </c:pt>
                <c:pt idx="1">
                  <c:v>117</c:v>
                </c:pt>
                <c:pt idx="2">
                  <c:v>134.30000000000001</c:v>
                </c:pt>
                <c:pt idx="3">
                  <c:v>187.7</c:v>
                </c:pt>
                <c:pt idx="4">
                  <c:v>220</c:v>
                </c:pt>
                <c:pt idx="5">
                  <c:v>286.10000000000002</c:v>
                </c:pt>
                <c:pt idx="6">
                  <c:v>439.6</c:v>
                </c:pt>
                <c:pt idx="7">
                  <c:v>508.3</c:v>
                </c:pt>
                <c:pt idx="8">
                  <c:v>533.4</c:v>
                </c:pt>
                <c:pt idx="9">
                  <c:v>451.4</c:v>
                </c:pt>
                <c:pt idx="10">
                  <c:v>402</c:v>
                </c:pt>
                <c:pt idx="11">
                  <c:v>417.1</c:v>
                </c:pt>
                <c:pt idx="12">
                  <c:v>445.9</c:v>
                </c:pt>
                <c:pt idx="13">
                  <c:v>429.7</c:v>
                </c:pt>
                <c:pt idx="14">
                  <c:v>494.1</c:v>
                </c:pt>
                <c:pt idx="15">
                  <c:v>582.70000000000005</c:v>
                </c:pt>
                <c:pt idx="16">
                  <c:v>676.3</c:v>
                </c:pt>
                <c:pt idx="17">
                  <c:v>772.9</c:v>
                </c:pt>
                <c:pt idx="18">
                  <c:v>718.6</c:v>
                </c:pt>
                <c:pt idx="19">
                  <c:v>725.3</c:v>
                </c:pt>
                <c:pt idx="20">
                  <c:v>617.29999999999995</c:v>
                </c:pt>
                <c:pt idx="21">
                  <c:v>438.4</c:v>
                </c:pt>
                <c:pt idx="22">
                  <c:v>478.6</c:v>
                </c:pt>
                <c:pt idx="23">
                  <c:v>522.1</c:v>
                </c:pt>
                <c:pt idx="24">
                  <c:v>541.9</c:v>
                </c:pt>
                <c:pt idx="25">
                  <c:v>820.8</c:v>
                </c:pt>
                <c:pt idx="26">
                  <c:v>1071.7</c:v>
                </c:pt>
                <c:pt idx="27">
                  <c:v>1303.99</c:v>
                </c:pt>
                <c:pt idx="28">
                  <c:v>1452.88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'C 1.1.4'!$C$2</c:f>
              <c:strCache>
                <c:ptCount val="1"/>
                <c:pt idx="0">
                  <c:v>Public debt held by other financial institutions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1.1.4'!$C$3:$C$31</c:f>
              <c:numCache>
                <c:formatCode>0.00</c:formatCode>
                <c:ptCount val="29"/>
                <c:pt idx="0">
                  <c:v>13.2</c:v>
                </c:pt>
                <c:pt idx="1">
                  <c:v>18.3</c:v>
                </c:pt>
                <c:pt idx="2">
                  <c:v>24.7</c:v>
                </c:pt>
                <c:pt idx="3">
                  <c:v>57.1</c:v>
                </c:pt>
                <c:pt idx="4">
                  <c:v>74.3</c:v>
                </c:pt>
                <c:pt idx="5">
                  <c:v>73.900000000000006</c:v>
                </c:pt>
                <c:pt idx="6">
                  <c:v>87.8</c:v>
                </c:pt>
                <c:pt idx="7">
                  <c:v>110.8</c:v>
                </c:pt>
                <c:pt idx="8">
                  <c:v>178.8</c:v>
                </c:pt>
                <c:pt idx="9">
                  <c:v>223.1</c:v>
                </c:pt>
                <c:pt idx="10">
                  <c:v>243.9</c:v>
                </c:pt>
                <c:pt idx="11">
                  <c:v>270.7</c:v>
                </c:pt>
                <c:pt idx="12">
                  <c:v>294.7</c:v>
                </c:pt>
                <c:pt idx="13">
                  <c:v>336.1</c:v>
                </c:pt>
                <c:pt idx="14">
                  <c:v>373.3</c:v>
                </c:pt>
                <c:pt idx="15">
                  <c:v>383.4</c:v>
                </c:pt>
                <c:pt idx="16">
                  <c:v>360.3</c:v>
                </c:pt>
                <c:pt idx="17">
                  <c:v>390.4</c:v>
                </c:pt>
                <c:pt idx="18">
                  <c:v>389.3</c:v>
                </c:pt>
                <c:pt idx="19">
                  <c:v>431.8</c:v>
                </c:pt>
                <c:pt idx="20">
                  <c:v>415.3</c:v>
                </c:pt>
                <c:pt idx="21">
                  <c:v>436</c:v>
                </c:pt>
                <c:pt idx="22">
                  <c:v>406.2</c:v>
                </c:pt>
                <c:pt idx="23">
                  <c:v>493.3</c:v>
                </c:pt>
                <c:pt idx="24">
                  <c:v>503.7</c:v>
                </c:pt>
                <c:pt idx="25">
                  <c:v>579.6</c:v>
                </c:pt>
                <c:pt idx="26">
                  <c:v>688.5</c:v>
                </c:pt>
                <c:pt idx="27">
                  <c:v>764</c:v>
                </c:pt>
                <c:pt idx="28">
                  <c:v>766.2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'C 1.1.4'!$D$2</c:f>
              <c:strCache>
                <c:ptCount val="1"/>
                <c:pt idx="0">
                  <c:v>Public debt held by other residents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1.1.4'!$D$3:$D$31</c:f>
              <c:numCache>
                <c:formatCode>0.00</c:formatCode>
                <c:ptCount val="29"/>
                <c:pt idx="0">
                  <c:v>14</c:v>
                </c:pt>
                <c:pt idx="1">
                  <c:v>20.5</c:v>
                </c:pt>
                <c:pt idx="2">
                  <c:v>21.7</c:v>
                </c:pt>
                <c:pt idx="3">
                  <c:v>15.6</c:v>
                </c:pt>
                <c:pt idx="4">
                  <c:v>11.1</c:v>
                </c:pt>
                <c:pt idx="5">
                  <c:v>8.6999999999999993</c:v>
                </c:pt>
                <c:pt idx="6">
                  <c:v>27.7</c:v>
                </c:pt>
                <c:pt idx="7">
                  <c:v>40.6</c:v>
                </c:pt>
                <c:pt idx="8">
                  <c:v>19.899999999999999</c:v>
                </c:pt>
                <c:pt idx="9">
                  <c:v>20.100000000000001</c:v>
                </c:pt>
                <c:pt idx="10">
                  <c:v>19.899999999999999</c:v>
                </c:pt>
                <c:pt idx="11">
                  <c:v>20.5</c:v>
                </c:pt>
                <c:pt idx="12">
                  <c:v>23.5</c:v>
                </c:pt>
                <c:pt idx="13">
                  <c:v>50.9</c:v>
                </c:pt>
                <c:pt idx="14">
                  <c:v>57.1</c:v>
                </c:pt>
                <c:pt idx="15">
                  <c:v>59.3</c:v>
                </c:pt>
                <c:pt idx="16">
                  <c:v>87.2</c:v>
                </c:pt>
                <c:pt idx="17">
                  <c:v>105.5</c:v>
                </c:pt>
                <c:pt idx="18">
                  <c:v>134</c:v>
                </c:pt>
                <c:pt idx="19">
                  <c:v>122.7</c:v>
                </c:pt>
                <c:pt idx="20">
                  <c:v>126</c:v>
                </c:pt>
                <c:pt idx="21">
                  <c:v>94.3</c:v>
                </c:pt>
                <c:pt idx="22">
                  <c:v>69.7</c:v>
                </c:pt>
                <c:pt idx="23">
                  <c:v>32.9</c:v>
                </c:pt>
                <c:pt idx="24">
                  <c:v>26.8</c:v>
                </c:pt>
                <c:pt idx="25">
                  <c:v>57.6</c:v>
                </c:pt>
                <c:pt idx="26">
                  <c:v>76.400000000000006</c:v>
                </c:pt>
                <c:pt idx="27">
                  <c:v>164.8</c:v>
                </c:pt>
                <c:pt idx="28">
                  <c:v>202.1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CZK billions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3025778334415491E-3"/>
              <c:y val="0.3556920466621952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10952622577503"/>
          <c:y val="5.3748809403492005E-2"/>
          <c:w val="0.18443769920081782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12553021365949E-2"/>
          <c:y val="2.341234785660877E-2"/>
          <c:w val="0.92951601895570812"/>
          <c:h val="0.832520503001781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B1.2.1'!$B$2</c:f>
              <c:strCache>
                <c:ptCount val="1"/>
                <c:pt idx="0">
                  <c:v>Residents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'C B1.2.1'!$A$3:$A$31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B1.2.1'!$B$3:$B$31</c:f>
              <c:numCache>
                <c:formatCode>0.0</c:formatCode>
                <c:ptCount val="29"/>
                <c:pt idx="0">
                  <c:v>68.760876087608764</c:v>
                </c:pt>
                <c:pt idx="1">
                  <c:v>73.579283869353134</c:v>
                </c:pt>
                <c:pt idx="2">
                  <c:v>75.206477463270943</c:v>
                </c:pt>
                <c:pt idx="3">
                  <c:v>86.52982297591835</c:v>
                </c:pt>
                <c:pt idx="4">
                  <c:v>89.307273381021574</c:v>
                </c:pt>
                <c:pt idx="5">
                  <c:v>90.951807763838801</c:v>
                </c:pt>
                <c:pt idx="6">
                  <c:v>94.785994211213847</c:v>
                </c:pt>
                <c:pt idx="7">
                  <c:v>94.89853020932685</c:v>
                </c:pt>
                <c:pt idx="8">
                  <c:v>92.093457809669971</c:v>
                </c:pt>
                <c:pt idx="9">
                  <c:v>79.519945207345671</c:v>
                </c:pt>
                <c:pt idx="10">
                  <c:v>73.149565837858987</c:v>
                </c:pt>
                <c:pt idx="11">
                  <c:v>72.789722000766616</c:v>
                </c:pt>
                <c:pt idx="12">
                  <c:v>72.455427752592612</c:v>
                </c:pt>
                <c:pt idx="13">
                  <c:v>71.846184350627311</c:v>
                </c:pt>
                <c:pt idx="14">
                  <c:v>70.093234151274984</c:v>
                </c:pt>
                <c:pt idx="15">
                  <c:v>69.275933698939994</c:v>
                </c:pt>
                <c:pt idx="16">
                  <c:v>69.639141077681032</c:v>
                </c:pt>
                <c:pt idx="17">
                  <c:v>70.282339790406851</c:v>
                </c:pt>
                <c:pt idx="18">
                  <c:v>67.484962616431375</c:v>
                </c:pt>
                <c:pt idx="19">
                  <c:v>70.356228640795919</c:v>
                </c:pt>
                <c:pt idx="20">
                  <c:v>63.10263299359984</c:v>
                </c:pt>
                <c:pt idx="21">
                  <c:v>55.210438943271846</c:v>
                </c:pt>
                <c:pt idx="22">
                  <c:v>54.552068753261317</c:v>
                </c:pt>
                <c:pt idx="23">
                  <c:v>60.433805564619433</c:v>
                </c:pt>
                <c:pt idx="24">
                  <c:v>61.61784922164064</c:v>
                </c:pt>
                <c:pt idx="25">
                  <c:v>67.846779872938328</c:v>
                </c:pt>
                <c:pt idx="26">
                  <c:v>71.560245308137084</c:v>
                </c:pt>
                <c:pt idx="27">
                  <c:v>74.484281670594783</c:v>
                </c:pt>
                <c:pt idx="28">
                  <c:v>74.997096056863384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0-4DCD-88C3-E17EF1E66B98}"/>
            </c:ext>
          </c:extLst>
        </c:ser>
        <c:ser>
          <c:idx val="2"/>
          <c:order val="1"/>
          <c:tx>
            <c:strRef>
              <c:f>'C B1.2.1'!$C$2</c:f>
              <c:strCache>
                <c:ptCount val="1"/>
                <c:pt idx="0">
                  <c:v>Non-residents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'C B1.2.1'!$A$3:$A$31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'C B1.2.1'!$C$3:$C$31</c:f>
              <c:numCache>
                <c:formatCode>0.0</c:formatCode>
                <c:ptCount val="29"/>
                <c:pt idx="0">
                  <c:v>31.239123912391236</c:v>
                </c:pt>
                <c:pt idx="1">
                  <c:v>26.420716130646859</c:v>
                </c:pt>
                <c:pt idx="2">
                  <c:v>24.793522536729064</c:v>
                </c:pt>
                <c:pt idx="3">
                  <c:v>13.470177024081654</c:v>
                </c:pt>
                <c:pt idx="4">
                  <c:v>10.692726618978435</c:v>
                </c:pt>
                <c:pt idx="5">
                  <c:v>9.0481922361611975</c:v>
                </c:pt>
                <c:pt idx="6">
                  <c:v>5.2140057887861486</c:v>
                </c:pt>
                <c:pt idx="7">
                  <c:v>5.1014697906731516</c:v>
                </c:pt>
                <c:pt idx="8">
                  <c:v>7.9065215015596699</c:v>
                </c:pt>
                <c:pt idx="9">
                  <c:v>20.480054792654322</c:v>
                </c:pt>
                <c:pt idx="10">
                  <c:v>26.850434162141024</c:v>
                </c:pt>
                <c:pt idx="11">
                  <c:v>27.210277999233384</c:v>
                </c:pt>
                <c:pt idx="12">
                  <c:v>27.544572247407395</c:v>
                </c:pt>
                <c:pt idx="13">
                  <c:v>28.153815649372699</c:v>
                </c:pt>
                <c:pt idx="14">
                  <c:v>29.906765848725019</c:v>
                </c:pt>
                <c:pt idx="15">
                  <c:v>30.724066304438157</c:v>
                </c:pt>
                <c:pt idx="16">
                  <c:v>30.360858922318968</c:v>
                </c:pt>
                <c:pt idx="17">
                  <c:v>29.717660209593159</c:v>
                </c:pt>
                <c:pt idx="18">
                  <c:v>32.515037383568618</c:v>
                </c:pt>
                <c:pt idx="19">
                  <c:v>29.643771359204084</c:v>
                </c:pt>
                <c:pt idx="20">
                  <c:v>36.89736700640016</c:v>
                </c:pt>
                <c:pt idx="21">
                  <c:v>44.789561056728161</c:v>
                </c:pt>
                <c:pt idx="22">
                  <c:v>45.447931246738683</c:v>
                </c:pt>
                <c:pt idx="23">
                  <c:v>39.56618182672451</c:v>
                </c:pt>
                <c:pt idx="24">
                  <c:v>38.38216649724783</c:v>
                </c:pt>
                <c:pt idx="25">
                  <c:v>32.15322012706168</c:v>
                </c:pt>
                <c:pt idx="26">
                  <c:v>28.439754691862916</c:v>
                </c:pt>
                <c:pt idx="27">
                  <c:v>25.515718329405214</c:v>
                </c:pt>
                <c:pt idx="28">
                  <c:v>25.002903943136612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0-4DCD-88C3-E17EF1E6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94376223"/>
        <c:axId val="1656850415"/>
      </c:barChart>
      <c:catAx>
        <c:axId val="179437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56850415"/>
        <c:crosses val="autoZero"/>
        <c:auto val="1"/>
        <c:lblAlgn val="ctr"/>
        <c:lblOffset val="100"/>
        <c:noMultiLvlLbl val="0"/>
      </c:catAx>
      <c:valAx>
        <c:axId val="16568504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437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87123499107787"/>
          <c:y val="0.94861100254991804"/>
          <c:w val="0.45311466629295338"/>
          <c:h val="5.1388997450081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144780</xdr:rowOff>
    </xdr:from>
    <xdr:to>
      <xdr:col>7</xdr:col>
      <xdr:colOff>341630</xdr:colOff>
      <xdr:row>7</xdr:row>
      <xdr:rowOff>86995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7BE1E0-5176-49C8-B001-B853EEB3FA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4478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15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17</xdr:col>
      <xdr:colOff>180976</xdr:colOff>
      <xdr:row>30</xdr:row>
      <xdr:rowOff>52388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9BC03D0-4CFC-41B5-A552-3947B87E0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7620</xdr:rowOff>
    </xdr:from>
    <xdr:to>
      <xdr:col>14</xdr:col>
      <xdr:colOff>451485</xdr:colOff>
      <xdr:row>25</xdr:row>
      <xdr:rowOff>5715</xdr:rowOff>
    </xdr:to>
    <xdr:graphicFrame macro="">
      <xdr:nvGraphicFramePr>
        <xdr:cNvPr id="9" name="Graf 2">
          <a:extLst>
            <a:ext uri="{FF2B5EF4-FFF2-40B4-BE49-F238E27FC236}">
              <a16:creationId xmlns:a16="http://schemas.microsoft.com/office/drawing/2014/main" id="{27B306CF-D800-4519-8893-584319769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1</xdr:row>
      <xdr:rowOff>76200</xdr:rowOff>
    </xdr:from>
    <xdr:to>
      <xdr:col>16</xdr:col>
      <xdr:colOff>560070</xdr:colOff>
      <xdr:row>21</xdr:row>
      <xdr:rowOff>72390</xdr:rowOff>
    </xdr:to>
    <xdr:graphicFrame macro="">
      <xdr:nvGraphicFramePr>
        <xdr:cNvPr id="9" name="Graf 1">
          <a:extLst>
            <a:ext uri="{FF2B5EF4-FFF2-40B4-BE49-F238E27FC236}">
              <a16:creationId xmlns:a16="http://schemas.microsoft.com/office/drawing/2014/main" id="{1A74E8FE-9518-48E2-89F3-256CE0183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6</xdr:row>
      <xdr:rowOff>26127</xdr:rowOff>
    </xdr:from>
    <xdr:to>
      <xdr:col>9</xdr:col>
      <xdr:colOff>114300</xdr:colOff>
      <xdr:row>27</xdr:row>
      <xdr:rowOff>28667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6C4221A-1881-4CFE-A01D-69A6290C6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0</xdr:rowOff>
    </xdr:from>
    <xdr:to>
      <xdr:col>9</xdr:col>
      <xdr:colOff>190500</xdr:colOff>
      <xdr:row>31</xdr:row>
      <xdr:rowOff>45720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072DCD-0E7A-4E12-B340-A90497CA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5</xdr:row>
      <xdr:rowOff>38100</xdr:rowOff>
    </xdr:from>
    <xdr:to>
      <xdr:col>9</xdr:col>
      <xdr:colOff>161763</xdr:colOff>
      <xdr:row>29</xdr:row>
      <xdr:rowOff>97929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7781ADF-FD4B-4B86-887B-B47603AF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7</xdr:row>
      <xdr:rowOff>137160</xdr:rowOff>
    </xdr:from>
    <xdr:to>
      <xdr:col>9</xdr:col>
      <xdr:colOff>152400</xdr:colOff>
      <xdr:row>32</xdr:row>
      <xdr:rowOff>52209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0C91EED-9C13-4CB2-B5D9-37C52F3CE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5</xdr:row>
      <xdr:rowOff>152400</xdr:rowOff>
    </xdr:from>
    <xdr:to>
      <xdr:col>13</xdr:col>
      <xdr:colOff>7620</xdr:colOff>
      <xdr:row>32</xdr:row>
      <xdr:rowOff>149543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513ADAD-60FA-4658-9259-05C55D1B0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3</xdr:row>
      <xdr:rowOff>129540</xdr:rowOff>
    </xdr:from>
    <xdr:to>
      <xdr:col>3</xdr:col>
      <xdr:colOff>358140</xdr:colOff>
      <xdr:row>19</xdr:row>
      <xdr:rowOff>121920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316F373-58D9-4D01-8B93-193999C9F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6</xdr:row>
      <xdr:rowOff>7620</xdr:rowOff>
    </xdr:from>
    <xdr:to>
      <xdr:col>13</xdr:col>
      <xdr:colOff>121920</xdr:colOff>
      <xdr:row>32</xdr:row>
      <xdr:rowOff>140018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457266CF-8FD0-4420-B815-494A2DB38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68581</xdr:rowOff>
    </xdr:from>
    <xdr:to>
      <xdr:col>12</xdr:col>
      <xdr:colOff>400050</xdr:colOff>
      <xdr:row>31</xdr:row>
      <xdr:rowOff>15241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D7F99B5-0798-4CF8-94EC-012FC345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8</xdr:row>
      <xdr:rowOff>53340</xdr:rowOff>
    </xdr:from>
    <xdr:to>
      <xdr:col>12</xdr:col>
      <xdr:colOff>392430</xdr:colOff>
      <xdr:row>35</xdr:row>
      <xdr:rowOff>46673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19F70C-7E16-437D-8E2B-09C71B365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563245</xdr:colOff>
      <xdr:row>1</xdr:row>
      <xdr:rowOff>127000</xdr:rowOff>
    </xdr:from>
    <xdr:to>
      <xdr:col>11</xdr:col>
      <xdr:colOff>502920</xdr:colOff>
      <xdr:row>22</xdr:row>
      <xdr:rowOff>90170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2</xdr:row>
      <xdr:rowOff>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76200</xdr:rowOff>
    </xdr:from>
    <xdr:to>
      <xdr:col>20</xdr:col>
      <xdr:colOff>518160</xdr:colOff>
      <xdr:row>28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8DC6E92-EAEC-4FC5-BA50-F495172B6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2</xdr:row>
      <xdr:rowOff>0</xdr:rowOff>
    </xdr:from>
    <xdr:to>
      <xdr:col>10</xdr:col>
      <xdr:colOff>182880</xdr:colOff>
      <xdr:row>24</xdr:row>
      <xdr:rowOff>92710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CE7486-A777-4D17-9403-D8D79A62B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350520</xdr:rowOff>
    </xdr:from>
    <xdr:to>
      <xdr:col>11</xdr:col>
      <xdr:colOff>91440</xdr:colOff>
      <xdr:row>24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544194</xdr:colOff>
      <xdr:row>1</xdr:row>
      <xdr:rowOff>601980</xdr:rowOff>
    </xdr:from>
    <xdr:to>
      <xdr:col>11</xdr:col>
      <xdr:colOff>541020</xdr:colOff>
      <xdr:row>22</xdr:row>
      <xdr:rowOff>60960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288480</xdr:colOff>
      <xdr:row>23</xdr:row>
      <xdr:rowOff>56640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4F1192-2A12-4D33-822C-F05285889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154305</xdr:colOff>
      <xdr:row>1</xdr:row>
      <xdr:rowOff>165100</xdr:rowOff>
    </xdr:from>
    <xdr:to>
      <xdr:col>14</xdr:col>
      <xdr:colOff>121920</xdr:colOff>
      <xdr:row>22</xdr:row>
      <xdr:rowOff>140018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4</xdr:row>
      <xdr:rowOff>30480</xdr:rowOff>
    </xdr:from>
    <xdr:to>
      <xdr:col>12</xdr:col>
      <xdr:colOff>502920</xdr:colOff>
      <xdr:row>25</xdr:row>
      <xdr:rowOff>22860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074DD0-A049-4BDB-AC8C-EE8917068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</xdr:row>
      <xdr:rowOff>187325</xdr:rowOff>
    </xdr:from>
    <xdr:to>
      <xdr:col>20</xdr:col>
      <xdr:colOff>104775</xdr:colOff>
      <xdr:row>24</xdr:row>
      <xdr:rowOff>120015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1</xdr:row>
      <xdr:rowOff>175260</xdr:rowOff>
    </xdr:from>
    <xdr:to>
      <xdr:col>10</xdr:col>
      <xdr:colOff>518161</xdr:colOff>
      <xdr:row>17</xdr:row>
      <xdr:rowOff>30480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0C911D-5579-4526-97F4-C00BCEF82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2293620</xdr:colOff>
      <xdr:row>5</xdr:row>
      <xdr:rowOff>0</xdr:rowOff>
    </xdr:from>
    <xdr:to>
      <xdr:col>12</xdr:col>
      <xdr:colOff>502920</xdr:colOff>
      <xdr:row>30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1A6C894-A4E7-43CA-80A2-973BA8A18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64077</xdr:colOff>
      <xdr:row>4</xdr:row>
      <xdr:rowOff>3464</xdr:rowOff>
    </xdr:from>
    <xdr:to>
      <xdr:col>12</xdr:col>
      <xdr:colOff>217516</xdr:colOff>
      <xdr:row>19</xdr:row>
      <xdr:rowOff>127463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DA2FF038-5FF4-4EFA-93A7-44511EE6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86678</xdr:rowOff>
    </xdr:from>
    <xdr:to>
      <xdr:col>11</xdr:col>
      <xdr:colOff>541020</xdr:colOff>
      <xdr:row>27</xdr:row>
      <xdr:rowOff>121920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D7D1808B-D87E-4018-952C-E974F6965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76200</xdr:rowOff>
    </xdr:from>
    <xdr:to>
      <xdr:col>10</xdr:col>
      <xdr:colOff>152400</xdr:colOff>
      <xdr:row>28</xdr:row>
      <xdr:rowOff>76200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337B4363-D7CA-4417-A98F-012C0814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5</xdr:row>
      <xdr:rowOff>91440</xdr:rowOff>
    </xdr:from>
    <xdr:to>
      <xdr:col>9</xdr:col>
      <xdr:colOff>342900</xdr:colOff>
      <xdr:row>27</xdr:row>
      <xdr:rowOff>140971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842F512-51C3-4A99-BA4B-858DDA9E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279037</xdr:colOff>
      <xdr:row>7</xdr:row>
      <xdr:rowOff>74023</xdr:rowOff>
    </xdr:from>
    <xdr:to>
      <xdr:col>11</xdr:col>
      <xdr:colOff>190500</xdr:colOff>
      <xdr:row>29</xdr:row>
      <xdr:rowOff>134620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FC7CB2-89BC-486B-A11B-D7625FE31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0</xdr:row>
      <xdr:rowOff>190500</xdr:rowOff>
    </xdr:from>
    <xdr:to>
      <xdr:col>14</xdr:col>
      <xdr:colOff>0</xdr:colOff>
      <xdr:row>16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A0D0B90-803C-4F37-96ED-DCCE47C6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7</xdr:row>
      <xdr:rowOff>15240</xdr:rowOff>
    </xdr:from>
    <xdr:to>
      <xdr:col>8</xdr:col>
      <xdr:colOff>541019</xdr:colOff>
      <xdr:row>31</xdr:row>
      <xdr:rowOff>121919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22549E0-3D83-41C3-A6DE-48653E21C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0</xdr:rowOff>
    </xdr:from>
    <xdr:to>
      <xdr:col>18</xdr:col>
      <xdr:colOff>579120</xdr:colOff>
      <xdr:row>22</xdr:row>
      <xdr:rowOff>99060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AE66287-9E5A-4490-97CA-507F4BA7D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297180</xdr:colOff>
      <xdr:row>1</xdr:row>
      <xdr:rowOff>137160</xdr:rowOff>
    </xdr:from>
    <xdr:to>
      <xdr:col>13</xdr:col>
      <xdr:colOff>121920</xdr:colOff>
      <xdr:row>28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8BD096AE-0A88-4C58-B60E-809C2842B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83820</xdr:colOff>
      <xdr:row>2</xdr:row>
      <xdr:rowOff>160020</xdr:rowOff>
    </xdr:from>
    <xdr:to>
      <xdr:col>28</xdr:col>
      <xdr:colOff>502920</xdr:colOff>
      <xdr:row>28</xdr:row>
      <xdr:rowOff>22860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348AD82-195B-4952-80E2-708834240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68580</xdr:rowOff>
    </xdr:from>
    <xdr:to>
      <xdr:col>14</xdr:col>
      <xdr:colOff>281940</xdr:colOff>
      <xdr:row>21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C31E561-A9E5-4737-B602-33ABDEE75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53340</xdr:rowOff>
    </xdr:from>
    <xdr:to>
      <xdr:col>19</xdr:col>
      <xdr:colOff>462916</xdr:colOff>
      <xdr:row>23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B7D3BEF-E6A3-4114-9ED9-C9644E84B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15240</xdr:rowOff>
    </xdr:from>
    <xdr:to>
      <xdr:col>17</xdr:col>
      <xdr:colOff>327660</xdr:colOff>
      <xdr:row>21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3AD8E7C-AB63-4425-8CA4-370D4309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7</xdr:row>
      <xdr:rowOff>68580</xdr:rowOff>
    </xdr:from>
    <xdr:to>
      <xdr:col>8</xdr:col>
      <xdr:colOff>579120</xdr:colOff>
      <xdr:row>28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D54F52-1257-4E12-BCC7-C955D9AE9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83820</xdr:rowOff>
    </xdr:from>
    <xdr:to>
      <xdr:col>9</xdr:col>
      <xdr:colOff>226696</xdr:colOff>
      <xdr:row>28</xdr:row>
      <xdr:rowOff>71439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5AB1EC-3D3C-44F1-BF44-B592490C4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8</xdr:row>
      <xdr:rowOff>91440</xdr:rowOff>
    </xdr:from>
    <xdr:to>
      <xdr:col>10</xdr:col>
      <xdr:colOff>182880</xdr:colOff>
      <xdr:row>30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A972BE-2C49-4F02-A23F-568E426D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45720</xdr:rowOff>
    </xdr:from>
    <xdr:to>
      <xdr:col>11</xdr:col>
      <xdr:colOff>38100</xdr:colOff>
      <xdr:row>29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BF78FB-BE55-4151-9FB5-E23E45F3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9</xdr:row>
      <xdr:rowOff>114300</xdr:rowOff>
    </xdr:from>
    <xdr:to>
      <xdr:col>13</xdr:col>
      <xdr:colOff>267408</xdr:colOff>
      <xdr:row>33</xdr:row>
      <xdr:rowOff>90231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17ED19C-B976-391C-F5F6-7AC820C27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2446020"/>
          <a:ext cx="8169348" cy="363353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76200</xdr:rowOff>
    </xdr:from>
    <xdr:to>
      <xdr:col>13</xdr:col>
      <xdr:colOff>441960</xdr:colOff>
      <xdr:row>16</xdr:row>
      <xdr:rowOff>41910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DB7866-283F-483F-BF59-CFEA83171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239076</xdr:rowOff>
    </xdr:from>
    <xdr:to>
      <xdr:col>13</xdr:col>
      <xdr:colOff>290745</xdr:colOff>
      <xdr:row>21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CBDBFE4-230A-4579-9B94-72D0D77FC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7620</xdr:rowOff>
    </xdr:from>
    <xdr:to>
      <xdr:col>10</xdr:col>
      <xdr:colOff>388620</xdr:colOff>
      <xdr:row>21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94B2B-AD97-4689-BA41-BA094A3E7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415290</xdr:colOff>
      <xdr:row>1</xdr:row>
      <xdr:rowOff>138430</xdr:rowOff>
    </xdr:from>
    <xdr:to>
      <xdr:col>17</xdr:col>
      <xdr:colOff>323850</xdr:colOff>
      <xdr:row>28</xdr:row>
      <xdr:rowOff>38100</xdr:rowOff>
    </xdr:to>
    <xdr:graphicFrame macro="">
      <xdr:nvGraphicFramePr>
        <xdr:cNvPr id="21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4/B_grafy%20do%20zpr&#225;vy/upravene%20grafy/Graf%204.1.1%20Prim&#225;rn&#237;%20saldo.xlsx" TargetMode="External"/><Relationship Id="rId1" Type="http://schemas.openxmlformats.org/officeDocument/2006/relationships/externalLinkPath" Target="/sites/analytici/Sdilene%20dokumenty/ZPR&#193;VA%20O%20UDR&#381;ITELNOSTI/ZPR&#193;VA%202024/B_grafy%20do%20zpr&#225;vy/upravene%20grafy/Graf%204.1.1%20Prim&#225;rn&#237;%20sal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xh8BaBksMUqkq4GqoXaLBygt1ZA-BEJEsDVUY-81hbxqCLSJUw2sR5EMhApbEMhd" itemId="013DLJWQUDRRKQTYN4GZCL7GPE6BB4Y4HG">
      <xxl21:absoluteUrl r:id="rId2"/>
    </xxl21:alternateUrls>
    <sheetNames>
      <sheetName val="primární saldo"/>
      <sheetName val="Srovnání"/>
      <sheetName val="G B3.1"/>
    </sheetNames>
    <sheetDataSet>
      <sheetData sheetId="0">
        <row r="4">
          <cell r="E4">
            <v>2024</v>
          </cell>
          <cell r="F4">
            <v>2025</v>
          </cell>
          <cell r="G4">
            <v>2026</v>
          </cell>
          <cell r="H4">
            <v>2027</v>
          </cell>
          <cell r="I4">
            <v>2028</v>
          </cell>
          <cell r="J4">
            <v>2029</v>
          </cell>
          <cell r="K4">
            <v>2030</v>
          </cell>
          <cell r="L4">
            <v>2031</v>
          </cell>
          <cell r="M4">
            <v>2032</v>
          </cell>
          <cell r="N4">
            <v>2033</v>
          </cell>
          <cell r="O4">
            <v>2034</v>
          </cell>
          <cell r="P4">
            <v>2035</v>
          </cell>
          <cell r="Q4">
            <v>2036</v>
          </cell>
          <cell r="R4">
            <v>2037</v>
          </cell>
          <cell r="S4">
            <v>2038</v>
          </cell>
          <cell r="T4">
            <v>2039</v>
          </cell>
          <cell r="U4">
            <v>2040</v>
          </cell>
          <cell r="V4">
            <v>2041</v>
          </cell>
          <cell r="W4">
            <v>2042</v>
          </cell>
          <cell r="X4">
            <v>2043</v>
          </cell>
          <cell r="Y4">
            <v>2044</v>
          </cell>
          <cell r="Z4">
            <v>2045</v>
          </cell>
          <cell r="AA4">
            <v>2046</v>
          </cell>
          <cell r="AB4">
            <v>2047</v>
          </cell>
          <cell r="AC4">
            <v>2048</v>
          </cell>
          <cell r="AD4">
            <v>2049</v>
          </cell>
          <cell r="AE4">
            <v>2050</v>
          </cell>
          <cell r="AF4">
            <v>2051</v>
          </cell>
          <cell r="AG4">
            <v>2052</v>
          </cell>
          <cell r="AH4">
            <v>2053</v>
          </cell>
          <cell r="AI4">
            <v>2054</v>
          </cell>
          <cell r="AJ4">
            <v>2055</v>
          </cell>
          <cell r="AK4">
            <v>2056</v>
          </cell>
          <cell r="AL4">
            <v>2057</v>
          </cell>
          <cell r="AM4">
            <v>2058</v>
          </cell>
          <cell r="AN4">
            <v>2059</v>
          </cell>
          <cell r="AO4">
            <v>2060</v>
          </cell>
          <cell r="AP4">
            <v>2061</v>
          </cell>
          <cell r="AQ4">
            <v>2062</v>
          </cell>
          <cell r="AR4">
            <v>2063</v>
          </cell>
          <cell r="AS4">
            <v>2064</v>
          </cell>
          <cell r="AT4">
            <v>2065</v>
          </cell>
          <cell r="AU4">
            <v>2066</v>
          </cell>
          <cell r="AV4">
            <v>2067</v>
          </cell>
          <cell r="AW4">
            <v>2068</v>
          </cell>
          <cell r="AX4">
            <v>2069</v>
          </cell>
          <cell r="AY4">
            <v>2070</v>
          </cell>
          <cell r="AZ4">
            <v>2071</v>
          </cell>
          <cell r="BA4">
            <v>2072</v>
          </cell>
          <cell r="BB4">
            <v>2073</v>
          </cell>
          <cell r="BC4">
            <v>2074</v>
          </cell>
        </row>
        <row r="6">
          <cell r="A6" t="str">
            <v>Primární saldo</v>
          </cell>
          <cell r="E6">
            <v>-1.4642524706968985</v>
          </cell>
          <cell r="F6">
            <v>-1.3307417706473714</v>
          </cell>
          <cell r="G6">
            <v>-1.2491612692210623</v>
          </cell>
          <cell r="H6">
            <v>-1.1952962185490748</v>
          </cell>
          <cell r="I6">
            <v>-1.0516729802171767</v>
          </cell>
          <cell r="J6">
            <v>-1.0494211888964315</v>
          </cell>
          <cell r="K6">
            <v>-1.0529763760879902</v>
          </cell>
          <cell r="L6">
            <v>-1.0588572112825432</v>
          </cell>
          <cell r="M6">
            <v>-1.1240538226611392</v>
          </cell>
          <cell r="N6">
            <v>-1.2058775712231835</v>
          </cell>
          <cell r="O6">
            <v>-1.2995526418492105</v>
          </cell>
          <cell r="P6">
            <v>-1.4206915948596546</v>
          </cell>
          <cell r="Q6">
            <v>-1.5581719302798689</v>
          </cell>
          <cell r="R6">
            <v>-1.7261992307457916</v>
          </cell>
          <cell r="S6">
            <v>-1.936925540093057</v>
          </cell>
          <cell r="T6">
            <v>-2.1998209414822796</v>
          </cell>
          <cell r="U6">
            <v>-2.4937825003261764</v>
          </cell>
          <cell r="V6">
            <v>-2.795042537258503</v>
          </cell>
          <cell r="W6">
            <v>-3.0931917345029944</v>
          </cell>
          <cell r="X6">
            <v>-3.3727995118069458</v>
          </cell>
          <cell r="Y6">
            <v>-3.6648594606958156</v>
          </cell>
          <cell r="Z6">
            <v>-3.9490055666480472</v>
          </cell>
          <cell r="AA6">
            <v>-4.1762726935723222</v>
          </cell>
          <cell r="AB6">
            <v>-4.3840942400176104</v>
          </cell>
          <cell r="AC6">
            <v>-4.5935889250091009</v>
          </cell>
          <cell r="AD6">
            <v>-4.8101411398614715</v>
          </cell>
          <cell r="AE6">
            <v>-5.032109334325078</v>
          </cell>
          <cell r="AF6">
            <v>-5.2502697193449492</v>
          </cell>
          <cell r="AG6">
            <v>-5.4587005381856315</v>
          </cell>
          <cell r="AH6">
            <v>-5.6638321557775981</v>
          </cell>
          <cell r="AI6">
            <v>-5.8668138081712016</v>
          </cell>
          <cell r="AJ6">
            <v>-6.0597167286663876</v>
          </cell>
          <cell r="AK6">
            <v>-6.245308923039893</v>
          </cell>
          <cell r="AL6">
            <v>-6.4157563859108038</v>
          </cell>
          <cell r="AM6">
            <v>-6.5548678225195403</v>
          </cell>
          <cell r="AN6">
            <v>-6.6620658991481321</v>
          </cell>
          <cell r="AO6">
            <v>-6.7084972051358136</v>
          </cell>
          <cell r="AP6">
            <v>-6.7022388470984211</v>
          </cell>
          <cell r="AQ6">
            <v>-6.6615156908492565</v>
          </cell>
          <cell r="AR6">
            <v>-6.6032923782671205</v>
          </cell>
          <cell r="AS6">
            <v>-6.5361485277531486</v>
          </cell>
          <cell r="AT6">
            <v>-6.457693410758111</v>
          </cell>
          <cell r="AU6">
            <v>-6.3808679390960137</v>
          </cell>
          <cell r="AV6">
            <v>-6.3073383783406811</v>
          </cell>
          <cell r="AW6">
            <v>-6.2495012174805282</v>
          </cell>
          <cell r="AX6">
            <v>-6.2088019847573506</v>
          </cell>
          <cell r="AY6">
            <v>-6.1943557852843654</v>
          </cell>
          <cell r="AZ6">
            <v>-6.2110611473469604</v>
          </cell>
          <cell r="BA6">
            <v>-6.259631076592548</v>
          </cell>
          <cell r="BB6">
            <v>-6.3424305063395892</v>
          </cell>
          <cell r="BC6">
            <v>-6.4490163915631982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Q110"/>
  <sheetViews>
    <sheetView showGridLines="0" tabSelected="1" zoomScaleNormal="100" workbookViewId="0">
      <selection activeCell="C110" sqref="C110:O110"/>
    </sheetView>
  </sheetViews>
  <sheetFormatPr defaultColWidth="8.88671875" defaultRowHeight="13.2" x14ac:dyDescent="0.25"/>
  <cols>
    <col min="1" max="1" width="2.6640625" style="26" customWidth="1"/>
    <col min="2" max="2" width="3.6640625" style="26" customWidth="1"/>
    <col min="3" max="3" width="5.6640625" style="26" customWidth="1"/>
    <col min="4" max="8" width="8.88671875" style="40"/>
    <col min="9" max="9" width="10.33203125" style="40" customWidth="1"/>
    <col min="10" max="10" width="50.44140625" style="40" customWidth="1"/>
    <col min="11" max="16384" width="8.88671875" style="40"/>
  </cols>
  <sheetData>
    <row r="4" spans="1:9" x14ac:dyDescent="0.25">
      <c r="B4" s="1"/>
    </row>
    <row r="9" spans="1:9" s="119" customFormat="1" ht="15.6" x14ac:dyDescent="0.3">
      <c r="A9" s="291" t="s">
        <v>0</v>
      </c>
      <c r="B9" s="291"/>
      <c r="C9" s="291"/>
      <c r="D9" s="291"/>
      <c r="E9" s="291"/>
      <c r="F9" s="291"/>
      <c r="G9" s="291"/>
      <c r="H9" s="291"/>
      <c r="I9" s="291"/>
    </row>
    <row r="10" spans="1:9" x14ac:dyDescent="0.25">
      <c r="A10" s="284" t="s">
        <v>1</v>
      </c>
      <c r="B10" s="284"/>
      <c r="C10" s="284"/>
      <c r="D10" s="284"/>
    </row>
    <row r="12" spans="1:9" x14ac:dyDescent="0.25">
      <c r="B12" s="284" t="s">
        <v>2</v>
      </c>
      <c r="C12" s="284"/>
      <c r="D12" s="284"/>
      <c r="E12" s="284"/>
      <c r="F12" s="284"/>
      <c r="G12" s="284"/>
      <c r="H12" s="284"/>
    </row>
    <row r="13" spans="1:9" x14ac:dyDescent="0.25">
      <c r="A13" s="292" t="s">
        <v>3</v>
      </c>
      <c r="B13" s="292"/>
      <c r="C13" s="292"/>
      <c r="D13" s="292"/>
      <c r="E13" s="292"/>
      <c r="F13" s="292"/>
      <c r="G13" s="292"/>
    </row>
    <row r="14" spans="1:9" x14ac:dyDescent="0.25">
      <c r="B14" s="287" t="s">
        <v>4</v>
      </c>
      <c r="C14" s="287"/>
    </row>
    <row r="15" spans="1:9" x14ac:dyDescent="0.25">
      <c r="B15" s="287" t="s">
        <v>5</v>
      </c>
      <c r="C15" s="287"/>
    </row>
    <row r="16" spans="1:9" x14ac:dyDescent="0.25">
      <c r="B16" s="287" t="s">
        <v>6</v>
      </c>
      <c r="C16" s="287"/>
    </row>
    <row r="18" spans="1:13" x14ac:dyDescent="0.25">
      <c r="A18" s="26" t="s">
        <v>7</v>
      </c>
      <c r="B18" s="284" t="s">
        <v>8</v>
      </c>
      <c r="C18" s="284"/>
      <c r="D18" s="284"/>
      <c r="E18" s="284"/>
      <c r="F18" s="284"/>
      <c r="G18" s="284"/>
    </row>
    <row r="19" spans="1:13" x14ac:dyDescent="0.25">
      <c r="B19" s="26" t="s">
        <v>9</v>
      </c>
      <c r="C19" s="284" t="s">
        <v>507</v>
      </c>
      <c r="D19" s="284"/>
      <c r="E19" s="284"/>
      <c r="F19" s="284"/>
      <c r="G19" s="284"/>
      <c r="H19" s="284"/>
      <c r="I19" s="284"/>
    </row>
    <row r="20" spans="1:13" x14ac:dyDescent="0.25">
      <c r="C20" s="287" t="s">
        <v>10</v>
      </c>
      <c r="D20" s="287"/>
      <c r="E20" s="287"/>
      <c r="F20" s="287"/>
      <c r="G20" s="287"/>
      <c r="H20" s="287"/>
      <c r="I20" s="287"/>
    </row>
    <row r="21" spans="1:13" x14ac:dyDescent="0.25">
      <c r="C21" s="287" t="s">
        <v>506</v>
      </c>
      <c r="D21" s="287"/>
      <c r="E21" s="287"/>
      <c r="F21" s="287"/>
      <c r="G21" s="287"/>
      <c r="H21" s="287"/>
      <c r="I21" s="287"/>
      <c r="J21" s="287"/>
    </row>
    <row r="22" spans="1:13" x14ac:dyDescent="0.25">
      <c r="C22" s="288" t="s">
        <v>505</v>
      </c>
      <c r="D22" s="288"/>
      <c r="E22" s="288"/>
      <c r="F22" s="288"/>
      <c r="G22" s="288"/>
      <c r="H22" s="288"/>
      <c r="I22" s="288"/>
      <c r="J22" s="288"/>
    </row>
    <row r="23" spans="1:13" x14ac:dyDescent="0.25">
      <c r="C23" s="287" t="s">
        <v>504</v>
      </c>
      <c r="D23" s="287"/>
      <c r="E23" s="287"/>
      <c r="F23" s="287"/>
      <c r="G23" s="287"/>
      <c r="H23" s="287"/>
      <c r="I23" s="287"/>
      <c r="J23" s="287"/>
      <c r="K23" s="287"/>
      <c r="L23" s="287"/>
      <c r="M23" s="287"/>
    </row>
    <row r="24" spans="1:13" x14ac:dyDescent="0.25">
      <c r="C24" s="287" t="s">
        <v>503</v>
      </c>
      <c r="D24" s="287"/>
      <c r="E24" s="287"/>
      <c r="F24" s="287"/>
      <c r="G24" s="287"/>
      <c r="H24" s="287"/>
    </row>
    <row r="25" spans="1:13" x14ac:dyDescent="0.25">
      <c r="C25" s="287" t="s">
        <v>502</v>
      </c>
      <c r="D25" s="287"/>
      <c r="E25" s="287"/>
      <c r="F25" s="287"/>
      <c r="G25" s="287"/>
    </row>
    <row r="26" spans="1:13" x14ac:dyDescent="0.25">
      <c r="C26" s="287" t="s">
        <v>501</v>
      </c>
      <c r="D26" s="287"/>
      <c r="E26" s="287"/>
      <c r="F26" s="287"/>
      <c r="G26" s="287"/>
      <c r="H26" s="287"/>
      <c r="I26" s="287"/>
    </row>
    <row r="27" spans="1:13" x14ac:dyDescent="0.25">
      <c r="C27" s="287" t="s">
        <v>534</v>
      </c>
      <c r="D27" s="287"/>
      <c r="E27" s="287"/>
      <c r="F27" s="287"/>
      <c r="G27" s="287"/>
    </row>
    <row r="28" spans="1:13" x14ac:dyDescent="0.25">
      <c r="C28" s="288" t="s">
        <v>500</v>
      </c>
      <c r="D28" s="288"/>
      <c r="E28" s="288"/>
      <c r="F28" s="288"/>
      <c r="G28" s="288"/>
      <c r="H28" s="288"/>
      <c r="I28" s="288"/>
      <c r="J28" s="288"/>
    </row>
    <row r="29" spans="1:13" x14ac:dyDescent="0.25">
      <c r="B29" s="26" t="s">
        <v>11</v>
      </c>
      <c r="C29" s="285" t="s">
        <v>12</v>
      </c>
      <c r="D29" s="285"/>
      <c r="E29" s="285"/>
      <c r="F29" s="285"/>
    </row>
    <row r="30" spans="1:13" x14ac:dyDescent="0.25">
      <c r="C30" s="287" t="s">
        <v>535</v>
      </c>
      <c r="D30" s="287"/>
      <c r="E30" s="287"/>
      <c r="F30" s="287"/>
      <c r="G30" s="287"/>
      <c r="H30" s="287"/>
    </row>
    <row r="32" spans="1:13" x14ac:dyDescent="0.25">
      <c r="A32" s="26" t="s">
        <v>13</v>
      </c>
      <c r="B32" s="284" t="s">
        <v>499</v>
      </c>
      <c r="C32" s="284"/>
      <c r="D32" s="284"/>
      <c r="E32" s="284"/>
      <c r="F32" s="284"/>
      <c r="G32" s="284"/>
    </row>
    <row r="33" spans="1:17" x14ac:dyDescent="0.25">
      <c r="B33" s="26" t="s">
        <v>14</v>
      </c>
      <c r="C33" s="284" t="s">
        <v>498</v>
      </c>
      <c r="D33" s="284"/>
      <c r="E33" s="284"/>
    </row>
    <row r="34" spans="1:17" x14ac:dyDescent="0.25">
      <c r="C34" s="287" t="s">
        <v>497</v>
      </c>
      <c r="D34" s="287"/>
      <c r="E34" s="287"/>
      <c r="F34" s="287"/>
      <c r="G34" s="287"/>
      <c r="H34" s="287"/>
      <c r="I34" s="287"/>
      <c r="J34" s="287"/>
    </row>
    <row r="35" spans="1:17" x14ac:dyDescent="0.25">
      <c r="B35" s="26" t="s">
        <v>15</v>
      </c>
      <c r="C35" s="284" t="s">
        <v>496</v>
      </c>
      <c r="D35" s="284"/>
      <c r="E35" s="284"/>
    </row>
    <row r="36" spans="1:17" x14ac:dyDescent="0.25">
      <c r="C36" s="287" t="s">
        <v>495</v>
      </c>
      <c r="D36" s="287"/>
      <c r="E36" s="287"/>
      <c r="F36" s="287"/>
      <c r="G36" s="287"/>
      <c r="H36" s="287"/>
      <c r="I36" s="287"/>
      <c r="J36" s="287"/>
    </row>
    <row r="37" spans="1:17" x14ac:dyDescent="0.25">
      <c r="C37" s="287" t="s">
        <v>494</v>
      </c>
      <c r="D37" s="287"/>
      <c r="E37" s="287"/>
      <c r="F37" s="287"/>
      <c r="G37" s="287"/>
      <c r="H37" s="287"/>
      <c r="I37" s="287"/>
      <c r="J37" s="287"/>
    </row>
    <row r="38" spans="1:17" x14ac:dyDescent="0.25">
      <c r="C38" s="290" t="s">
        <v>536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</row>
    <row r="39" spans="1:17" x14ac:dyDescent="0.25">
      <c r="C39" s="286" t="s">
        <v>493</v>
      </c>
      <c r="D39" s="287"/>
      <c r="E39" s="287"/>
      <c r="F39" s="287"/>
      <c r="G39" s="287"/>
      <c r="H39" s="287"/>
      <c r="I39" s="287"/>
      <c r="J39" s="287"/>
    </row>
    <row r="40" spans="1:17" x14ac:dyDescent="0.25">
      <c r="C40" s="287" t="s">
        <v>492</v>
      </c>
      <c r="D40" s="287"/>
      <c r="E40" s="287"/>
      <c r="F40" s="287"/>
      <c r="G40" s="287"/>
    </row>
    <row r="41" spans="1:17" x14ac:dyDescent="0.25">
      <c r="C41" s="287" t="s">
        <v>491</v>
      </c>
      <c r="D41" s="287"/>
      <c r="E41" s="287"/>
      <c r="F41" s="287"/>
      <c r="G41" s="287"/>
    </row>
    <row r="42" spans="1:17" x14ac:dyDescent="0.25">
      <c r="C42" s="287" t="s">
        <v>537</v>
      </c>
      <c r="D42" s="287"/>
      <c r="E42" s="287"/>
      <c r="F42" s="287"/>
      <c r="G42" s="287"/>
      <c r="H42" s="287"/>
      <c r="I42" s="287"/>
      <c r="J42" s="287"/>
      <c r="K42" s="287"/>
    </row>
    <row r="43" spans="1:17" x14ac:dyDescent="0.25">
      <c r="C43" s="286" t="s">
        <v>538</v>
      </c>
      <c r="D43" s="287"/>
      <c r="E43" s="287"/>
      <c r="F43" s="287"/>
      <c r="G43" s="287"/>
      <c r="H43" s="287"/>
      <c r="I43" s="287"/>
      <c r="J43" s="287"/>
      <c r="K43" s="287"/>
      <c r="L43" s="287"/>
      <c r="M43" s="287"/>
    </row>
    <row r="44" spans="1:17" x14ac:dyDescent="0.25">
      <c r="B44" s="26" t="s">
        <v>16</v>
      </c>
      <c r="C44" s="284" t="s">
        <v>539</v>
      </c>
      <c r="D44" s="284"/>
      <c r="E44" s="284"/>
      <c r="F44" s="284"/>
      <c r="G44" s="284"/>
    </row>
    <row r="45" spans="1:17" x14ac:dyDescent="0.25">
      <c r="C45" s="287" t="s">
        <v>490</v>
      </c>
      <c r="D45" s="287"/>
      <c r="E45" s="287"/>
      <c r="F45" s="287"/>
      <c r="G45" s="287"/>
      <c r="H45" s="287"/>
      <c r="I45" s="287"/>
      <c r="J45" s="287"/>
    </row>
    <row r="47" spans="1:17" x14ac:dyDescent="0.25">
      <c r="A47" s="26" t="s">
        <v>17</v>
      </c>
      <c r="B47" s="284" t="s">
        <v>489</v>
      </c>
      <c r="C47" s="284"/>
      <c r="D47" s="284"/>
      <c r="E47" s="284"/>
      <c r="F47" s="284"/>
      <c r="G47" s="284"/>
    </row>
    <row r="48" spans="1:17" x14ac:dyDescent="0.25">
      <c r="B48" s="26" t="s">
        <v>18</v>
      </c>
      <c r="C48" s="284" t="s">
        <v>420</v>
      </c>
      <c r="D48" s="284"/>
      <c r="E48" s="284"/>
    </row>
    <row r="49" spans="2:14" x14ac:dyDescent="0.25">
      <c r="C49" s="26" t="s">
        <v>19</v>
      </c>
      <c r="D49" s="285" t="s">
        <v>378</v>
      </c>
      <c r="E49" s="285"/>
    </row>
    <row r="50" spans="2:14" x14ac:dyDescent="0.25">
      <c r="D50" s="287" t="s">
        <v>488</v>
      </c>
      <c r="E50" s="287"/>
      <c r="F50" s="287"/>
      <c r="G50" s="287"/>
      <c r="H50" s="287"/>
      <c r="I50" s="287"/>
      <c r="J50" s="287"/>
      <c r="K50" s="287"/>
      <c r="L50" s="287"/>
    </row>
    <row r="51" spans="2:14" x14ac:dyDescent="0.25">
      <c r="D51" s="287" t="s">
        <v>487</v>
      </c>
      <c r="E51" s="287"/>
      <c r="F51" s="287"/>
      <c r="G51" s="287"/>
      <c r="H51" s="287"/>
      <c r="I51" s="287"/>
      <c r="J51" s="287"/>
    </row>
    <row r="52" spans="2:14" x14ac:dyDescent="0.25">
      <c r="D52" s="287" t="s">
        <v>486</v>
      </c>
      <c r="E52" s="287"/>
      <c r="F52" s="287"/>
      <c r="G52" s="287"/>
      <c r="H52" s="287"/>
      <c r="I52" s="287"/>
    </row>
    <row r="53" spans="2:14" x14ac:dyDescent="0.25">
      <c r="D53" s="289" t="s">
        <v>485</v>
      </c>
      <c r="E53" s="289"/>
      <c r="F53" s="289"/>
      <c r="G53" s="289"/>
      <c r="H53" s="289"/>
      <c r="I53" s="289"/>
      <c r="J53" s="289"/>
      <c r="K53" s="289"/>
      <c r="L53" s="289"/>
      <c r="M53" s="289"/>
      <c r="N53" s="289"/>
    </row>
    <row r="54" spans="2:14" x14ac:dyDescent="0.25">
      <c r="D54" s="287" t="s">
        <v>484</v>
      </c>
      <c r="E54" s="287"/>
      <c r="F54" s="287"/>
      <c r="G54" s="287"/>
      <c r="H54" s="287"/>
      <c r="I54" s="287"/>
      <c r="J54" s="287"/>
      <c r="K54" s="287"/>
    </row>
    <row r="55" spans="2:14" x14ac:dyDescent="0.25">
      <c r="C55" s="26" t="s">
        <v>20</v>
      </c>
      <c r="D55" s="285" t="s">
        <v>379</v>
      </c>
      <c r="E55" s="285"/>
    </row>
    <row r="56" spans="2:14" x14ac:dyDescent="0.25">
      <c r="D56" s="288" t="s">
        <v>483</v>
      </c>
      <c r="E56" s="288"/>
      <c r="F56" s="288"/>
      <c r="G56" s="288"/>
      <c r="H56" s="288"/>
      <c r="I56" s="288"/>
      <c r="J56" s="288"/>
    </row>
    <row r="57" spans="2:14" x14ac:dyDescent="0.25">
      <c r="C57" s="26" t="s">
        <v>21</v>
      </c>
      <c r="D57" s="285" t="s">
        <v>380</v>
      </c>
      <c r="E57" s="285"/>
      <c r="F57" s="285"/>
    </row>
    <row r="58" spans="2:14" x14ac:dyDescent="0.25">
      <c r="D58" s="288" t="s">
        <v>482</v>
      </c>
      <c r="E58" s="288"/>
      <c r="F58" s="288"/>
      <c r="G58" s="288"/>
      <c r="H58" s="288"/>
      <c r="I58" s="288"/>
      <c r="J58" s="288"/>
    </row>
    <row r="59" spans="2:14" x14ac:dyDescent="0.25">
      <c r="C59" s="26" t="s">
        <v>22</v>
      </c>
      <c r="D59" s="285" t="s">
        <v>481</v>
      </c>
      <c r="E59" s="285"/>
      <c r="F59" s="285"/>
      <c r="G59" s="285"/>
      <c r="H59" s="285"/>
      <c r="I59" s="285"/>
      <c r="J59" s="285"/>
    </row>
    <row r="60" spans="2:14" x14ac:dyDescent="0.25">
      <c r="D60" s="287" t="s">
        <v>480</v>
      </c>
      <c r="E60" s="287"/>
      <c r="F60" s="287"/>
      <c r="G60" s="287"/>
      <c r="H60" s="287"/>
    </row>
    <row r="61" spans="2:14" x14ac:dyDescent="0.25">
      <c r="D61" s="287" t="s">
        <v>479</v>
      </c>
      <c r="E61" s="287"/>
      <c r="F61" s="287"/>
      <c r="G61" s="287"/>
      <c r="H61" s="287"/>
      <c r="I61" s="287"/>
      <c r="J61" s="287"/>
      <c r="K61" s="287"/>
    </row>
    <row r="62" spans="2:14" x14ac:dyDescent="0.25">
      <c r="B62" s="26" t="s">
        <v>23</v>
      </c>
      <c r="C62" s="284" t="s">
        <v>478</v>
      </c>
      <c r="D62" s="284"/>
    </row>
    <row r="63" spans="2:14" x14ac:dyDescent="0.25">
      <c r="C63" s="287" t="s">
        <v>477</v>
      </c>
      <c r="D63" s="287"/>
      <c r="E63" s="287"/>
      <c r="F63" s="287"/>
      <c r="G63" s="287"/>
      <c r="H63" s="287"/>
      <c r="I63" s="287"/>
      <c r="J63" s="287"/>
    </row>
    <row r="64" spans="2:14" x14ac:dyDescent="0.25">
      <c r="C64" s="287" t="s">
        <v>476</v>
      </c>
      <c r="D64" s="287"/>
      <c r="E64" s="287"/>
      <c r="F64" s="287"/>
      <c r="G64" s="287"/>
      <c r="H64" s="287"/>
      <c r="I64" s="287"/>
    </row>
    <row r="65" spans="1:11" x14ac:dyDescent="0.25">
      <c r="B65" s="26" t="s">
        <v>24</v>
      </c>
      <c r="C65" s="284" t="s">
        <v>475</v>
      </c>
      <c r="D65" s="284"/>
      <c r="E65" s="284"/>
      <c r="F65" s="284"/>
      <c r="G65" s="284"/>
      <c r="H65" s="284"/>
    </row>
    <row r="66" spans="1:11" x14ac:dyDescent="0.25">
      <c r="C66" s="287" t="s">
        <v>474</v>
      </c>
      <c r="D66" s="287"/>
      <c r="E66" s="287"/>
      <c r="F66" s="287"/>
      <c r="G66" s="287"/>
      <c r="H66" s="287"/>
      <c r="I66" s="287"/>
    </row>
    <row r="67" spans="1:11" x14ac:dyDescent="0.25">
      <c r="B67" s="26" t="s">
        <v>25</v>
      </c>
      <c r="C67" s="284" t="s">
        <v>313</v>
      </c>
      <c r="D67" s="284"/>
    </row>
    <row r="68" spans="1:11" x14ac:dyDescent="0.25">
      <c r="C68" s="288" t="s">
        <v>473</v>
      </c>
      <c r="D68" s="288"/>
      <c r="E68" s="288"/>
      <c r="F68" s="288"/>
      <c r="G68" s="288"/>
      <c r="H68" s="288"/>
      <c r="I68" s="288"/>
    </row>
    <row r="69" spans="1:11" x14ac:dyDescent="0.25">
      <c r="C69" s="287" t="s">
        <v>472</v>
      </c>
      <c r="D69" s="287"/>
      <c r="E69" s="287"/>
      <c r="F69" s="287"/>
      <c r="G69" s="287"/>
      <c r="H69" s="287"/>
      <c r="I69" s="287"/>
      <c r="J69" s="287"/>
    </row>
    <row r="70" spans="1:11" x14ac:dyDescent="0.25">
      <c r="B70" s="26" t="s">
        <v>26</v>
      </c>
      <c r="C70" s="284" t="s">
        <v>540</v>
      </c>
      <c r="D70" s="284"/>
      <c r="E70" s="284"/>
      <c r="F70" s="284"/>
      <c r="G70" s="284"/>
      <c r="H70" s="284"/>
      <c r="I70" s="284"/>
      <c r="J70" s="284"/>
    </row>
    <row r="71" spans="1:11" x14ac:dyDescent="0.25">
      <c r="C71" s="287" t="s">
        <v>471</v>
      </c>
      <c r="D71" s="287"/>
      <c r="E71" s="287"/>
      <c r="F71" s="287"/>
      <c r="G71" s="287"/>
      <c r="H71" s="287"/>
      <c r="I71" s="287"/>
      <c r="J71" s="287"/>
      <c r="K71" s="287"/>
    </row>
    <row r="72" spans="1:11" x14ac:dyDescent="0.25">
      <c r="B72" s="26" t="s">
        <v>27</v>
      </c>
      <c r="C72" s="284" t="s">
        <v>470</v>
      </c>
      <c r="D72" s="284"/>
      <c r="E72" s="284"/>
      <c r="F72" s="284"/>
    </row>
    <row r="73" spans="1:11" x14ac:dyDescent="0.25">
      <c r="C73" s="287" t="s">
        <v>469</v>
      </c>
      <c r="D73" s="287"/>
      <c r="E73" s="287"/>
      <c r="F73" s="287"/>
      <c r="G73" s="287"/>
      <c r="H73" s="287"/>
      <c r="I73" s="287"/>
      <c r="J73" s="287"/>
      <c r="K73" s="287"/>
    </row>
    <row r="75" spans="1:11" x14ac:dyDescent="0.25">
      <c r="A75" s="26" t="s">
        <v>28</v>
      </c>
      <c r="B75" s="284" t="s">
        <v>467</v>
      </c>
      <c r="C75" s="284"/>
      <c r="D75" s="284"/>
      <c r="E75" s="284"/>
      <c r="F75" s="284"/>
      <c r="G75" s="284"/>
      <c r="H75" s="284"/>
    </row>
    <row r="76" spans="1:11" x14ac:dyDescent="0.25">
      <c r="B76" s="26" t="s">
        <v>29</v>
      </c>
      <c r="C76" s="284" t="s">
        <v>203</v>
      </c>
      <c r="D76" s="284"/>
    </row>
    <row r="77" spans="1:11" x14ac:dyDescent="0.25">
      <c r="C77" s="287" t="s">
        <v>466</v>
      </c>
      <c r="D77" s="287"/>
      <c r="E77" s="287"/>
      <c r="F77" s="287"/>
      <c r="G77" s="287"/>
      <c r="H77" s="287"/>
    </row>
    <row r="78" spans="1:11" x14ac:dyDescent="0.25">
      <c r="B78" s="26" t="s">
        <v>30</v>
      </c>
      <c r="C78" s="284" t="s">
        <v>465</v>
      </c>
      <c r="D78" s="284"/>
      <c r="E78" s="284"/>
      <c r="F78" s="284"/>
    </row>
    <row r="79" spans="1:11" x14ac:dyDescent="0.25">
      <c r="B79" s="26" t="s">
        <v>31</v>
      </c>
      <c r="C79" s="284" t="s">
        <v>464</v>
      </c>
      <c r="D79" s="284"/>
    </row>
    <row r="80" spans="1:11" x14ac:dyDescent="0.25">
      <c r="C80" s="287" t="s">
        <v>463</v>
      </c>
      <c r="D80" s="287"/>
      <c r="E80" s="287"/>
      <c r="F80" s="287"/>
      <c r="G80" s="287"/>
      <c r="H80" s="287"/>
      <c r="I80" s="287"/>
      <c r="J80" s="287"/>
    </row>
    <row r="81" spans="1:12" x14ac:dyDescent="0.25">
      <c r="C81" s="287" t="s">
        <v>462</v>
      </c>
      <c r="D81" s="287"/>
      <c r="E81" s="287"/>
      <c r="F81" s="287"/>
      <c r="G81" s="287"/>
    </row>
    <row r="82" spans="1:12" x14ac:dyDescent="0.25">
      <c r="B82" s="26" t="s">
        <v>32</v>
      </c>
      <c r="C82" s="284" t="s">
        <v>461</v>
      </c>
      <c r="D82" s="284"/>
      <c r="E82" s="284"/>
      <c r="F82" s="284"/>
      <c r="G82" s="284"/>
    </row>
    <row r="84" spans="1:12" x14ac:dyDescent="0.25">
      <c r="A84" s="26" t="s">
        <v>33</v>
      </c>
      <c r="B84" s="284" t="s">
        <v>459</v>
      </c>
      <c r="C84" s="284"/>
      <c r="D84" s="284"/>
      <c r="E84" s="284"/>
      <c r="F84" s="284"/>
      <c r="G84" s="284"/>
      <c r="H84" s="284"/>
      <c r="I84" s="284"/>
    </row>
    <row r="85" spans="1:12" x14ac:dyDescent="0.25">
      <c r="B85" s="80" t="s">
        <v>34</v>
      </c>
      <c r="C85" s="284" t="s">
        <v>458</v>
      </c>
      <c r="D85" s="284"/>
      <c r="E85" s="284"/>
      <c r="F85" s="284"/>
      <c r="G85" s="284"/>
      <c r="H85" s="284"/>
      <c r="I85" s="284"/>
    </row>
    <row r="86" spans="1:12" x14ac:dyDescent="0.25">
      <c r="B86" s="80" t="s">
        <v>35</v>
      </c>
      <c r="C86" s="284" t="s">
        <v>460</v>
      </c>
      <c r="D86" s="284"/>
      <c r="E86" s="284"/>
      <c r="F86" s="284"/>
      <c r="G86" s="284"/>
      <c r="H86" s="284"/>
      <c r="I86" s="80"/>
    </row>
    <row r="87" spans="1:12" x14ac:dyDescent="0.25">
      <c r="B87" s="80"/>
      <c r="C87" s="287" t="s">
        <v>446</v>
      </c>
      <c r="D87" s="287"/>
      <c r="E87" s="287"/>
      <c r="F87" s="287"/>
      <c r="G87" s="287"/>
      <c r="H87" s="287"/>
      <c r="I87" s="287"/>
      <c r="J87" s="287"/>
      <c r="K87" s="287"/>
      <c r="L87" s="287"/>
    </row>
    <row r="88" spans="1:12" x14ac:dyDescent="0.25">
      <c r="B88" s="80"/>
      <c r="C88" s="287" t="s">
        <v>447</v>
      </c>
      <c r="D88" s="287"/>
      <c r="E88" s="287"/>
      <c r="F88" s="287"/>
      <c r="G88" s="287"/>
      <c r="H88" s="287"/>
      <c r="I88" s="287"/>
      <c r="J88" s="287"/>
      <c r="K88" s="287"/>
      <c r="L88" s="287"/>
    </row>
    <row r="89" spans="1:12" x14ac:dyDescent="0.25">
      <c r="B89" s="26" t="s">
        <v>36</v>
      </c>
      <c r="C89" s="284" t="s">
        <v>444</v>
      </c>
      <c r="D89" s="284"/>
      <c r="E89" s="284"/>
      <c r="F89" s="284"/>
      <c r="G89" s="284"/>
      <c r="H89" s="284"/>
    </row>
    <row r="90" spans="1:12" x14ac:dyDescent="0.25">
      <c r="C90" s="287" t="s">
        <v>448</v>
      </c>
      <c r="D90" s="287"/>
      <c r="E90" s="287"/>
      <c r="F90" s="287"/>
      <c r="G90" s="287"/>
      <c r="H90" s="287"/>
      <c r="I90" s="287"/>
      <c r="J90" s="287"/>
    </row>
    <row r="91" spans="1:12" x14ac:dyDescent="0.25">
      <c r="C91" s="287" t="s">
        <v>449</v>
      </c>
      <c r="D91" s="287"/>
      <c r="E91" s="287"/>
      <c r="F91" s="287"/>
      <c r="G91" s="287"/>
      <c r="H91" s="287"/>
      <c r="I91" s="287"/>
      <c r="J91" s="287"/>
    </row>
    <row r="92" spans="1:12" x14ac:dyDescent="0.25">
      <c r="C92" s="287" t="s">
        <v>450</v>
      </c>
      <c r="D92" s="287"/>
      <c r="E92" s="287"/>
      <c r="F92" s="287"/>
      <c r="G92" s="287"/>
      <c r="H92" s="287"/>
      <c r="I92" s="287"/>
      <c r="J92" s="80"/>
    </row>
    <row r="93" spans="1:12" x14ac:dyDescent="0.25">
      <c r="C93" s="287" t="s">
        <v>541</v>
      </c>
      <c r="D93" s="287"/>
      <c r="E93" s="287"/>
      <c r="F93" s="287"/>
      <c r="G93" s="287"/>
      <c r="H93" s="287"/>
      <c r="I93" s="287"/>
      <c r="J93" s="287"/>
    </row>
    <row r="94" spans="1:12" x14ac:dyDescent="0.25">
      <c r="C94" s="287" t="s">
        <v>457</v>
      </c>
      <c r="D94" s="287"/>
      <c r="E94" s="287"/>
      <c r="F94" s="287"/>
      <c r="G94" s="287"/>
      <c r="H94" s="287"/>
      <c r="I94" s="287"/>
      <c r="J94" s="287"/>
    </row>
    <row r="95" spans="1:12" x14ac:dyDescent="0.25">
      <c r="C95" s="287" t="s">
        <v>451</v>
      </c>
      <c r="D95" s="287"/>
      <c r="E95" s="287"/>
      <c r="F95" s="287"/>
      <c r="G95" s="287"/>
      <c r="H95" s="287"/>
      <c r="I95" s="287"/>
      <c r="J95" s="287"/>
    </row>
    <row r="96" spans="1:12" x14ac:dyDescent="0.25">
      <c r="B96" s="26" t="s">
        <v>37</v>
      </c>
      <c r="C96" s="284" t="s">
        <v>443</v>
      </c>
      <c r="D96" s="284"/>
      <c r="E96" s="284"/>
      <c r="F96" s="284"/>
      <c r="G96" s="284"/>
      <c r="H96" s="284"/>
    </row>
    <row r="97" spans="1:15" x14ac:dyDescent="0.25">
      <c r="C97" s="26" t="s">
        <v>38</v>
      </c>
      <c r="D97" s="285" t="s">
        <v>542</v>
      </c>
      <c r="E97" s="285"/>
      <c r="F97" s="285"/>
      <c r="G97" s="285"/>
    </row>
    <row r="98" spans="1:15" x14ac:dyDescent="0.25">
      <c r="D98" s="288" t="s">
        <v>452</v>
      </c>
      <c r="E98" s="288"/>
      <c r="F98" s="288"/>
      <c r="G98" s="288"/>
      <c r="H98" s="288"/>
      <c r="I98" s="288"/>
      <c r="J98" s="288"/>
    </row>
    <row r="99" spans="1:15" x14ac:dyDescent="0.25">
      <c r="D99" s="288" t="s">
        <v>453</v>
      </c>
      <c r="E99" s="288"/>
      <c r="F99" s="288"/>
      <c r="G99" s="288"/>
      <c r="H99" s="288"/>
      <c r="I99" s="288"/>
      <c r="J99" s="288"/>
    </row>
    <row r="100" spans="1:15" x14ac:dyDescent="0.25">
      <c r="D100" s="287" t="s">
        <v>454</v>
      </c>
      <c r="E100" s="287"/>
      <c r="F100" s="287"/>
      <c r="G100" s="287"/>
      <c r="H100" s="287"/>
      <c r="I100" s="287"/>
      <c r="J100" s="287"/>
      <c r="K100" s="287"/>
    </row>
    <row r="101" spans="1:15" x14ac:dyDescent="0.25">
      <c r="C101" s="26" t="s">
        <v>39</v>
      </c>
      <c r="D101" s="285" t="s">
        <v>442</v>
      </c>
      <c r="E101" s="285"/>
      <c r="F101" s="285"/>
      <c r="G101" s="285"/>
      <c r="H101" s="285"/>
      <c r="I101" s="285"/>
    </row>
    <row r="102" spans="1:15" x14ac:dyDescent="0.25">
      <c r="D102" s="287" t="s">
        <v>455</v>
      </c>
      <c r="E102" s="287"/>
      <c r="F102" s="287"/>
      <c r="G102" s="287"/>
      <c r="H102" s="287"/>
      <c r="I102" s="287"/>
      <c r="J102" s="287"/>
      <c r="K102" s="287"/>
    </row>
    <row r="103" spans="1:15" x14ac:dyDescent="0.25">
      <c r="D103" s="287" t="s">
        <v>456</v>
      </c>
      <c r="E103" s="287"/>
      <c r="F103" s="287"/>
      <c r="G103" s="287"/>
      <c r="H103" s="287"/>
      <c r="I103" s="287"/>
    </row>
    <row r="104" spans="1:15" x14ac:dyDescent="0.25">
      <c r="D104" s="287" t="s">
        <v>445</v>
      </c>
      <c r="E104" s="287"/>
      <c r="F104" s="287"/>
      <c r="G104" s="287"/>
      <c r="H104" s="287"/>
      <c r="I104" s="287"/>
      <c r="J104" s="287"/>
    </row>
    <row r="105" spans="1:15" x14ac:dyDescent="0.25">
      <c r="B105" s="26" t="s">
        <v>40</v>
      </c>
      <c r="C105" s="284" t="s">
        <v>543</v>
      </c>
      <c r="D105" s="284"/>
      <c r="E105" s="284"/>
      <c r="F105" s="284"/>
      <c r="G105" s="284"/>
      <c r="H105" s="284"/>
      <c r="I105" s="284"/>
      <c r="J105" s="284"/>
    </row>
    <row r="107" spans="1:15" x14ac:dyDescent="0.25">
      <c r="A107" s="284" t="s">
        <v>441</v>
      </c>
      <c r="B107" s="284"/>
      <c r="C107" s="284"/>
      <c r="D107" s="284"/>
    </row>
    <row r="108" spans="1:15" x14ac:dyDescent="0.25">
      <c r="A108" s="80"/>
      <c r="B108" s="80"/>
      <c r="C108" s="80"/>
    </row>
    <row r="109" spans="1:15" x14ac:dyDescent="0.25">
      <c r="A109" s="284" t="s">
        <v>440</v>
      </c>
      <c r="B109" s="284"/>
      <c r="C109" s="284"/>
      <c r="D109" s="284"/>
    </row>
    <row r="110" spans="1:15" x14ac:dyDescent="0.25">
      <c r="C110" s="286" t="s">
        <v>439</v>
      </c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</row>
  </sheetData>
  <mergeCells count="94">
    <mergeCell ref="C29:F29"/>
    <mergeCell ref="C30:H30"/>
    <mergeCell ref="B75:H75"/>
    <mergeCell ref="D55:E55"/>
    <mergeCell ref="D57:F57"/>
    <mergeCell ref="C62:D62"/>
    <mergeCell ref="C65:H65"/>
    <mergeCell ref="C73:K73"/>
    <mergeCell ref="C66:I66"/>
    <mergeCell ref="C40:G40"/>
    <mergeCell ref="D50:L50"/>
    <mergeCell ref="C37:J37"/>
    <mergeCell ref="B32:G32"/>
    <mergeCell ref="C33:E33"/>
    <mergeCell ref="C44:G44"/>
    <mergeCell ref="B47:G47"/>
    <mergeCell ref="A10:D10"/>
    <mergeCell ref="A9:I9"/>
    <mergeCell ref="B12:H12"/>
    <mergeCell ref="C77:H77"/>
    <mergeCell ref="A13:G13"/>
    <mergeCell ref="C69:J69"/>
    <mergeCell ref="B18:G18"/>
    <mergeCell ref="B14:C14"/>
    <mergeCell ref="B15:C15"/>
    <mergeCell ref="B16:C16"/>
    <mergeCell ref="C20:I20"/>
    <mergeCell ref="C19:I19"/>
    <mergeCell ref="C23:M23"/>
    <mergeCell ref="C24:H24"/>
    <mergeCell ref="C25:G25"/>
    <mergeCell ref="C45:J45"/>
    <mergeCell ref="C21:J21"/>
    <mergeCell ref="C27:G27"/>
    <mergeCell ref="C26:I26"/>
    <mergeCell ref="C28:J28"/>
    <mergeCell ref="C22:J22"/>
    <mergeCell ref="C48:E48"/>
    <mergeCell ref="D49:E49"/>
    <mergeCell ref="C43:M43"/>
    <mergeCell ref="C34:J34"/>
    <mergeCell ref="C36:J36"/>
    <mergeCell ref="C41:G41"/>
    <mergeCell ref="C42:K42"/>
    <mergeCell ref="C39:J39"/>
    <mergeCell ref="C38:Q38"/>
    <mergeCell ref="C35:E35"/>
    <mergeCell ref="D51:J51"/>
    <mergeCell ref="D52:I52"/>
    <mergeCell ref="C72:F72"/>
    <mergeCell ref="D53:N53"/>
    <mergeCell ref="D54:K54"/>
    <mergeCell ref="C71:K71"/>
    <mergeCell ref="D60:H60"/>
    <mergeCell ref="D61:K61"/>
    <mergeCell ref="C63:J63"/>
    <mergeCell ref="C64:I64"/>
    <mergeCell ref="C67:D67"/>
    <mergeCell ref="D59:J59"/>
    <mergeCell ref="D56:J56"/>
    <mergeCell ref="D58:J58"/>
    <mergeCell ref="C68:I68"/>
    <mergeCell ref="C70:J70"/>
    <mergeCell ref="D98:J98"/>
    <mergeCell ref="D99:J99"/>
    <mergeCell ref="D101:I101"/>
    <mergeCell ref="C89:H89"/>
    <mergeCell ref="C78:F78"/>
    <mergeCell ref="C96:H96"/>
    <mergeCell ref="C80:J80"/>
    <mergeCell ref="C81:G81"/>
    <mergeCell ref="C93:J93"/>
    <mergeCell ref="C94:J94"/>
    <mergeCell ref="C91:J91"/>
    <mergeCell ref="C92:I92"/>
    <mergeCell ref="C95:J95"/>
    <mergeCell ref="C90:J90"/>
    <mergeCell ref="C87:L87"/>
    <mergeCell ref="C88:L88"/>
    <mergeCell ref="C110:O110"/>
    <mergeCell ref="D102:K102"/>
    <mergeCell ref="D103:I103"/>
    <mergeCell ref="D104:J104"/>
    <mergeCell ref="D100:K100"/>
    <mergeCell ref="A107:D107"/>
    <mergeCell ref="A109:D109"/>
    <mergeCell ref="C105:J105"/>
    <mergeCell ref="C76:D76"/>
    <mergeCell ref="C79:D79"/>
    <mergeCell ref="C82:G82"/>
    <mergeCell ref="B84:I84"/>
    <mergeCell ref="D97:G97"/>
    <mergeCell ref="C85:I85"/>
    <mergeCell ref="C86:H86"/>
  </mergeCells>
  <hyperlinks>
    <hyperlink ref="B14:C14" location="'C1'!A1" display="Chart 1" xr:uid="{ACFB292E-BFBA-4C34-8FBB-3C69C48422BC}"/>
    <hyperlink ref="B15:C15" location="'C2'!A1" display="Chart 2" xr:uid="{754CDB3F-A0A4-48EE-990C-6C7B57891165}"/>
    <hyperlink ref="B16:C16" location="'C3'!A1" display="Chart 3" xr:uid="{26A9AA1C-E34B-43F0-9C18-F37C684FB54A}"/>
    <hyperlink ref="C20:I20" location="'C 1.1.1'!A1" display="Chart 1.1.1 General government structural balance" xr:uid="{55791C05-02F9-4AD3-A3C0-43ABD9C3B323}"/>
    <hyperlink ref="C21:J21" location="'C B1.1.1'!A1" display="Chart B1.1.1 Number of emission allowances auctioned by the Czech Republic according to the auction calendar" xr:uid="{B8432C1B-B59B-4C4A-A82D-E7E063B8C381}"/>
    <hyperlink ref="C22:J22" location="'C B1.1.2'!A1" display="Chart B1.1.2 Expected and actual revenues from the emission allowances auctions" xr:uid="{1E87011A-BB97-41C2-8ED1-9559D7996E23}"/>
    <hyperlink ref="C23:M23" location="'C 1.1.2'!A1" display="Chart 1.1.2 General government debt minus the state debt financing reserve " xr:uid="{71642CF1-8DD7-4EB1-97EF-D3200D5B3A7E}"/>
    <hyperlink ref="C24:H24" location="'C 1.1.3'!A1" display="Chart 1.1.3 Public debt held by residents and non-residents" xr:uid="{10BF8C80-1346-4568-A500-73F677CBFFBA}"/>
    <hyperlink ref="C25:G25" location="'C 1.1.4'!A1" display="Chart 1.1.4 Public debt held by residents" xr:uid="{95AA9AD3-9E94-41D9-9240-483D7D19624C}"/>
    <hyperlink ref="C26:I26" location="'C B1.2.1'!A1" display="Chart B1.2.1 Structure of public debt by holder" xr:uid="{2625901D-55AA-40A8-84A1-0B75472A834D}"/>
    <hyperlink ref="C27:G27" location="'C B1.2.2'!A1" display="Chart B1.2.2 Average maturity of state debt" xr:uid="{E299711F-27FC-42EA-83F4-92800FB60C60}"/>
    <hyperlink ref="C28:J28" location="'C B1.2.3'!A1" display="Chart B1.2.3 Government bonds held by non-residents" xr:uid="{C0FE539C-3BE1-41EC-BFB3-793C8788B270}"/>
    <hyperlink ref="C30:H30" location="'T 1.2.1'!A1" display="Table 1.2.1 Decomposition of the fiscal effort (pp) " xr:uid="{46A9ECBE-6041-495F-B29D-8411134B319F}"/>
    <hyperlink ref="C34:J34" location="'C 2.1.1'!A1" display="Chart 2.1.1 Convergence of output per worker to the Austrian level" xr:uid="{385C8DEE-FA11-4F9E-ABCC-5522022A7C79}"/>
    <hyperlink ref="C36:J36" location="'T 2.2.1'!A1" display="Table 2.2.1 Materialisation of the CZSO’s demographic projection in 2022–2023 (‰)" xr:uid="{06E2A6D5-0ECD-43BF-AD9F-2DA99FBAD976}"/>
    <hyperlink ref="C37:J37" location="'C B2.1.1'!A1" display="Chart B2.1.1 Population in 2000–2100 as projected by the CZSO 2018 and 2023" xr:uid="{96559B2F-24EF-4106-8F38-32678F5FADA8}"/>
    <hyperlink ref="C38:Q38" location="'C B2.1.2'!A1" display="Chart B2.1.2 Number of persons aged 21–64 per person aged 65 and over – development in 2000–2100 according to CZSO´s projections of 2018 and 2023" xr:uid="{5DE52C98-8DBB-45E4-81DF-66B1AE7EFA5B}"/>
    <hyperlink ref="C39:J39" location="'C B2.1.3'!A1" display="Chart B2.1.3 Population between 2000 and 2074 according to CFC projections" xr:uid="{8DB79C02-A42C-4A54-92DB-134EE95E7A49}"/>
    <hyperlink ref="C40:G40" location="'C B2.2.1'!A1" display="Chart B2.2.1 Birth rates in 1960–2022" xr:uid="{A8663DD6-B16E-4D4E-8F8E-EA2B5EEA5659}"/>
    <hyperlink ref="C41:G41" location="'C B2.2.2'!A1" display="Chart B2.2.2 Fertility rates in 1960–2022" xr:uid="{AABA1368-9472-4BDB-A747-3D0A256092CB}"/>
    <hyperlink ref="C42:K42" location="'C B2.2.3'!A1" display="Chart B2.2.3 Ratio of working-age persons (21–64 years) to one person of post-working age (over 65 years), 1960–2022" xr:uid="{1A2EF9E1-026C-498C-8BF3-00548A20A966}"/>
    <hyperlink ref="C43:M43" location="'C B2.2.4'!A1" display="Chart B2.2.4 Actual and projected ratio of working-age persons (21-64 years) to one person of post-working age (over 65 years) between 1960 and 2100 " xr:uid="{38E20D95-A3F3-4ED2-9C92-8558BE7D5D23}"/>
    <hyperlink ref="C45:J45" location="'T 2.3.1'!A1" display="Table 2.3.1 Average annual growth rates based on the long-term projection (%)" xr:uid="{607CE9AD-A2D5-4750-ABCF-365BBDC44D8F}"/>
    <hyperlink ref="D50:L50" location="'C 3.1.1'!A1" display="Chart 3.1.1 Projection of the number of old-age pensioners (medium variant of the demographic projection)" xr:uid="{64DA946C-1D3F-442F-B41D-C341C97798EE}"/>
    <hyperlink ref="D51:J51" location="'C 3.1.2'!A1" display="Chart 3.1.2 Ratio of average old-age pension to average wage (%) " xr:uid="{DF71D36D-B901-449D-BA33-B2E2885A664A}"/>
    <hyperlink ref="D52:I52" location="'C 3.1.3'!A1" display="Chart 3.1.3 Ratio of old-age pension expenditure to GDP (%)" xr:uid="{24B3B647-3881-4FF4-8CFD-8FCB51A8BE02}"/>
    <hyperlink ref="D53:N53" location="'T B3.1.1'!A1" display="Table B3.1.1 Taxes and social contributions on old-age pensions " xr:uid="{677A8619-CC3C-4F94-9E2C-29C9457C7240}"/>
    <hyperlink ref="D54:K54" location="'C B3.1.1'!A1" display="Chart B3.1.1 Comparison of gross and net expenditure on old-age pensions (2022)" xr:uid="{3D3D21B8-B25D-47EA-AF57-516EB8EFC9AA}"/>
    <hyperlink ref="D56:J56" location="'C 3.1.4'!A1" display="Chart 3.1.4 Ratio of expenditure on disability pensions to GDP (%) " xr:uid="{3D76F196-2A40-46A3-B577-4C79071A7D70}"/>
    <hyperlink ref="D58:J58" location="'C 3.1.5'!A1" display="Chart 3.1.5 Ratio of expenditure on survivors’ pensions to GDP (%)" xr:uid="{C810588E-5132-4564-8774-A76149088BAB}"/>
    <hyperlink ref="D60:H60" location="'C 3.1.6'!A1" display="Chart 3.1.6 Annual balances of the pension system" xr:uid="{51E1B75B-4C7D-40EA-A4EC-B126C458D925}"/>
    <hyperlink ref="D61:K61" location="'T 3.1.1'!A1" display="Table 3.1.1 Summary of pension projections for selected years (% of GDP)" xr:uid="{84025C21-3A32-45AC-9905-700CDBDAB368}"/>
    <hyperlink ref="C63:J63" location="'C 3.2.1'!A1" display="Chart 3.2.1 Costs covered by the health insurance by age group" xr:uid="{F94370EF-E3C8-41E1-B421-A4167B7DA2BA}"/>
    <hyperlink ref="C64:I64" location="'C 3.2.2'!A1" display="Chart 3.2.2 Ratio of public health care expenditure to GDP (%)" xr:uid="{6363ED0B-46D9-47C1-B128-328101E61898}"/>
    <hyperlink ref="C66:I66" location="'C 3.3.1'!A1" display="Chart 3.3.1 Projections of non-pension social benefits in cash" xr:uid="{77DA8CC1-D515-493F-A4B3-02C058F9AB80}"/>
    <hyperlink ref="C68:I68" location="'C 3.4.1'!A1" display="Chart 3.4.1 Ratio of public education expenditure to GDP (%) " xr:uid="{85C3AB19-A6C9-4E83-9041-7E99289855FB}"/>
    <hyperlink ref="C69:J69" location="'C 3.4.2'!A1" display="Chart 3.4.2 Projection of number of students in regional education (2023 vs. 2024)" xr:uid="{33E3580C-5665-4CB4-9CE5-65B2E53BA085}"/>
    <hyperlink ref="C71:K71" location="'T 3.5.1'!A1" display="Table 3.5.1 Ratio of expenditure associated with convergence effects and other expenditure to GDP (%)" xr:uid="{C756F27B-1D0F-4599-B3A1-16F7629E334D}"/>
    <hyperlink ref="C73:K73" location="'T 3.6.1'!A1" display="Table 3.6.1 General government revenues in selected years (% of GDP) " xr:uid="{7A140A20-88FB-42F0-807D-6BAF8EB960E0}"/>
    <hyperlink ref="C77:H77" location="'C 4.1.1'!A1" display="Chart 4.1.1 Primary general government balance" xr:uid="{6DFEC1CC-5E3C-4D54-AFFD-5C551A2DF80E}"/>
    <hyperlink ref="C80:J80" location="'T 4.3.1'!A1" display="Table 4.3.1 Interest costs and budget balances (% of GDP) in selected years" xr:uid="{68A7C665-60FC-452E-AC63-D49D09EEC2F1}"/>
    <hyperlink ref="C81:G81" location="'C 4.3.1'!A1" display="Chart 4.3.1 General government debt" xr:uid="{47CA7C8F-BAE7-4587-B5D2-2E71B01B3185}"/>
    <hyperlink ref="C87:L87" location="'C 5.2.1'!A1" display="Chart 5.2.1 Ratio of persons aged 21–64 per person aged 65 and over" xr:uid="{8749A1BA-6711-4FF0-8C24-45F4CFE90970}"/>
    <hyperlink ref="C88:L88" location="'C 5.2.2'!A1" display="Chart 5.2.2 General government debt – comparison of alternative scenarios with the baseline scenario" xr:uid="{31313DFE-1659-4777-8135-C8681494C720}"/>
    <hyperlink ref="C90:J90" location="'C 5.3.1'!A1" display="Chart 5.3.1 Pension balance – comparison of alternative scenarios with the baseline scenario" xr:uid="{639025EF-9391-46BC-99BB-FF37FAF36A73}"/>
    <hyperlink ref="C91:J91" location="'C 5.3.2'!A1" display="Chart 5.3.2 General government debt – comparison of alternative scenarios with the baseline scenario" xr:uid="{E2BABCF0-0D2C-40FA-8076-4C22E4413F30}"/>
    <hyperlink ref="C92:I92" location="'C B5.1.1'!A1" display="Chart B5.1.1 Expected duration of insurance (upper limit in years)" xr:uid="{66A459E6-929F-4673-A0F0-7819EA40F1FF}"/>
    <hyperlink ref="C93:J93" location="'C B5.1.2'!A1" display="Chart B5.1.2 Projected replacement rates of newly granted pensions (%)" xr:uid="{B66C446F-8C70-457D-B526-ABAF5FB0839B}"/>
    <hyperlink ref="C94:J94" location="'T B5.2.1'!A1" display="Table B5.2.1 Average annual real yield on Czech 10-year government bonds in individual periods " xr:uid="{25EA3749-E211-4A5D-888A-22D536E70E35}"/>
    <hyperlink ref="C95:J95" location="'C B5.2.1'!A1" display="Chart B5.2.1 Average annual real yield on Czech 10-year government bonds 2010–2021" xr:uid="{5E34AA79-B0F5-45B9-888E-D93F7A954459}"/>
    <hyperlink ref="D98:J98" location="'C 5.4.1'!A1" display="Chart 5.4.1 Payments and receipts per person of a given age in 2022 " xr:uid="{AFDEF6A1-CEFB-4D92-8EC2-79BE67B7F429}"/>
    <hyperlink ref="D99:J99" location="'C 5.4.2'!A1" display="Chart 5.4.2 Public budget payments and receipts of a given generation" xr:uid="{792F6346-6211-48A5-8601-FEBE6BF6EFED}"/>
    <hyperlink ref="D100:K100" location="'C 5.4.3'!A1" display="Chart 5.4.3 Net receipts by generation – baseline and alternative scenario" xr:uid="{A9EB94C1-C166-451B-B0E2-44291F0F4066}"/>
    <hyperlink ref="D102:K102" location="'C 5.4.4'!A1" display="Chart 5.4.4 Pension system payments and receipts of individual generations " xr:uid="{7DBEE971-A0E1-41D6-B93B-ED3BB7A2C32B}"/>
    <hyperlink ref="D103:I103" location="'C 5.4.5'!A1" display="Chart 5.4.5 Rising insurance rate scenario (net balance)" xr:uid="{E63B6DDB-0C06-4AFC-9800-030D4E8BDC47}"/>
    <hyperlink ref="D104:J104" location="'C 5.4.6'!A1" display="Chart 5.4.6 Falling replacement rate scenario (net balance)" xr:uid="{862430E3-DC38-49DE-AD66-1221481BBE69}"/>
    <hyperlink ref="C110:O110" location="'T D.1'!A1" display="D.1 Summary of general government revenue and expenditure in selected years (% of GDP) – medium variant of demographic projection" xr:uid="{0C8267CD-5843-4602-AA6F-F8DEDF9E98FE}"/>
  </hyperlinks>
  <printOptions horizontalCentered="1" verticalCentered="1"/>
  <pageMargins left="0.25" right="0.25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U25"/>
  <sheetViews>
    <sheetView zoomScaleNormal="100" workbookViewId="0">
      <selection activeCell="A24" sqref="A24:B24"/>
    </sheetView>
  </sheetViews>
  <sheetFormatPr defaultColWidth="9.109375" defaultRowHeight="13.8" x14ac:dyDescent="0.25"/>
  <cols>
    <col min="1" max="1" width="39.6640625" style="73" customWidth="1"/>
    <col min="2" max="12" width="6.33203125" style="73" customWidth="1"/>
    <col min="13" max="13" width="9.109375" style="73"/>
    <col min="14" max="14" width="9.109375" style="85"/>
    <col min="15" max="16384" width="9.109375" style="73"/>
  </cols>
  <sheetData>
    <row r="1" spans="1:21" s="4" customFormat="1" ht="11.4" x14ac:dyDescent="0.2">
      <c r="A1" s="4" t="s">
        <v>68</v>
      </c>
    </row>
    <row r="2" spans="1:21" x14ac:dyDescent="0.25">
      <c r="A2" s="2"/>
      <c r="B2" s="3">
        <v>2014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</row>
    <row r="3" spans="1:21" x14ac:dyDescent="0.25">
      <c r="A3" s="82" t="s">
        <v>69</v>
      </c>
      <c r="B3" s="86">
        <v>41.55</v>
      </c>
      <c r="C3" s="86">
        <v>39.47</v>
      </c>
      <c r="D3" s="86">
        <v>36.229999999999997</v>
      </c>
      <c r="E3" s="86">
        <v>33.78</v>
      </c>
      <c r="F3" s="86">
        <v>31.68</v>
      </c>
      <c r="G3" s="86">
        <v>29.55</v>
      </c>
      <c r="H3" s="86">
        <v>36.880000000000003</v>
      </c>
      <c r="I3" s="86">
        <v>40.69</v>
      </c>
      <c r="J3" s="86">
        <v>42.52</v>
      </c>
      <c r="K3" s="86">
        <v>42.38</v>
      </c>
      <c r="L3" s="28"/>
    </row>
    <row r="4" spans="1:21" x14ac:dyDescent="0.25">
      <c r="A4" s="83" t="s">
        <v>70</v>
      </c>
      <c r="B4" s="5"/>
      <c r="C4" s="5"/>
      <c r="D4" s="5"/>
      <c r="E4" s="5"/>
      <c r="F4" s="5"/>
      <c r="G4" s="5"/>
      <c r="H4" s="5"/>
      <c r="I4" s="5"/>
      <c r="J4" s="5"/>
      <c r="K4" s="203">
        <v>42.38</v>
      </c>
      <c r="L4" s="95">
        <v>43.72</v>
      </c>
    </row>
    <row r="5" spans="1:21" x14ac:dyDescent="0.25">
      <c r="A5" s="82" t="s">
        <v>71</v>
      </c>
      <c r="B5" s="2"/>
      <c r="C5" s="2"/>
      <c r="D5" s="2"/>
      <c r="E5" s="2"/>
      <c r="F5" s="2">
        <v>55</v>
      </c>
      <c r="G5" s="2">
        <v>55</v>
      </c>
      <c r="H5" s="2">
        <v>55</v>
      </c>
      <c r="I5" s="2">
        <v>55</v>
      </c>
      <c r="J5" s="2">
        <v>55</v>
      </c>
      <c r="K5" s="2">
        <v>55</v>
      </c>
      <c r="L5" s="2">
        <v>55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87"/>
      <c r="L6" s="64">
        <v>60</v>
      </c>
      <c r="N6" s="88"/>
      <c r="O6" s="89"/>
      <c r="P6" s="89"/>
      <c r="Q6" s="89"/>
      <c r="R6" s="89"/>
      <c r="S6" s="89"/>
      <c r="T6" s="89"/>
      <c r="U6" s="89"/>
    </row>
    <row r="15" spans="1:21" x14ac:dyDescent="0.25">
      <c r="A15" s="90"/>
    </row>
    <row r="16" spans="1:21" x14ac:dyDescent="0.25">
      <c r="A16" s="90"/>
    </row>
    <row r="18" spans="1:14" s="40" customFormat="1" ht="13.2" x14ac:dyDescent="0.25">
      <c r="A18" s="91"/>
      <c r="N18" s="92"/>
    </row>
    <row r="19" spans="1:14" s="40" customFormat="1" ht="13.2" x14ac:dyDescent="0.25">
      <c r="N19" s="92"/>
    </row>
    <row r="20" spans="1:14" s="40" customFormat="1" ht="13.2" x14ac:dyDescent="0.25">
      <c r="N20" s="92"/>
    </row>
    <row r="21" spans="1:14" s="40" customFormat="1" ht="13.2" x14ac:dyDescent="0.25">
      <c r="N21" s="92"/>
    </row>
    <row r="22" spans="1:14" s="40" customFormat="1" ht="13.2" x14ac:dyDescent="0.25">
      <c r="N22" s="92"/>
    </row>
    <row r="23" spans="1:14" s="40" customFormat="1" ht="13.2" x14ac:dyDescent="0.25">
      <c r="N23" s="92"/>
    </row>
    <row r="24" spans="1:14" x14ac:dyDescent="0.25">
      <c r="A24" s="293" t="s">
        <v>43</v>
      </c>
      <c r="B24" s="293"/>
    </row>
    <row r="25" spans="1:14" x14ac:dyDescent="0.25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4"/>
    </row>
  </sheetData>
  <mergeCells count="1">
    <mergeCell ref="A24:B24"/>
  </mergeCells>
  <hyperlinks>
    <hyperlink ref="A24" location="OBSAH!A1" display="Zpět na Obsah" xr:uid="{B4976664-C834-40C1-88BB-B9687F608DF8}"/>
    <hyperlink ref="A24:B24" location="CONTENTS!A1" display="Back to Contents" xr:uid="{F022BE9A-25E1-42BF-AE0B-CC7EA38570A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H61"/>
  <sheetViews>
    <sheetView zoomScaleNormal="100" workbookViewId="0">
      <selection activeCell="E25" sqref="E25:F25"/>
    </sheetView>
  </sheetViews>
  <sheetFormatPr defaultColWidth="9.109375" defaultRowHeight="11.4" x14ac:dyDescent="0.2"/>
  <cols>
    <col min="1" max="1" width="9.109375" style="46"/>
    <col min="2" max="4" width="14.33203125" style="4" customWidth="1"/>
    <col min="5" max="16384" width="9.109375" style="4"/>
  </cols>
  <sheetData>
    <row r="1" spans="1:4" x14ac:dyDescent="0.2">
      <c r="A1" s="4" t="s">
        <v>509</v>
      </c>
    </row>
    <row r="2" spans="1:4" s="69" customFormat="1" ht="34.200000000000003" x14ac:dyDescent="0.2">
      <c r="A2" s="2"/>
      <c r="B2" s="9" t="s">
        <v>325</v>
      </c>
      <c r="C2" s="9" t="s">
        <v>326</v>
      </c>
      <c r="D2" s="9" t="s">
        <v>327</v>
      </c>
    </row>
    <row r="3" spans="1:4" x14ac:dyDescent="0.2">
      <c r="A3" s="2">
        <v>1995</v>
      </c>
      <c r="B3" s="125">
        <v>148.96700000000001</v>
      </c>
      <c r="C3" s="125">
        <v>67.677999999999997</v>
      </c>
      <c r="D3" s="125">
        <v>13.571646037789748</v>
      </c>
    </row>
    <row r="4" spans="1:4" x14ac:dyDescent="0.2">
      <c r="A4" s="2">
        <v>1996</v>
      </c>
      <c r="B4" s="125">
        <v>155.82400000000001</v>
      </c>
      <c r="C4" s="125">
        <v>55.953000000000003</v>
      </c>
      <c r="D4" s="125">
        <v>11.577226794514708</v>
      </c>
    </row>
    <row r="5" spans="1:4" x14ac:dyDescent="0.2">
      <c r="A5" s="2">
        <v>1997</v>
      </c>
      <c r="B5" s="125">
        <v>180.75200000000001</v>
      </c>
      <c r="C5" s="125">
        <v>59.588999999999999</v>
      </c>
      <c r="D5" s="125">
        <v>12.193712506798498</v>
      </c>
    </row>
    <row r="6" spans="1:4" x14ac:dyDescent="0.2">
      <c r="A6" s="2">
        <v>1998</v>
      </c>
      <c r="B6" s="125">
        <v>260.43400000000003</v>
      </c>
      <c r="C6" s="125">
        <v>40.542000000000002</v>
      </c>
      <c r="D6" s="125">
        <v>13.955886607957623</v>
      </c>
    </row>
    <row r="7" spans="1:4" x14ac:dyDescent="0.2">
      <c r="A7" s="2">
        <v>1999</v>
      </c>
      <c r="B7" s="125">
        <v>305.505</v>
      </c>
      <c r="C7" s="125">
        <v>36.578000000000003</v>
      </c>
      <c r="D7" s="125">
        <v>15.183558863959471</v>
      </c>
    </row>
    <row r="8" spans="1:4" x14ac:dyDescent="0.2">
      <c r="A8" s="2">
        <v>2000</v>
      </c>
      <c r="B8" s="125">
        <v>368.73500000000001</v>
      </c>
      <c r="C8" s="125">
        <v>36.683</v>
      </c>
      <c r="D8" s="125">
        <v>16.98947612799623</v>
      </c>
    </row>
    <row r="9" spans="1:4" x14ac:dyDescent="0.2">
      <c r="A9" s="2">
        <v>2001</v>
      </c>
      <c r="B9" s="125">
        <v>555.08100000000002</v>
      </c>
      <c r="C9" s="125">
        <v>30.533999999999999</v>
      </c>
      <c r="D9" s="125">
        <v>22.705947673746842</v>
      </c>
    </row>
    <row r="10" spans="1:4" x14ac:dyDescent="0.2">
      <c r="A10" s="2">
        <v>2002</v>
      </c>
      <c r="B10" s="125">
        <v>659.67100000000005</v>
      </c>
      <c r="C10" s="125">
        <v>35.462000000000003</v>
      </c>
      <c r="D10" s="125">
        <v>25.831945364183039</v>
      </c>
    </row>
    <row r="11" spans="1:4" x14ac:dyDescent="0.2">
      <c r="A11" s="2">
        <v>2003</v>
      </c>
      <c r="B11" s="125">
        <v>732.17982697000002</v>
      </c>
      <c r="C11" s="125">
        <v>62.860008545999996</v>
      </c>
      <c r="D11" s="125">
        <v>28.158438677193733</v>
      </c>
    </row>
    <row r="12" spans="1:4" x14ac:dyDescent="0.2">
      <c r="A12" s="2">
        <v>2004</v>
      </c>
      <c r="B12" s="125">
        <v>694.60115498999994</v>
      </c>
      <c r="C12" s="125">
        <v>178.89184501</v>
      </c>
      <c r="D12" s="125">
        <v>28.367466039145796</v>
      </c>
    </row>
    <row r="13" spans="1:4" x14ac:dyDescent="0.2">
      <c r="A13" s="2">
        <v>2005</v>
      </c>
      <c r="B13" s="125">
        <v>665.79491283000004</v>
      </c>
      <c r="C13" s="125">
        <v>244.38808717000001</v>
      </c>
      <c r="D13" s="125">
        <v>27.702176862010937</v>
      </c>
    </row>
    <row r="14" spans="1:4" x14ac:dyDescent="0.2">
      <c r="A14" s="2">
        <v>2006</v>
      </c>
      <c r="B14" s="125">
        <v>708.32188006999991</v>
      </c>
      <c r="C14" s="125">
        <v>264.78511993000001</v>
      </c>
      <c r="D14" s="125">
        <v>27.559892276176967</v>
      </c>
    </row>
    <row r="15" spans="1:4" x14ac:dyDescent="0.2">
      <c r="A15" s="2">
        <v>2007</v>
      </c>
      <c r="B15" s="125">
        <v>764.13885137</v>
      </c>
      <c r="C15" s="125">
        <v>290.49414862999998</v>
      </c>
      <c r="D15" s="125">
        <v>27.325404394780406</v>
      </c>
    </row>
    <row r="16" spans="1:4" x14ac:dyDescent="0.2">
      <c r="A16" s="2">
        <v>2008</v>
      </c>
      <c r="B16" s="125">
        <v>816.72874368999999</v>
      </c>
      <c r="C16" s="125">
        <v>320.04525631000001</v>
      </c>
      <c r="D16" s="125">
        <v>28.118064934229732</v>
      </c>
    </row>
    <row r="17" spans="1:8" x14ac:dyDescent="0.2">
      <c r="A17" s="2">
        <v>2009</v>
      </c>
      <c r="B17" s="125">
        <v>924.53116032000003</v>
      </c>
      <c r="C17" s="125">
        <v>394.47083967999998</v>
      </c>
      <c r="D17" s="125">
        <v>33.355975237208924</v>
      </c>
    </row>
    <row r="18" spans="1:8" x14ac:dyDescent="0.2">
      <c r="A18" s="2">
        <v>2010</v>
      </c>
      <c r="B18" s="125">
        <v>1025.3510163999999</v>
      </c>
      <c r="C18" s="125">
        <v>454.74598365000003</v>
      </c>
      <c r="D18" s="125">
        <v>37.068499600537955</v>
      </c>
    </row>
    <row r="19" spans="1:8" x14ac:dyDescent="0.2">
      <c r="A19" s="2">
        <v>2011</v>
      </c>
      <c r="B19" s="125">
        <v>1123.732</v>
      </c>
      <c r="C19" s="125">
        <v>489.91800000000001</v>
      </c>
      <c r="D19" s="125">
        <v>39.722346056677424</v>
      </c>
    </row>
    <row r="20" spans="1:8" x14ac:dyDescent="0.2">
      <c r="A20" s="2">
        <v>2012</v>
      </c>
      <c r="B20" s="125">
        <v>1268.8119999999999</v>
      </c>
      <c r="C20" s="125">
        <v>536.495</v>
      </c>
      <c r="D20" s="125">
        <v>44.151280340589381</v>
      </c>
    </row>
    <row r="21" spans="1:8" x14ac:dyDescent="0.2">
      <c r="A21" s="2">
        <v>2013</v>
      </c>
      <c r="B21" s="125">
        <v>1241.8900000000001</v>
      </c>
      <c r="C21" s="125">
        <v>598.35699999999997</v>
      </c>
      <c r="D21" s="125">
        <v>44.420249922093959</v>
      </c>
    </row>
    <row r="22" spans="1:8" x14ac:dyDescent="0.2">
      <c r="A22" s="2">
        <v>2014</v>
      </c>
      <c r="B22" s="125">
        <v>1279.701</v>
      </c>
      <c r="C22" s="125">
        <v>539.18700000000001</v>
      </c>
      <c r="D22" s="125">
        <v>41.854255383285711</v>
      </c>
    </row>
    <row r="23" spans="1:8" x14ac:dyDescent="0.2">
      <c r="A23" s="2">
        <v>2015</v>
      </c>
      <c r="B23" s="125">
        <v>1158.5940000000001</v>
      </c>
      <c r="C23" s="125">
        <v>677.45299999999997</v>
      </c>
      <c r="D23" s="125">
        <v>39.695069246232414</v>
      </c>
    </row>
    <row r="24" spans="1:8" x14ac:dyDescent="0.2">
      <c r="A24" s="2">
        <v>2016</v>
      </c>
      <c r="B24" s="125">
        <v>968.798</v>
      </c>
      <c r="C24" s="125">
        <v>785.93899999999996</v>
      </c>
      <c r="D24" s="125">
        <v>36.580851734035903</v>
      </c>
      <c r="F24" s="293"/>
      <c r="G24" s="293"/>
    </row>
    <row r="25" spans="1:8" x14ac:dyDescent="0.2">
      <c r="A25" s="2">
        <v>2017</v>
      </c>
      <c r="B25" s="125">
        <v>954.48500000000001</v>
      </c>
      <c r="C25" s="125">
        <v>795.19200000000001</v>
      </c>
      <c r="D25" s="125">
        <v>34.23527655372223</v>
      </c>
    </row>
    <row r="26" spans="1:8" x14ac:dyDescent="0.2">
      <c r="A26" s="2">
        <v>2018</v>
      </c>
      <c r="B26" s="125">
        <v>1048.2860000000001</v>
      </c>
      <c r="C26" s="125">
        <v>686.3157812899999</v>
      </c>
      <c r="D26" s="125">
        <v>32.064869081542021</v>
      </c>
    </row>
    <row r="27" spans="1:8" x14ac:dyDescent="0.2">
      <c r="A27" s="2">
        <v>2019</v>
      </c>
      <c r="B27" s="125">
        <v>1072.3126314000001</v>
      </c>
      <c r="C27" s="125">
        <v>667.95064215000002</v>
      </c>
      <c r="D27" s="125">
        <v>30.054549398412668</v>
      </c>
    </row>
    <row r="28" spans="1:8" x14ac:dyDescent="0.2">
      <c r="A28" s="2">
        <v>2020</v>
      </c>
      <c r="B28" s="125">
        <v>1458.585</v>
      </c>
      <c r="C28" s="125">
        <v>691.23699999999997</v>
      </c>
      <c r="D28" s="125">
        <v>37.743623677140313</v>
      </c>
    </row>
    <row r="29" spans="1:8" x14ac:dyDescent="0.2">
      <c r="A29" s="2">
        <v>2021</v>
      </c>
      <c r="B29" s="5">
        <v>1836.759</v>
      </c>
      <c r="C29" s="5">
        <v>729.97199999999998</v>
      </c>
      <c r="D29" s="5">
        <v>41.933365704718071</v>
      </c>
    </row>
    <row r="30" spans="1:8" x14ac:dyDescent="0.2">
      <c r="A30" s="126">
        <v>2022</v>
      </c>
      <c r="B30" s="127">
        <v>2232.752</v>
      </c>
      <c r="C30" s="127">
        <v>764.86300000000006</v>
      </c>
      <c r="D30" s="5">
        <v>44.106526157595013</v>
      </c>
      <c r="G30" s="293" t="s">
        <v>43</v>
      </c>
      <c r="H30" s="293"/>
    </row>
    <row r="31" spans="1:8" x14ac:dyDescent="0.2">
      <c r="A31" s="2">
        <v>2023</v>
      </c>
      <c r="B31" s="127">
        <v>2421.183</v>
      </c>
      <c r="C31" s="127">
        <v>807.18600000000004</v>
      </c>
      <c r="D31" s="5">
        <v>43.96</v>
      </c>
    </row>
    <row r="32" spans="1:8" x14ac:dyDescent="0.2">
      <c r="B32" s="8"/>
      <c r="C32" s="41"/>
      <c r="D32" s="32"/>
    </row>
    <row r="33" spans="1:4" x14ac:dyDescent="0.2">
      <c r="A33" s="4"/>
    </row>
    <row r="34" spans="1:4" x14ac:dyDescent="0.2">
      <c r="A34" s="4"/>
      <c r="D34" s="8"/>
    </row>
    <row r="35" spans="1:4" x14ac:dyDescent="0.2">
      <c r="A35" s="4"/>
      <c r="D35" s="8"/>
    </row>
    <row r="36" spans="1:4" x14ac:dyDescent="0.2">
      <c r="A36" s="4"/>
      <c r="D36" s="8"/>
    </row>
    <row r="37" spans="1:4" x14ac:dyDescent="0.2">
      <c r="A37" s="4"/>
      <c r="D37" s="8"/>
    </row>
    <row r="38" spans="1:4" x14ac:dyDescent="0.2">
      <c r="A38" s="4"/>
      <c r="D38" s="8"/>
    </row>
    <row r="39" spans="1:4" x14ac:dyDescent="0.2">
      <c r="A39" s="4"/>
      <c r="D39" s="8"/>
    </row>
    <row r="40" spans="1:4" x14ac:dyDescent="0.2">
      <c r="A40" s="4"/>
      <c r="D40" s="8"/>
    </row>
    <row r="41" spans="1:4" x14ac:dyDescent="0.2">
      <c r="A41" s="4"/>
      <c r="D41" s="8"/>
    </row>
    <row r="42" spans="1:4" x14ac:dyDescent="0.2">
      <c r="A42" s="4"/>
      <c r="D42" s="8"/>
    </row>
    <row r="43" spans="1:4" x14ac:dyDescent="0.2">
      <c r="A43" s="4"/>
      <c r="D43" s="8"/>
    </row>
    <row r="44" spans="1:4" x14ac:dyDescent="0.2">
      <c r="B44" s="8"/>
      <c r="C44" s="96"/>
      <c r="D44" s="8"/>
    </row>
    <row r="45" spans="1:4" x14ac:dyDescent="0.2">
      <c r="B45" s="8"/>
      <c r="C45" s="8"/>
      <c r="D45" s="8"/>
    </row>
    <row r="46" spans="1:4" x14ac:dyDescent="0.2">
      <c r="B46" s="8"/>
      <c r="C46" s="8"/>
      <c r="D46" s="8"/>
    </row>
    <row r="47" spans="1:4" x14ac:dyDescent="0.2">
      <c r="B47" s="8"/>
      <c r="C47" s="8"/>
      <c r="D47" s="8"/>
    </row>
    <row r="48" spans="1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</sheetData>
  <mergeCells count="2">
    <mergeCell ref="F24:G24"/>
    <mergeCell ref="G30:H30"/>
  </mergeCells>
  <hyperlinks>
    <hyperlink ref="G30" location="OBSAH!A1" display="Zpět na Obsah" xr:uid="{C77CC3EC-0EC3-4C9A-B3A0-7C31B187715B}"/>
    <hyperlink ref="G30:H30" location="CONTENTS!A1" display="Back to Contents" xr:uid="{C27AAF8A-39A9-4092-AE20-F8EADC94B8A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H29" sqref="H29"/>
    </sheetView>
  </sheetViews>
  <sheetFormatPr defaultColWidth="9.109375" defaultRowHeight="11.4" x14ac:dyDescent="0.2"/>
  <cols>
    <col min="1" max="1" width="9.109375" style="4"/>
    <col min="2" max="2" width="15.5546875" style="4" customWidth="1"/>
    <col min="3" max="3" width="24.33203125" style="4" customWidth="1"/>
    <col min="4" max="4" width="17.109375" style="4" customWidth="1"/>
    <col min="5" max="16384" width="9.109375" style="4"/>
  </cols>
  <sheetData>
    <row r="1" spans="1:4" x14ac:dyDescent="0.2">
      <c r="A1" s="48" t="s">
        <v>510</v>
      </c>
      <c r="B1" s="48"/>
      <c r="C1" s="48"/>
      <c r="D1" s="48"/>
    </row>
    <row r="2" spans="1:4" ht="22.8" x14ac:dyDescent="0.2">
      <c r="A2" s="196"/>
      <c r="B2" s="9" t="s">
        <v>328</v>
      </c>
      <c r="C2" s="9" t="s">
        <v>329</v>
      </c>
      <c r="D2" s="9" t="s">
        <v>330</v>
      </c>
    </row>
    <row r="3" spans="1:4" x14ac:dyDescent="0.2">
      <c r="A3" s="197">
        <v>1995</v>
      </c>
      <c r="B3" s="239">
        <v>121.8</v>
      </c>
      <c r="C3" s="239">
        <v>13.2</v>
      </c>
      <c r="D3" s="239">
        <v>14</v>
      </c>
    </row>
    <row r="4" spans="1:4" x14ac:dyDescent="0.2">
      <c r="A4" s="197">
        <v>1996</v>
      </c>
      <c r="B4" s="239">
        <v>117</v>
      </c>
      <c r="C4" s="239">
        <v>18.3</v>
      </c>
      <c r="D4" s="239">
        <v>20.5</v>
      </c>
    </row>
    <row r="5" spans="1:4" x14ac:dyDescent="0.2">
      <c r="A5" s="197">
        <v>1997</v>
      </c>
      <c r="B5" s="239">
        <v>134.30000000000001</v>
      </c>
      <c r="C5" s="239">
        <v>24.7</v>
      </c>
      <c r="D5" s="239">
        <v>21.7</v>
      </c>
    </row>
    <row r="6" spans="1:4" x14ac:dyDescent="0.2">
      <c r="A6" s="197">
        <v>1998</v>
      </c>
      <c r="B6" s="239">
        <v>187.7</v>
      </c>
      <c r="C6" s="239">
        <v>57.1</v>
      </c>
      <c r="D6" s="239">
        <v>15.6</v>
      </c>
    </row>
    <row r="7" spans="1:4" x14ac:dyDescent="0.2">
      <c r="A7" s="197">
        <v>1999</v>
      </c>
      <c r="B7" s="239">
        <v>220</v>
      </c>
      <c r="C7" s="239">
        <v>74.3</v>
      </c>
      <c r="D7" s="239">
        <v>11.1</v>
      </c>
    </row>
    <row r="8" spans="1:4" x14ac:dyDescent="0.2">
      <c r="A8" s="197">
        <v>2000</v>
      </c>
      <c r="B8" s="239">
        <v>286.10000000000002</v>
      </c>
      <c r="C8" s="239">
        <v>73.900000000000006</v>
      </c>
      <c r="D8" s="239">
        <v>8.6999999999999993</v>
      </c>
    </row>
    <row r="9" spans="1:4" x14ac:dyDescent="0.2">
      <c r="A9" s="197">
        <v>2001</v>
      </c>
      <c r="B9" s="239">
        <v>439.6</v>
      </c>
      <c r="C9" s="239">
        <v>87.8</v>
      </c>
      <c r="D9" s="239">
        <v>27.7</v>
      </c>
    </row>
    <row r="10" spans="1:4" x14ac:dyDescent="0.2">
      <c r="A10" s="197">
        <v>2002</v>
      </c>
      <c r="B10" s="239">
        <v>508.3</v>
      </c>
      <c r="C10" s="239">
        <v>110.8</v>
      </c>
      <c r="D10" s="239">
        <v>40.6</v>
      </c>
    </row>
    <row r="11" spans="1:4" x14ac:dyDescent="0.2">
      <c r="A11" s="197">
        <v>2003</v>
      </c>
      <c r="B11" s="239">
        <v>533.4</v>
      </c>
      <c r="C11" s="239">
        <v>178.8</v>
      </c>
      <c r="D11" s="239">
        <v>19.899999999999999</v>
      </c>
    </row>
    <row r="12" spans="1:4" x14ac:dyDescent="0.2">
      <c r="A12" s="197">
        <v>2004</v>
      </c>
      <c r="B12" s="239">
        <v>451.4</v>
      </c>
      <c r="C12" s="239">
        <v>223.1</v>
      </c>
      <c r="D12" s="239">
        <v>20.100000000000001</v>
      </c>
    </row>
    <row r="13" spans="1:4" x14ac:dyDescent="0.2">
      <c r="A13" s="197">
        <v>2005</v>
      </c>
      <c r="B13" s="239">
        <v>402</v>
      </c>
      <c r="C13" s="239">
        <v>243.9</v>
      </c>
      <c r="D13" s="239">
        <v>19.899999999999999</v>
      </c>
    </row>
    <row r="14" spans="1:4" x14ac:dyDescent="0.2">
      <c r="A14" s="197">
        <v>2006</v>
      </c>
      <c r="B14" s="239">
        <v>417.1</v>
      </c>
      <c r="C14" s="239">
        <v>270.7</v>
      </c>
      <c r="D14" s="239">
        <v>20.5</v>
      </c>
    </row>
    <row r="15" spans="1:4" x14ac:dyDescent="0.2">
      <c r="A15" s="197">
        <v>2007</v>
      </c>
      <c r="B15" s="239">
        <v>445.9</v>
      </c>
      <c r="C15" s="239">
        <v>294.7</v>
      </c>
      <c r="D15" s="239">
        <v>23.5</v>
      </c>
    </row>
    <row r="16" spans="1:4" x14ac:dyDescent="0.2">
      <c r="A16" s="197">
        <v>2008</v>
      </c>
      <c r="B16" s="239">
        <v>429.7</v>
      </c>
      <c r="C16" s="239">
        <v>336.1</v>
      </c>
      <c r="D16" s="239">
        <v>50.9</v>
      </c>
    </row>
    <row r="17" spans="1:7" x14ac:dyDescent="0.2">
      <c r="A17" s="197">
        <v>2009</v>
      </c>
      <c r="B17" s="239">
        <v>494.1</v>
      </c>
      <c r="C17" s="239">
        <v>373.3</v>
      </c>
      <c r="D17" s="239">
        <v>57.1</v>
      </c>
    </row>
    <row r="18" spans="1:7" x14ac:dyDescent="0.2">
      <c r="A18" s="197">
        <v>2010</v>
      </c>
      <c r="B18" s="239">
        <v>582.70000000000005</v>
      </c>
      <c r="C18" s="239">
        <v>383.4</v>
      </c>
      <c r="D18" s="239">
        <v>59.3</v>
      </c>
    </row>
    <row r="19" spans="1:7" x14ac:dyDescent="0.2">
      <c r="A19" s="197">
        <v>2011</v>
      </c>
      <c r="B19" s="239">
        <v>676.3</v>
      </c>
      <c r="C19" s="239">
        <v>360.3</v>
      </c>
      <c r="D19" s="239">
        <v>87.2</v>
      </c>
    </row>
    <row r="20" spans="1:7" x14ac:dyDescent="0.2">
      <c r="A20" s="197">
        <v>2012</v>
      </c>
      <c r="B20" s="239">
        <v>772.9</v>
      </c>
      <c r="C20" s="239">
        <v>390.4</v>
      </c>
      <c r="D20" s="239">
        <v>105.5</v>
      </c>
    </row>
    <row r="21" spans="1:7" x14ac:dyDescent="0.2">
      <c r="A21" s="197">
        <v>2013</v>
      </c>
      <c r="B21" s="239">
        <v>718.6</v>
      </c>
      <c r="C21" s="239">
        <v>389.3</v>
      </c>
      <c r="D21" s="239">
        <v>134</v>
      </c>
    </row>
    <row r="22" spans="1:7" x14ac:dyDescent="0.2">
      <c r="A22" s="197">
        <v>2014</v>
      </c>
      <c r="B22" s="239">
        <v>725.3</v>
      </c>
      <c r="C22" s="239">
        <v>431.8</v>
      </c>
      <c r="D22" s="239">
        <v>122.7</v>
      </c>
    </row>
    <row r="23" spans="1:7" x14ac:dyDescent="0.2">
      <c r="A23" s="197">
        <v>2015</v>
      </c>
      <c r="B23" s="239">
        <v>617.29999999999995</v>
      </c>
      <c r="C23" s="239">
        <v>415.3</v>
      </c>
      <c r="D23" s="239">
        <v>126</v>
      </c>
    </row>
    <row r="24" spans="1:7" x14ac:dyDescent="0.2">
      <c r="A24" s="197">
        <v>2016</v>
      </c>
      <c r="B24" s="239">
        <v>438.4</v>
      </c>
      <c r="C24" s="239">
        <v>436</v>
      </c>
      <c r="D24" s="239">
        <v>94.3</v>
      </c>
    </row>
    <row r="25" spans="1:7" x14ac:dyDescent="0.2">
      <c r="A25" s="197">
        <v>2017</v>
      </c>
      <c r="B25" s="239">
        <v>478.6</v>
      </c>
      <c r="C25" s="239">
        <v>406.2</v>
      </c>
      <c r="D25" s="239">
        <v>69.7</v>
      </c>
      <c r="F25" s="293" t="s">
        <v>43</v>
      </c>
      <c r="G25" s="293"/>
    </row>
    <row r="26" spans="1:7" x14ac:dyDescent="0.2">
      <c r="A26" s="204">
        <v>2018</v>
      </c>
      <c r="B26" s="239">
        <v>522.1</v>
      </c>
      <c r="C26" s="239">
        <v>493.3</v>
      </c>
      <c r="D26" s="239">
        <v>32.9</v>
      </c>
    </row>
    <row r="27" spans="1:7" x14ac:dyDescent="0.2">
      <c r="A27" s="197">
        <v>2019</v>
      </c>
      <c r="B27" s="239">
        <v>541.9</v>
      </c>
      <c r="C27" s="239">
        <v>503.7</v>
      </c>
      <c r="D27" s="239">
        <v>26.8</v>
      </c>
    </row>
    <row r="28" spans="1:7" x14ac:dyDescent="0.2">
      <c r="A28" s="204">
        <v>2020</v>
      </c>
      <c r="B28" s="239">
        <v>820.8</v>
      </c>
      <c r="C28" s="239">
        <v>579.6</v>
      </c>
      <c r="D28" s="239">
        <v>57.6</v>
      </c>
    </row>
    <row r="29" spans="1:7" x14ac:dyDescent="0.2">
      <c r="A29" s="197">
        <v>2021</v>
      </c>
      <c r="B29" s="239">
        <v>1071.7</v>
      </c>
      <c r="C29" s="239">
        <v>688.5</v>
      </c>
      <c r="D29" s="239">
        <v>76.400000000000006</v>
      </c>
    </row>
    <row r="30" spans="1:7" x14ac:dyDescent="0.2">
      <c r="A30" s="204">
        <v>2022</v>
      </c>
      <c r="B30" s="279">
        <v>1303.99</v>
      </c>
      <c r="C30" s="279">
        <v>764</v>
      </c>
      <c r="D30" s="239">
        <v>164.8</v>
      </c>
    </row>
    <row r="31" spans="1:7" x14ac:dyDescent="0.2">
      <c r="A31" s="204">
        <v>2023</v>
      </c>
      <c r="B31" s="279">
        <v>1452.88</v>
      </c>
      <c r="C31" s="279">
        <v>766.2</v>
      </c>
      <c r="D31" s="239">
        <v>202.1</v>
      </c>
    </row>
    <row r="32" spans="1:7" x14ac:dyDescent="0.2">
      <c r="B32" s="7"/>
    </row>
    <row r="33" spans="2:2" x14ac:dyDescent="0.2">
      <c r="B33" s="8"/>
    </row>
    <row r="34" spans="2:2" x14ac:dyDescent="0.2">
      <c r="B34" s="7"/>
    </row>
  </sheetData>
  <mergeCells count="1">
    <mergeCell ref="F25:G25"/>
  </mergeCells>
  <hyperlinks>
    <hyperlink ref="F25" location="OBSAH!A1" display="Zpět na Obsah" xr:uid="{70367583-53B6-49F2-BD64-EDB733F1D977}"/>
    <hyperlink ref="F25:G25" location="CONTENTS!A1" display="Back to Contents" xr:uid="{D2364FA5-2E67-4F6F-969D-DFA97763FB1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41F-3FBA-4F81-9CEF-EB577486B56B}">
  <sheetPr>
    <tabColor theme="0" tint="-0.34998626667073579"/>
  </sheetPr>
  <dimension ref="A1:F42"/>
  <sheetViews>
    <sheetView workbookViewId="0">
      <selection activeCell="V15" sqref="V15"/>
    </sheetView>
  </sheetViews>
  <sheetFormatPr defaultColWidth="8.88671875" defaultRowHeight="11.4" x14ac:dyDescent="0.2"/>
  <cols>
    <col min="1" max="1" width="8.109375" style="4" customWidth="1"/>
    <col min="2" max="2" width="8.88671875" style="4"/>
    <col min="3" max="3" width="12.109375" style="4" customWidth="1"/>
    <col min="4" max="4" width="8.88671875" style="4"/>
    <col min="5" max="5" width="12.33203125" style="4" customWidth="1"/>
    <col min="6" max="16384" width="8.88671875" style="4"/>
  </cols>
  <sheetData>
    <row r="1" spans="1:3" x14ac:dyDescent="0.2">
      <c r="A1" s="4" t="s">
        <v>511</v>
      </c>
    </row>
    <row r="2" spans="1:3" x14ac:dyDescent="0.2">
      <c r="A2" s="2"/>
      <c r="B2" s="233" t="s">
        <v>73</v>
      </c>
      <c r="C2" s="233" t="s">
        <v>74</v>
      </c>
    </row>
    <row r="3" spans="1:3" x14ac:dyDescent="0.2">
      <c r="A3" s="2">
        <v>1995</v>
      </c>
      <c r="B3" s="86">
        <v>68.760876087608764</v>
      </c>
      <c r="C3" s="206">
        <v>31.239123912391236</v>
      </c>
    </row>
    <row r="4" spans="1:3" x14ac:dyDescent="0.2">
      <c r="A4" s="2">
        <v>1996</v>
      </c>
      <c r="B4" s="86">
        <v>73.579283869353134</v>
      </c>
      <c r="C4" s="206">
        <v>26.420716130646859</v>
      </c>
    </row>
    <row r="5" spans="1:3" x14ac:dyDescent="0.2">
      <c r="A5" s="2">
        <v>1997</v>
      </c>
      <c r="B5" s="86">
        <v>75.206477463270943</v>
      </c>
      <c r="C5" s="206">
        <v>24.793522536729064</v>
      </c>
    </row>
    <row r="6" spans="1:3" x14ac:dyDescent="0.2">
      <c r="A6" s="2">
        <v>1998</v>
      </c>
      <c r="B6" s="86">
        <v>86.52982297591835</v>
      </c>
      <c r="C6" s="206">
        <v>13.470177024081654</v>
      </c>
    </row>
    <row r="7" spans="1:3" x14ac:dyDescent="0.2">
      <c r="A7" s="2">
        <v>1999</v>
      </c>
      <c r="B7" s="86">
        <v>89.307273381021574</v>
      </c>
      <c r="C7" s="206">
        <v>10.692726618978435</v>
      </c>
    </row>
    <row r="8" spans="1:3" x14ac:dyDescent="0.2">
      <c r="A8" s="2">
        <v>2000</v>
      </c>
      <c r="B8" s="86">
        <v>90.951807763838801</v>
      </c>
      <c r="C8" s="206">
        <v>9.0481922361611975</v>
      </c>
    </row>
    <row r="9" spans="1:3" x14ac:dyDescent="0.2">
      <c r="A9" s="2">
        <v>2001</v>
      </c>
      <c r="B9" s="86">
        <v>94.785994211213847</v>
      </c>
      <c r="C9" s="206">
        <v>5.2140057887861486</v>
      </c>
    </row>
    <row r="10" spans="1:3" x14ac:dyDescent="0.2">
      <c r="A10" s="2">
        <v>2002</v>
      </c>
      <c r="B10" s="86">
        <v>94.89853020932685</v>
      </c>
      <c r="C10" s="206">
        <v>5.1014697906731516</v>
      </c>
    </row>
    <row r="11" spans="1:3" x14ac:dyDescent="0.2">
      <c r="A11" s="2">
        <v>2003</v>
      </c>
      <c r="B11" s="86">
        <v>92.093457809669971</v>
      </c>
      <c r="C11" s="206">
        <v>7.9065215015596699</v>
      </c>
    </row>
    <row r="12" spans="1:3" x14ac:dyDescent="0.2">
      <c r="A12" s="2">
        <v>2004</v>
      </c>
      <c r="B12" s="86">
        <v>79.519945207345671</v>
      </c>
      <c r="C12" s="206">
        <v>20.480054792654322</v>
      </c>
    </row>
    <row r="13" spans="1:3" x14ac:dyDescent="0.2">
      <c r="A13" s="2">
        <v>2005</v>
      </c>
      <c r="B13" s="86">
        <v>73.149565837858987</v>
      </c>
      <c r="C13" s="206">
        <v>26.850434162141024</v>
      </c>
    </row>
    <row r="14" spans="1:3" x14ac:dyDescent="0.2">
      <c r="A14" s="2">
        <v>2006</v>
      </c>
      <c r="B14" s="86">
        <v>72.789722000766616</v>
      </c>
      <c r="C14" s="206">
        <v>27.210277999233384</v>
      </c>
    </row>
    <row r="15" spans="1:3" x14ac:dyDescent="0.2">
      <c r="A15" s="2">
        <v>2007</v>
      </c>
      <c r="B15" s="86">
        <v>72.455427752592612</v>
      </c>
      <c r="C15" s="206">
        <v>27.544572247407395</v>
      </c>
    </row>
    <row r="16" spans="1:3" x14ac:dyDescent="0.2">
      <c r="A16" s="2">
        <v>2008</v>
      </c>
      <c r="B16" s="86">
        <v>71.846184350627311</v>
      </c>
      <c r="C16" s="206">
        <v>28.153815649372699</v>
      </c>
    </row>
    <row r="17" spans="1:6" x14ac:dyDescent="0.2">
      <c r="A17" s="2">
        <v>2009</v>
      </c>
      <c r="B17" s="86">
        <v>70.093234151274984</v>
      </c>
      <c r="C17" s="206">
        <v>29.906765848725019</v>
      </c>
    </row>
    <row r="18" spans="1:6" x14ac:dyDescent="0.2">
      <c r="A18" s="2">
        <v>2010</v>
      </c>
      <c r="B18" s="86">
        <v>69.275933698939994</v>
      </c>
      <c r="C18" s="206">
        <v>30.724066304438157</v>
      </c>
    </row>
    <row r="19" spans="1:6" x14ac:dyDescent="0.2">
      <c r="A19" s="2">
        <v>2011</v>
      </c>
      <c r="B19" s="86">
        <v>69.639141077681032</v>
      </c>
      <c r="C19" s="206">
        <v>30.360858922318968</v>
      </c>
    </row>
    <row r="20" spans="1:6" x14ac:dyDescent="0.2">
      <c r="A20" s="2">
        <v>2012</v>
      </c>
      <c r="B20" s="86">
        <v>70.282339790406851</v>
      </c>
      <c r="C20" s="206">
        <v>29.717660209593159</v>
      </c>
    </row>
    <row r="21" spans="1:6" x14ac:dyDescent="0.2">
      <c r="A21" s="2">
        <v>2013</v>
      </c>
      <c r="B21" s="86">
        <v>67.484962616431375</v>
      </c>
      <c r="C21" s="206">
        <v>32.515037383568618</v>
      </c>
    </row>
    <row r="22" spans="1:6" x14ac:dyDescent="0.2">
      <c r="A22" s="2">
        <v>2014</v>
      </c>
      <c r="B22" s="86">
        <v>70.356228640795919</v>
      </c>
      <c r="C22" s="206">
        <v>29.643771359204084</v>
      </c>
    </row>
    <row r="23" spans="1:6" x14ac:dyDescent="0.2">
      <c r="A23" s="2">
        <v>2015</v>
      </c>
      <c r="B23" s="86">
        <v>63.10263299359984</v>
      </c>
      <c r="C23" s="206">
        <v>36.89736700640016</v>
      </c>
    </row>
    <row r="24" spans="1:6" x14ac:dyDescent="0.2">
      <c r="A24" s="2">
        <v>2016</v>
      </c>
      <c r="B24" s="86">
        <v>55.210438943271846</v>
      </c>
      <c r="C24" s="206">
        <v>44.789561056728161</v>
      </c>
      <c r="D24" s="18"/>
      <c r="E24" s="18"/>
      <c r="F24" s="18"/>
    </row>
    <row r="25" spans="1:6" x14ac:dyDescent="0.2">
      <c r="A25" s="2">
        <v>2017</v>
      </c>
      <c r="B25" s="86">
        <v>54.552068753261317</v>
      </c>
      <c r="C25" s="206">
        <v>45.447931246738683</v>
      </c>
      <c r="D25" s="18"/>
      <c r="E25" s="18"/>
      <c r="F25" s="18"/>
    </row>
    <row r="26" spans="1:6" x14ac:dyDescent="0.2">
      <c r="A26" s="2">
        <v>2018</v>
      </c>
      <c r="B26" s="86">
        <v>60.433805564619433</v>
      </c>
      <c r="C26" s="206">
        <v>39.56618182672451</v>
      </c>
    </row>
    <row r="27" spans="1:6" x14ac:dyDescent="0.2">
      <c r="A27" s="2">
        <v>2019</v>
      </c>
      <c r="B27" s="86">
        <v>61.61784922164064</v>
      </c>
      <c r="C27" s="206">
        <v>38.38216649724783</v>
      </c>
    </row>
    <row r="28" spans="1:6" x14ac:dyDescent="0.2">
      <c r="A28" s="2">
        <v>2020</v>
      </c>
      <c r="B28" s="86">
        <v>67.846779872938328</v>
      </c>
      <c r="C28" s="206">
        <v>32.15322012706168</v>
      </c>
    </row>
    <row r="29" spans="1:6" x14ac:dyDescent="0.2">
      <c r="A29" s="2">
        <v>2021</v>
      </c>
      <c r="B29" s="86">
        <v>71.560245308137084</v>
      </c>
      <c r="C29" s="206">
        <v>28.439754691862916</v>
      </c>
    </row>
    <row r="30" spans="1:6" x14ac:dyDescent="0.2">
      <c r="A30" s="2">
        <v>2022</v>
      </c>
      <c r="B30" s="86">
        <v>74.484281670594783</v>
      </c>
      <c r="C30" s="206">
        <v>25.515718329405214</v>
      </c>
    </row>
    <row r="31" spans="1:6" x14ac:dyDescent="0.2">
      <c r="A31" s="2">
        <v>2023</v>
      </c>
      <c r="B31" s="86">
        <v>74.997096056863384</v>
      </c>
      <c r="C31" s="206">
        <v>25.002903943136612</v>
      </c>
    </row>
    <row r="32" spans="1:6" x14ac:dyDescent="0.2">
      <c r="E32" s="293" t="s">
        <v>43</v>
      </c>
      <c r="F32" s="293"/>
    </row>
    <row r="37" spans="1:2" x14ac:dyDescent="0.2">
      <c r="A37" s="293"/>
      <c r="B37" s="293"/>
    </row>
    <row r="42" spans="1:2" x14ac:dyDescent="0.2">
      <c r="A42" s="293"/>
      <c r="B42" s="293"/>
    </row>
  </sheetData>
  <mergeCells count="3">
    <mergeCell ref="A37:B37"/>
    <mergeCell ref="A42:B42"/>
    <mergeCell ref="E32:F32"/>
  </mergeCells>
  <hyperlinks>
    <hyperlink ref="E32" location="OBSAH!A1" display="Zpět na Obsah" xr:uid="{C047E042-E3BE-42B3-BA59-6E4008358FBB}"/>
    <hyperlink ref="E32:F32" location="CONTENTS!A1" display="Back to Contents" xr:uid="{0F321BCD-E7B4-4B68-8821-67EF327371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791A-1B73-4120-9764-AC62E1BFCE87}">
  <sheetPr>
    <tabColor theme="0" tint="-0.34998626667073579"/>
  </sheetPr>
  <dimension ref="A1:F27"/>
  <sheetViews>
    <sheetView workbookViewId="0">
      <selection activeCell="B3" sqref="B3"/>
    </sheetView>
  </sheetViews>
  <sheetFormatPr defaultColWidth="8.88671875" defaultRowHeight="11.4" x14ac:dyDescent="0.2"/>
  <cols>
    <col min="1" max="1" width="8.88671875" style="15"/>
    <col min="2" max="2" width="17.6640625" style="15" customWidth="1"/>
    <col min="3" max="16384" width="8.88671875" style="15"/>
  </cols>
  <sheetData>
    <row r="1" spans="1:2" x14ac:dyDescent="0.2">
      <c r="A1" s="15" t="s">
        <v>512</v>
      </c>
    </row>
    <row r="2" spans="1:2" ht="37.950000000000003" customHeight="1" x14ac:dyDescent="0.2">
      <c r="A2" s="2"/>
      <c r="B2" s="9" t="s">
        <v>512</v>
      </c>
    </row>
    <row r="3" spans="1:2" x14ac:dyDescent="0.2">
      <c r="A3" s="2">
        <v>2007</v>
      </c>
      <c r="B3" s="2">
        <v>6.4</v>
      </c>
    </row>
    <row r="4" spans="1:2" x14ac:dyDescent="0.2">
      <c r="A4" s="2">
        <v>2008</v>
      </c>
      <c r="B4" s="2">
        <v>6.6</v>
      </c>
    </row>
    <row r="5" spans="1:2" x14ac:dyDescent="0.2">
      <c r="A5" s="2">
        <v>2009</v>
      </c>
      <c r="B5" s="2">
        <v>6.5</v>
      </c>
    </row>
    <row r="6" spans="1:2" x14ac:dyDescent="0.2">
      <c r="A6" s="2">
        <v>2010</v>
      </c>
      <c r="B6" s="2">
        <v>6.3</v>
      </c>
    </row>
    <row r="7" spans="1:2" x14ac:dyDescent="0.2">
      <c r="A7" s="2">
        <v>2011</v>
      </c>
      <c r="B7" s="2">
        <v>5.8</v>
      </c>
    </row>
    <row r="8" spans="1:2" x14ac:dyDescent="0.2">
      <c r="A8" s="2">
        <v>2012</v>
      </c>
      <c r="B8" s="2">
        <v>5.7</v>
      </c>
    </row>
    <row r="9" spans="1:2" x14ac:dyDescent="0.2">
      <c r="A9" s="2">
        <v>2013</v>
      </c>
      <c r="B9" s="2">
        <v>5.6</v>
      </c>
    </row>
    <row r="10" spans="1:2" x14ac:dyDescent="0.2">
      <c r="A10" s="2">
        <v>2014</v>
      </c>
      <c r="B10" s="2">
        <v>5.5</v>
      </c>
    </row>
    <row r="11" spans="1:2" x14ac:dyDescent="0.2">
      <c r="A11" s="2">
        <v>2015</v>
      </c>
      <c r="B11" s="2">
        <v>5.0999999999999996</v>
      </c>
    </row>
    <row r="12" spans="1:2" x14ac:dyDescent="0.2">
      <c r="A12" s="2">
        <v>2016</v>
      </c>
      <c r="B12" s="2">
        <v>5.0999999999999996</v>
      </c>
    </row>
    <row r="13" spans="1:2" x14ac:dyDescent="0.2">
      <c r="A13" s="2">
        <v>2017</v>
      </c>
      <c r="B13" s="86">
        <v>5</v>
      </c>
    </row>
    <row r="14" spans="1:2" x14ac:dyDescent="0.2">
      <c r="A14" s="2">
        <v>2018</v>
      </c>
      <c r="B14" s="2">
        <v>5.4</v>
      </c>
    </row>
    <row r="15" spans="1:2" x14ac:dyDescent="0.2">
      <c r="A15" s="2">
        <v>2019</v>
      </c>
      <c r="B15" s="2">
        <v>6.2</v>
      </c>
    </row>
    <row r="16" spans="1:2" x14ac:dyDescent="0.2">
      <c r="A16" s="2">
        <v>2020</v>
      </c>
      <c r="B16" s="2">
        <v>6.2</v>
      </c>
    </row>
    <row r="17" spans="1:6" x14ac:dyDescent="0.2">
      <c r="A17" s="2">
        <v>2021</v>
      </c>
      <c r="B17" s="2">
        <v>6.4</v>
      </c>
    </row>
    <row r="18" spans="1:6" x14ac:dyDescent="0.2">
      <c r="A18" s="2">
        <v>2022</v>
      </c>
      <c r="B18" s="2">
        <v>6.2</v>
      </c>
    </row>
    <row r="19" spans="1:6" x14ac:dyDescent="0.2">
      <c r="A19" s="2">
        <v>2023</v>
      </c>
      <c r="B19" s="2">
        <v>6.4</v>
      </c>
    </row>
    <row r="27" spans="1:6" x14ac:dyDescent="0.2">
      <c r="E27" s="293" t="s">
        <v>43</v>
      </c>
      <c r="F27" s="293"/>
    </row>
  </sheetData>
  <mergeCells count="1">
    <mergeCell ref="E27:F27"/>
  </mergeCells>
  <hyperlinks>
    <hyperlink ref="E27" location="OBSAH!A1" display="Zpět na Obsah" xr:uid="{E95BAC74-7C16-4A90-930E-30A4908E0983}"/>
    <hyperlink ref="E27:F27" location="CONTENTS!A1" display="Back to Contents" xr:uid="{62EA7B65-DD96-41BD-8767-D1131828309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B84D-35DC-4162-9FED-E37E8E753FC5}">
  <sheetPr>
    <tabColor theme="0" tint="-0.34998626667073579"/>
  </sheetPr>
  <dimension ref="A1:F110"/>
  <sheetViews>
    <sheetView workbookViewId="0">
      <selection activeCell="B8" sqref="B8"/>
    </sheetView>
  </sheetViews>
  <sheetFormatPr defaultColWidth="8.88671875" defaultRowHeight="11.4" x14ac:dyDescent="0.2"/>
  <cols>
    <col min="1" max="1" width="8.88671875" style="4"/>
    <col min="2" max="2" width="14.6640625" style="4" customWidth="1"/>
    <col min="3" max="3" width="23.33203125" style="4" customWidth="1"/>
    <col min="4" max="16384" width="8.88671875" style="4"/>
  </cols>
  <sheetData>
    <row r="1" spans="1:3" x14ac:dyDescent="0.2">
      <c r="A1" s="208" t="s">
        <v>75</v>
      </c>
    </row>
    <row r="2" spans="1:3" s="47" customFormat="1" ht="34.200000000000003" x14ac:dyDescent="0.3">
      <c r="A2" s="9"/>
      <c r="B2" s="9" t="s">
        <v>331</v>
      </c>
      <c r="C2" s="9" t="s">
        <v>332</v>
      </c>
    </row>
    <row r="3" spans="1:3" x14ac:dyDescent="0.2">
      <c r="A3" s="207">
        <v>42005</v>
      </c>
      <c r="B3" s="5">
        <v>217.7</v>
      </c>
      <c r="C3" s="205">
        <v>16.7</v>
      </c>
    </row>
    <row r="4" spans="1:3" x14ac:dyDescent="0.2">
      <c r="A4" s="207">
        <v>42036</v>
      </c>
      <c r="B4" s="5">
        <v>214.7</v>
      </c>
      <c r="C4" s="205">
        <v>15.88</v>
      </c>
    </row>
    <row r="5" spans="1:3" x14ac:dyDescent="0.2">
      <c r="A5" s="207">
        <v>42064</v>
      </c>
      <c r="B5" s="5">
        <v>232.7</v>
      </c>
      <c r="C5" s="205">
        <v>17.11</v>
      </c>
    </row>
    <row r="6" spans="1:3" x14ac:dyDescent="0.2">
      <c r="A6" s="207">
        <v>42095</v>
      </c>
      <c r="B6" s="5">
        <v>214.3</v>
      </c>
      <c r="C6" s="205">
        <v>16.2</v>
      </c>
    </row>
    <row r="7" spans="1:3" x14ac:dyDescent="0.2">
      <c r="A7" s="207">
        <v>42125</v>
      </c>
      <c r="B7" s="5">
        <v>227.7</v>
      </c>
      <c r="C7" s="205">
        <v>16.98</v>
      </c>
    </row>
    <row r="8" spans="1:3" x14ac:dyDescent="0.2">
      <c r="A8" s="207">
        <v>42156</v>
      </c>
      <c r="B8" s="5">
        <v>235.7</v>
      </c>
      <c r="C8" s="205">
        <v>17.39</v>
      </c>
    </row>
    <row r="9" spans="1:3" x14ac:dyDescent="0.2">
      <c r="A9" s="207">
        <v>42186</v>
      </c>
      <c r="B9" s="5">
        <v>236.02</v>
      </c>
      <c r="C9" s="205">
        <v>17.37</v>
      </c>
    </row>
    <row r="10" spans="1:3" x14ac:dyDescent="0.2">
      <c r="A10" s="207">
        <v>42217</v>
      </c>
      <c r="B10" s="5">
        <v>251.7</v>
      </c>
      <c r="C10" s="205">
        <v>18.260000000000002</v>
      </c>
    </row>
    <row r="11" spans="1:3" x14ac:dyDescent="0.2">
      <c r="A11" s="207">
        <v>42248</v>
      </c>
      <c r="B11" s="5">
        <v>256.2</v>
      </c>
      <c r="C11" s="205">
        <v>18.84</v>
      </c>
    </row>
    <row r="12" spans="1:3" x14ac:dyDescent="0.2">
      <c r="A12" s="207">
        <v>42278</v>
      </c>
      <c r="B12" s="5">
        <v>258.19299999999998</v>
      </c>
      <c r="C12" s="205">
        <v>18.79</v>
      </c>
    </row>
    <row r="13" spans="1:3" x14ac:dyDescent="0.2">
      <c r="A13" s="207">
        <v>42309</v>
      </c>
      <c r="B13" s="5">
        <v>281.52</v>
      </c>
      <c r="C13" s="205">
        <v>20.059999999999999</v>
      </c>
    </row>
    <row r="14" spans="1:3" x14ac:dyDescent="0.2">
      <c r="A14" s="207">
        <v>42339</v>
      </c>
      <c r="B14" s="5">
        <v>294.97000000000003</v>
      </c>
      <c r="C14" s="205">
        <v>21.27</v>
      </c>
    </row>
    <row r="15" spans="1:3" x14ac:dyDescent="0.2">
      <c r="A15" s="207">
        <v>42370</v>
      </c>
      <c r="B15" s="5">
        <v>333.39</v>
      </c>
      <c r="C15" s="205">
        <v>23.67</v>
      </c>
    </row>
    <row r="16" spans="1:3" x14ac:dyDescent="0.2">
      <c r="A16" s="207">
        <v>42401</v>
      </c>
      <c r="B16" s="5">
        <v>348.4</v>
      </c>
      <c r="C16" s="205">
        <v>24.6</v>
      </c>
    </row>
    <row r="17" spans="1:6" x14ac:dyDescent="0.2">
      <c r="A17" s="207">
        <v>42430</v>
      </c>
      <c r="B17" s="5">
        <v>348.01900000000001</v>
      </c>
      <c r="C17" s="205">
        <v>24.68</v>
      </c>
    </row>
    <row r="18" spans="1:6" x14ac:dyDescent="0.2">
      <c r="A18" s="207">
        <v>42461</v>
      </c>
      <c r="B18" s="5">
        <v>363.27</v>
      </c>
      <c r="C18" s="205">
        <v>25.61</v>
      </c>
    </row>
    <row r="19" spans="1:6" x14ac:dyDescent="0.2">
      <c r="A19" s="207">
        <v>42491</v>
      </c>
      <c r="B19" s="5">
        <v>363.8</v>
      </c>
      <c r="C19" s="205">
        <v>25.57</v>
      </c>
    </row>
    <row r="20" spans="1:6" x14ac:dyDescent="0.2">
      <c r="A20" s="207">
        <v>42522</v>
      </c>
      <c r="B20" s="5">
        <v>367.42</v>
      </c>
      <c r="C20" s="205">
        <v>26.12</v>
      </c>
    </row>
    <row r="21" spans="1:6" x14ac:dyDescent="0.2">
      <c r="A21" s="207">
        <v>42552</v>
      </c>
      <c r="B21" s="5">
        <v>359.25</v>
      </c>
      <c r="C21" s="205">
        <v>25.85</v>
      </c>
    </row>
    <row r="22" spans="1:6" x14ac:dyDescent="0.2">
      <c r="A22" s="207">
        <v>42583</v>
      </c>
      <c r="B22" s="5">
        <v>369.7</v>
      </c>
      <c r="C22" s="205">
        <v>26.62</v>
      </c>
    </row>
    <row r="23" spans="1:6" x14ac:dyDescent="0.2">
      <c r="A23" s="207">
        <v>42614</v>
      </c>
      <c r="B23" s="5">
        <v>390.1</v>
      </c>
      <c r="C23" s="205">
        <v>28.36</v>
      </c>
    </row>
    <row r="24" spans="1:6" x14ac:dyDescent="0.2">
      <c r="A24" s="207">
        <v>42644</v>
      </c>
      <c r="B24" s="5">
        <v>397.07</v>
      </c>
      <c r="C24" s="205">
        <v>29.39</v>
      </c>
      <c r="E24" s="293" t="s">
        <v>43</v>
      </c>
      <c r="F24" s="293"/>
    </row>
    <row r="25" spans="1:6" x14ac:dyDescent="0.2">
      <c r="A25" s="207">
        <v>42675</v>
      </c>
      <c r="B25" s="5">
        <v>412.6</v>
      </c>
      <c r="C25" s="205">
        <v>30.61</v>
      </c>
    </row>
    <row r="26" spans="1:6" x14ac:dyDescent="0.2">
      <c r="A26" s="207">
        <v>42705</v>
      </c>
      <c r="B26" s="5">
        <v>424</v>
      </c>
      <c r="C26" s="205">
        <v>31.56</v>
      </c>
    </row>
    <row r="27" spans="1:6" x14ac:dyDescent="0.2">
      <c r="A27" s="207">
        <v>42736</v>
      </c>
      <c r="B27" s="5">
        <v>538.70000000000005</v>
      </c>
      <c r="C27" s="205">
        <v>38.659999999999997</v>
      </c>
    </row>
    <row r="28" spans="1:6" x14ac:dyDescent="0.2">
      <c r="A28" s="207">
        <v>42767</v>
      </c>
      <c r="B28" s="5">
        <v>601.70000000000005</v>
      </c>
      <c r="C28" s="205">
        <v>41.99</v>
      </c>
    </row>
    <row r="29" spans="1:6" x14ac:dyDescent="0.2">
      <c r="A29" s="207">
        <v>42795</v>
      </c>
      <c r="B29" s="5">
        <v>717.6</v>
      </c>
      <c r="C29" s="205">
        <v>47.26</v>
      </c>
    </row>
    <row r="30" spans="1:6" x14ac:dyDescent="0.2">
      <c r="A30" s="207">
        <v>42826</v>
      </c>
      <c r="B30" s="5">
        <v>693.18299999999999</v>
      </c>
      <c r="C30" s="205">
        <v>45.44</v>
      </c>
    </row>
    <row r="31" spans="1:6" x14ac:dyDescent="0.2">
      <c r="A31" s="207">
        <v>42856</v>
      </c>
      <c r="B31" s="5">
        <v>713.19799999999998</v>
      </c>
      <c r="C31" s="205">
        <v>46.09</v>
      </c>
    </row>
    <row r="32" spans="1:6" x14ac:dyDescent="0.2">
      <c r="A32" s="207">
        <v>42887</v>
      </c>
      <c r="B32" s="5">
        <v>726.71</v>
      </c>
      <c r="C32" s="205">
        <v>47.26</v>
      </c>
    </row>
    <row r="33" spans="1:3" x14ac:dyDescent="0.2">
      <c r="A33" s="207">
        <v>42917</v>
      </c>
      <c r="B33" s="5">
        <v>701.51800000000003</v>
      </c>
      <c r="C33" s="205">
        <v>45.63</v>
      </c>
    </row>
    <row r="34" spans="1:3" x14ac:dyDescent="0.2">
      <c r="A34" s="207">
        <v>42948</v>
      </c>
      <c r="B34" s="5">
        <v>710.50599999999997</v>
      </c>
      <c r="C34" s="205">
        <v>46.12</v>
      </c>
    </row>
    <row r="35" spans="1:3" x14ac:dyDescent="0.2">
      <c r="A35" s="207">
        <v>42979</v>
      </c>
      <c r="B35" s="5">
        <v>693.21299999999997</v>
      </c>
      <c r="C35" s="205">
        <v>51.35</v>
      </c>
    </row>
    <row r="36" spans="1:3" x14ac:dyDescent="0.2">
      <c r="A36" s="207">
        <v>43009</v>
      </c>
      <c r="B36" s="5">
        <v>657.11699999999996</v>
      </c>
      <c r="C36" s="205">
        <v>46.35</v>
      </c>
    </row>
    <row r="37" spans="1:3" x14ac:dyDescent="0.2">
      <c r="A37" s="207">
        <v>43040</v>
      </c>
      <c r="B37" s="5">
        <v>586.37599999999998</v>
      </c>
      <c r="C37" s="205">
        <v>41.95</v>
      </c>
    </row>
    <row r="38" spans="1:3" x14ac:dyDescent="0.2">
      <c r="A38" s="207">
        <v>43070</v>
      </c>
      <c r="B38" s="5">
        <v>570.79300000000001</v>
      </c>
      <c r="C38" s="205">
        <v>41.64</v>
      </c>
    </row>
    <row r="39" spans="1:3" x14ac:dyDescent="0.2">
      <c r="A39" s="207">
        <v>43101</v>
      </c>
      <c r="B39" s="5">
        <v>519.19928466399995</v>
      </c>
      <c r="C39" s="205">
        <v>37.770000000000003</v>
      </c>
    </row>
    <row r="40" spans="1:3" x14ac:dyDescent="0.2">
      <c r="A40" s="207">
        <v>43132</v>
      </c>
      <c r="B40" s="5">
        <v>546.19639466399997</v>
      </c>
      <c r="C40" s="205">
        <v>37.72</v>
      </c>
    </row>
    <row r="41" spans="1:3" x14ac:dyDescent="0.2">
      <c r="A41" s="207">
        <v>43160</v>
      </c>
      <c r="B41" s="5">
        <v>518.18457466400002</v>
      </c>
      <c r="C41" s="205">
        <v>35.47</v>
      </c>
    </row>
    <row r="42" spans="1:3" x14ac:dyDescent="0.2">
      <c r="A42" s="207">
        <v>43191</v>
      </c>
      <c r="B42" s="5">
        <v>550.01663466399998</v>
      </c>
      <c r="C42" s="205">
        <v>38.869999999999997</v>
      </c>
    </row>
    <row r="43" spans="1:3" x14ac:dyDescent="0.2">
      <c r="A43" s="207">
        <v>43221</v>
      </c>
      <c r="B43" s="5">
        <v>562.38927466400003</v>
      </c>
      <c r="C43" s="205">
        <v>40.26</v>
      </c>
    </row>
    <row r="44" spans="1:3" x14ac:dyDescent="0.2">
      <c r="A44" s="207">
        <v>43252</v>
      </c>
      <c r="B44" s="5">
        <v>580.47710382599996</v>
      </c>
      <c r="C44" s="205">
        <v>39.78</v>
      </c>
    </row>
    <row r="45" spans="1:3" x14ac:dyDescent="0.2">
      <c r="A45" s="207">
        <v>43282</v>
      </c>
      <c r="B45" s="5">
        <v>584.28140382599997</v>
      </c>
      <c r="C45" s="205">
        <v>39.479999999999997</v>
      </c>
    </row>
    <row r="46" spans="1:3" x14ac:dyDescent="0.2">
      <c r="A46" s="207">
        <v>43313</v>
      </c>
      <c r="B46" s="5">
        <v>553.17593542400004</v>
      </c>
      <c r="C46" s="205">
        <v>38.79</v>
      </c>
    </row>
    <row r="47" spans="1:3" x14ac:dyDescent="0.2">
      <c r="A47" s="207">
        <v>43344</v>
      </c>
      <c r="B47" s="5">
        <v>568.32575585200004</v>
      </c>
      <c r="C47" s="205">
        <v>39.94</v>
      </c>
    </row>
    <row r="48" spans="1:3" x14ac:dyDescent="0.2">
      <c r="A48" s="207">
        <v>43374</v>
      </c>
      <c r="B48" s="5">
        <v>570.26156585199999</v>
      </c>
      <c r="C48" s="205">
        <v>40.229999999999997</v>
      </c>
    </row>
    <row r="49" spans="1:3" x14ac:dyDescent="0.2">
      <c r="A49" s="207">
        <v>43405</v>
      </c>
      <c r="B49" s="5">
        <v>560.696675852</v>
      </c>
      <c r="C49" s="205">
        <v>40.17</v>
      </c>
    </row>
    <row r="50" spans="1:3" x14ac:dyDescent="0.2">
      <c r="A50" s="207">
        <v>43435</v>
      </c>
      <c r="B50" s="5">
        <v>579.65057095700001</v>
      </c>
      <c r="C50" s="205">
        <v>41.81</v>
      </c>
    </row>
    <row r="51" spans="1:3" x14ac:dyDescent="0.2">
      <c r="A51" s="207">
        <v>43466</v>
      </c>
      <c r="B51" s="5">
        <v>546.66948095700002</v>
      </c>
      <c r="C51" s="205">
        <v>38.6</v>
      </c>
    </row>
    <row r="52" spans="1:3" x14ac:dyDescent="0.2">
      <c r="A52" s="207">
        <v>43497</v>
      </c>
      <c r="B52" s="5">
        <v>573.22328595700003</v>
      </c>
      <c r="C52" s="205">
        <v>39.549999999999997</v>
      </c>
    </row>
    <row r="53" spans="1:3" x14ac:dyDescent="0.2">
      <c r="A53" s="207">
        <v>43525</v>
      </c>
      <c r="B53" s="5">
        <v>603.754884264</v>
      </c>
      <c r="C53" s="205">
        <v>40.130000000000003</v>
      </c>
    </row>
    <row r="54" spans="1:3" x14ac:dyDescent="0.2">
      <c r="A54" s="207">
        <v>43556</v>
      </c>
      <c r="B54" s="5">
        <v>611.36984426399999</v>
      </c>
      <c r="C54" s="205">
        <v>41.96</v>
      </c>
    </row>
    <row r="55" spans="1:3" x14ac:dyDescent="0.2">
      <c r="A55" s="207">
        <v>43586</v>
      </c>
      <c r="B55" s="5">
        <v>625.43157876400005</v>
      </c>
      <c r="C55" s="205">
        <v>42.27</v>
      </c>
    </row>
    <row r="56" spans="1:3" x14ac:dyDescent="0.2">
      <c r="A56" s="207">
        <v>43617</v>
      </c>
      <c r="B56" s="5">
        <v>633.29590285500001</v>
      </c>
      <c r="C56" s="205">
        <v>42.3</v>
      </c>
    </row>
    <row r="57" spans="1:3" x14ac:dyDescent="0.2">
      <c r="A57" s="207">
        <v>43647</v>
      </c>
      <c r="B57" s="5">
        <v>593.37840213799996</v>
      </c>
      <c r="C57" s="205">
        <v>40.880000000000003</v>
      </c>
    </row>
    <row r="58" spans="1:3" x14ac:dyDescent="0.2">
      <c r="A58" s="207">
        <v>43678</v>
      </c>
      <c r="B58" s="5">
        <v>614.73390063800002</v>
      </c>
      <c r="C58" s="205">
        <v>42.14</v>
      </c>
    </row>
    <row r="59" spans="1:3" x14ac:dyDescent="0.2">
      <c r="A59" s="207">
        <v>43709</v>
      </c>
      <c r="B59" s="5">
        <v>615.28735063800002</v>
      </c>
      <c r="C59" s="205">
        <v>41.74</v>
      </c>
    </row>
    <row r="60" spans="1:3" x14ac:dyDescent="0.2">
      <c r="A60" s="207">
        <v>43739</v>
      </c>
      <c r="B60" s="5">
        <v>585.24950113800003</v>
      </c>
      <c r="C60" s="205">
        <v>41.69</v>
      </c>
    </row>
    <row r="61" spans="1:3" x14ac:dyDescent="0.2">
      <c r="A61" s="207">
        <v>43770</v>
      </c>
      <c r="B61" s="5">
        <v>579.19842963799999</v>
      </c>
      <c r="C61" s="205">
        <v>40.71</v>
      </c>
    </row>
    <row r="62" spans="1:3" x14ac:dyDescent="0.2">
      <c r="A62" s="207">
        <v>43800</v>
      </c>
      <c r="B62" s="5">
        <v>582.53390253800001</v>
      </c>
      <c r="C62" s="205">
        <v>40.549999999999997</v>
      </c>
    </row>
    <row r="63" spans="1:3" x14ac:dyDescent="0.2">
      <c r="A63" s="207">
        <v>43831</v>
      </c>
      <c r="B63" s="5">
        <v>600.9</v>
      </c>
      <c r="C63" s="205">
        <v>41.59</v>
      </c>
    </row>
    <row r="64" spans="1:3" x14ac:dyDescent="0.2">
      <c r="A64" s="207">
        <v>43862</v>
      </c>
      <c r="B64" s="5">
        <v>574.70000000000005</v>
      </c>
      <c r="C64" s="205">
        <v>40.770000000000003</v>
      </c>
    </row>
    <row r="65" spans="1:3" x14ac:dyDescent="0.2">
      <c r="A65" s="207">
        <v>43891</v>
      </c>
      <c r="B65" s="5">
        <v>614.9</v>
      </c>
      <c r="C65" s="205">
        <v>39.39</v>
      </c>
    </row>
    <row r="66" spans="1:3" x14ac:dyDescent="0.2">
      <c r="A66" s="207">
        <v>43922</v>
      </c>
      <c r="B66" s="5">
        <v>685.1</v>
      </c>
      <c r="C66" s="205">
        <v>36.9</v>
      </c>
    </row>
    <row r="67" spans="1:3" x14ac:dyDescent="0.2">
      <c r="A67" s="207">
        <v>43952</v>
      </c>
      <c r="B67" s="5">
        <v>691.7</v>
      </c>
      <c r="C67" s="205">
        <v>36</v>
      </c>
    </row>
    <row r="68" spans="1:3" x14ac:dyDescent="0.2">
      <c r="A68" s="207">
        <v>43983</v>
      </c>
      <c r="B68" s="5">
        <v>691.7</v>
      </c>
      <c r="C68" s="205">
        <v>35.4</v>
      </c>
    </row>
    <row r="69" spans="1:3" x14ac:dyDescent="0.2">
      <c r="A69" s="207">
        <v>44013</v>
      </c>
      <c r="B69" s="5">
        <v>703.1</v>
      </c>
      <c r="C69" s="205">
        <v>35.799999999999997</v>
      </c>
    </row>
    <row r="70" spans="1:3" x14ac:dyDescent="0.2">
      <c r="A70" s="207">
        <v>44044</v>
      </c>
      <c r="B70" s="5">
        <v>688.79</v>
      </c>
      <c r="C70" s="205">
        <v>35.119999999999997</v>
      </c>
    </row>
    <row r="71" spans="1:3" x14ac:dyDescent="0.2">
      <c r="A71" s="207">
        <v>44075</v>
      </c>
      <c r="B71" s="5">
        <v>652.79</v>
      </c>
      <c r="C71" s="205">
        <v>34.47</v>
      </c>
    </row>
    <row r="72" spans="1:3" x14ac:dyDescent="0.2">
      <c r="A72" s="207">
        <v>44105</v>
      </c>
      <c r="B72" s="5">
        <v>641.20799999999997</v>
      </c>
      <c r="C72" s="205">
        <v>33.880000000000003</v>
      </c>
    </row>
    <row r="73" spans="1:3" x14ac:dyDescent="0.2">
      <c r="A73" s="207">
        <v>44136</v>
      </c>
      <c r="B73" s="5">
        <v>624.6</v>
      </c>
      <c r="C73" s="205">
        <v>32.75</v>
      </c>
    </row>
    <row r="74" spans="1:3" x14ac:dyDescent="0.2">
      <c r="A74" s="207">
        <v>44166</v>
      </c>
      <c r="B74" s="5">
        <v>586.9</v>
      </c>
      <c r="C74" s="205">
        <v>31.18</v>
      </c>
    </row>
    <row r="75" spans="1:3" x14ac:dyDescent="0.2">
      <c r="A75" s="207">
        <v>44197</v>
      </c>
      <c r="B75" s="5">
        <v>631.45799999999997</v>
      </c>
      <c r="C75" s="205">
        <v>32.950000000000003</v>
      </c>
    </row>
    <row r="76" spans="1:3" x14ac:dyDescent="0.2">
      <c r="A76" s="207">
        <v>44228</v>
      </c>
      <c r="B76" s="5">
        <v>641.70000000000005</v>
      </c>
      <c r="C76" s="205">
        <v>32.71</v>
      </c>
    </row>
    <row r="77" spans="1:3" x14ac:dyDescent="0.2">
      <c r="A77" s="207">
        <v>44256</v>
      </c>
      <c r="B77" s="5">
        <v>692.6</v>
      </c>
      <c r="C77" s="205">
        <v>32.950000000000003</v>
      </c>
    </row>
    <row r="78" spans="1:3" x14ac:dyDescent="0.2">
      <c r="A78" s="207">
        <v>44287</v>
      </c>
      <c r="B78" s="5">
        <v>727</v>
      </c>
      <c r="C78" s="205">
        <v>32.71</v>
      </c>
    </row>
    <row r="79" spans="1:3" x14ac:dyDescent="0.2">
      <c r="A79" s="207">
        <v>44317</v>
      </c>
      <c r="B79" s="5">
        <v>716.7</v>
      </c>
      <c r="C79" s="205">
        <v>33.25</v>
      </c>
    </row>
    <row r="80" spans="1:3" x14ac:dyDescent="0.2">
      <c r="A80" s="207">
        <v>44348</v>
      </c>
      <c r="B80" s="5">
        <v>720.6</v>
      </c>
      <c r="C80" s="205">
        <v>33.15</v>
      </c>
    </row>
    <row r="81" spans="1:3" x14ac:dyDescent="0.2">
      <c r="A81" s="207">
        <v>44378</v>
      </c>
      <c r="B81" s="5">
        <v>725.5</v>
      </c>
      <c r="C81" s="205">
        <v>32.31</v>
      </c>
    </row>
    <row r="82" spans="1:3" x14ac:dyDescent="0.2">
      <c r="A82" s="207">
        <v>44409</v>
      </c>
      <c r="B82" s="5">
        <v>704.96</v>
      </c>
      <c r="C82" s="205">
        <v>26.53</v>
      </c>
    </row>
    <row r="83" spans="1:3" x14ac:dyDescent="0.2">
      <c r="A83" s="207">
        <v>44440</v>
      </c>
      <c r="B83" s="5">
        <v>659.8</v>
      </c>
      <c r="C83" s="205">
        <v>30.39</v>
      </c>
    </row>
    <row r="84" spans="1:3" x14ac:dyDescent="0.2">
      <c r="A84" s="207">
        <v>44470</v>
      </c>
      <c r="B84" s="5">
        <v>656.66800000000001</v>
      </c>
      <c r="C84" s="205">
        <v>29.95</v>
      </c>
    </row>
    <row r="85" spans="1:3" x14ac:dyDescent="0.2">
      <c r="A85" s="207">
        <v>44501</v>
      </c>
      <c r="B85" s="5">
        <v>661.5</v>
      </c>
      <c r="C85" s="205">
        <v>29.67</v>
      </c>
    </row>
    <row r="86" spans="1:3" x14ac:dyDescent="0.2">
      <c r="A86" s="207">
        <v>44531</v>
      </c>
      <c r="B86" s="5">
        <v>608.01</v>
      </c>
      <c r="C86" s="205">
        <v>26.53</v>
      </c>
    </row>
    <row r="87" spans="1:3" x14ac:dyDescent="0.2">
      <c r="A87" s="207">
        <v>44562</v>
      </c>
      <c r="B87" s="5">
        <v>658.68299999999999</v>
      </c>
      <c r="C87" s="205">
        <v>28.2</v>
      </c>
    </row>
    <row r="88" spans="1:3" x14ac:dyDescent="0.2">
      <c r="A88" s="207">
        <v>44593</v>
      </c>
      <c r="B88" s="5">
        <v>673.3</v>
      </c>
      <c r="C88" s="205">
        <v>28.32</v>
      </c>
    </row>
    <row r="89" spans="1:3" x14ac:dyDescent="0.2">
      <c r="A89" s="207">
        <v>44621</v>
      </c>
      <c r="B89" s="5">
        <v>669.4</v>
      </c>
      <c r="C89" s="205">
        <v>27.61</v>
      </c>
    </row>
    <row r="90" spans="1:3" x14ac:dyDescent="0.2">
      <c r="A90" s="207">
        <v>44652</v>
      </c>
      <c r="B90" s="5">
        <v>640.29999999999995</v>
      </c>
      <c r="C90" s="205">
        <v>26.69</v>
      </c>
    </row>
    <row r="91" spans="1:3" x14ac:dyDescent="0.2">
      <c r="A91" s="207">
        <v>44682</v>
      </c>
      <c r="B91" s="5">
        <v>685.7</v>
      </c>
      <c r="C91" s="205">
        <v>27.54</v>
      </c>
    </row>
    <row r="92" spans="1:3" x14ac:dyDescent="0.2">
      <c r="A92" s="207">
        <v>44713</v>
      </c>
      <c r="B92" s="5">
        <v>718.44</v>
      </c>
      <c r="C92" s="205">
        <v>28.61</v>
      </c>
    </row>
    <row r="93" spans="1:3" x14ac:dyDescent="0.2">
      <c r="A93" s="207">
        <v>44743</v>
      </c>
      <c r="B93" s="5">
        <v>733.26</v>
      </c>
      <c r="C93" s="205">
        <v>28.76</v>
      </c>
    </row>
    <row r="94" spans="1:3" x14ac:dyDescent="0.2">
      <c r="A94" s="207">
        <v>44774</v>
      </c>
      <c r="B94" s="5">
        <v>712.53</v>
      </c>
      <c r="C94" s="205">
        <v>27.13</v>
      </c>
    </row>
    <row r="95" spans="1:3" x14ac:dyDescent="0.2">
      <c r="A95" s="207">
        <v>44805</v>
      </c>
      <c r="B95" s="5">
        <v>741.17</v>
      </c>
      <c r="C95" s="205">
        <v>28.17</v>
      </c>
    </row>
    <row r="96" spans="1:3" x14ac:dyDescent="0.2">
      <c r="A96" s="207">
        <v>44835</v>
      </c>
      <c r="B96" s="5">
        <v>723.16399999999999</v>
      </c>
      <c r="C96" s="205">
        <v>27.01</v>
      </c>
    </row>
    <row r="97" spans="1:3" x14ac:dyDescent="0.2">
      <c r="A97" s="207">
        <v>44866</v>
      </c>
      <c r="B97" s="5">
        <v>711.94</v>
      </c>
      <c r="C97" s="205">
        <v>26.55</v>
      </c>
    </row>
    <row r="98" spans="1:3" x14ac:dyDescent="0.2">
      <c r="A98" s="207">
        <v>44896</v>
      </c>
      <c r="B98" s="5">
        <v>698.2</v>
      </c>
      <c r="C98" s="205">
        <v>26.81</v>
      </c>
    </row>
    <row r="99" spans="1:3" x14ac:dyDescent="0.2">
      <c r="A99" s="207">
        <v>44927</v>
      </c>
      <c r="B99" s="5">
        <v>733.2</v>
      </c>
      <c r="C99" s="205">
        <v>26.95</v>
      </c>
    </row>
    <row r="100" spans="1:3" x14ac:dyDescent="0.2">
      <c r="A100" s="207">
        <v>44958</v>
      </c>
      <c r="B100" s="5">
        <v>740.15</v>
      </c>
      <c r="C100" s="205">
        <v>26.42</v>
      </c>
    </row>
    <row r="101" spans="1:3" x14ac:dyDescent="0.2">
      <c r="A101" s="207">
        <v>44986</v>
      </c>
      <c r="B101" s="5">
        <v>785.94</v>
      </c>
      <c r="C101" s="205">
        <v>28.02</v>
      </c>
    </row>
    <row r="102" spans="1:3" x14ac:dyDescent="0.2">
      <c r="A102" s="207">
        <v>45017</v>
      </c>
      <c r="B102" s="5">
        <v>767.404</v>
      </c>
      <c r="C102" s="205">
        <v>27.92</v>
      </c>
    </row>
    <row r="103" spans="1:3" x14ac:dyDescent="0.2">
      <c r="A103" s="207">
        <v>45047</v>
      </c>
      <c r="B103" s="5">
        <v>769.31913999999995</v>
      </c>
      <c r="C103" s="205">
        <v>27.23</v>
      </c>
    </row>
    <row r="104" spans="1:3" x14ac:dyDescent="0.2">
      <c r="A104" s="207">
        <v>45078</v>
      </c>
      <c r="B104" s="5">
        <v>798.52099999999996</v>
      </c>
      <c r="C104" s="205">
        <v>27.89</v>
      </c>
    </row>
    <row r="105" spans="1:3" x14ac:dyDescent="0.2">
      <c r="A105" s="207">
        <v>45108</v>
      </c>
      <c r="B105" s="5">
        <v>835.14300000000003</v>
      </c>
      <c r="C105" s="205">
        <v>28.87</v>
      </c>
    </row>
    <row r="106" spans="1:3" x14ac:dyDescent="0.2">
      <c r="A106" s="207">
        <v>45139</v>
      </c>
      <c r="B106" s="5">
        <v>834.12</v>
      </c>
      <c r="C106" s="205">
        <v>28.9</v>
      </c>
    </row>
    <row r="107" spans="1:3" x14ac:dyDescent="0.2">
      <c r="A107" s="207">
        <v>45170</v>
      </c>
      <c r="B107" s="5">
        <v>847.1</v>
      </c>
      <c r="C107" s="205">
        <v>28.83</v>
      </c>
    </row>
    <row r="108" spans="1:3" x14ac:dyDescent="0.2">
      <c r="A108" s="207">
        <v>45200</v>
      </c>
      <c r="B108" s="5">
        <v>814.4</v>
      </c>
      <c r="C108" s="205">
        <v>28.14</v>
      </c>
    </row>
    <row r="109" spans="1:3" x14ac:dyDescent="0.2">
      <c r="A109" s="207">
        <v>45231</v>
      </c>
      <c r="B109" s="5">
        <v>806.3</v>
      </c>
      <c r="C109" s="205">
        <v>27.5</v>
      </c>
    </row>
    <row r="110" spans="1:3" x14ac:dyDescent="0.2">
      <c r="A110" s="207">
        <v>45261</v>
      </c>
      <c r="B110" s="5">
        <v>1049.027493</v>
      </c>
      <c r="C110" s="205">
        <v>35.46</v>
      </c>
    </row>
  </sheetData>
  <mergeCells count="1">
    <mergeCell ref="E24:F24"/>
  </mergeCells>
  <phoneticPr fontId="25" type="noConversion"/>
  <hyperlinks>
    <hyperlink ref="E24" location="OBSAH!A1" display="Zpět na Obsah" xr:uid="{AFFEF8F5-12ED-4856-9FB5-251CE6302E87}"/>
    <hyperlink ref="E24:F24" location="CONTENTS!A1" display="Back to Contents" xr:uid="{1F2A7E4A-0159-4D8B-AA61-E8F0C17136E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I28"/>
  <sheetViews>
    <sheetView zoomScaleNormal="100" workbookViewId="0">
      <selection activeCell="J32" sqref="J32"/>
    </sheetView>
  </sheetViews>
  <sheetFormatPr defaultColWidth="8.88671875" defaultRowHeight="11.4" x14ac:dyDescent="0.2"/>
  <cols>
    <col min="1" max="1" width="47.88671875" style="4" customWidth="1"/>
    <col min="2" max="8" width="6.6640625" style="4" customWidth="1"/>
    <col min="9" max="9" width="9.109375" style="4" bestFit="1" customWidth="1"/>
    <col min="10" max="16384" width="8.88671875" style="4"/>
  </cols>
  <sheetData>
    <row r="1" spans="1:9" x14ac:dyDescent="0.2">
      <c r="A1" s="4" t="s">
        <v>76</v>
      </c>
    </row>
    <row r="2" spans="1:9" ht="12.6" thickBot="1" x14ac:dyDescent="0.25">
      <c r="A2" s="97"/>
      <c r="B2" s="11">
        <v>2018</v>
      </c>
      <c r="C2" s="11">
        <v>2019</v>
      </c>
      <c r="D2" s="11">
        <v>2020</v>
      </c>
      <c r="E2" s="11">
        <v>2021</v>
      </c>
      <c r="F2" s="11">
        <v>2022</v>
      </c>
      <c r="G2" s="128">
        <v>2023</v>
      </c>
    </row>
    <row r="3" spans="1:9" ht="13.35" customHeight="1" thickTop="1" x14ac:dyDescent="0.2">
      <c r="A3" s="260" t="s">
        <v>77</v>
      </c>
      <c r="B3" s="98">
        <v>0.45624985519819461</v>
      </c>
      <c r="C3" s="98">
        <v>-0.61987805059057877</v>
      </c>
      <c r="D3" s="98">
        <v>2.2040854470834148</v>
      </c>
      <c r="E3" s="98">
        <v>-1.4287688036587909</v>
      </c>
      <c r="F3" s="98">
        <v>-1.0836478071888962</v>
      </c>
      <c r="G3" s="129">
        <v>0.91888969446858937</v>
      </c>
    </row>
    <row r="4" spans="1:9" ht="13.35" customHeight="1" x14ac:dyDescent="0.2">
      <c r="A4" s="260" t="s">
        <v>78</v>
      </c>
      <c r="B4" s="98">
        <v>0.42301785512671941</v>
      </c>
      <c r="C4" s="98">
        <v>-0.12587333734117934</v>
      </c>
      <c r="D4" s="98">
        <v>5.1702097976045636E-2</v>
      </c>
      <c r="E4" s="98">
        <v>-7.7461472179147783E-2</v>
      </c>
      <c r="F4" s="98">
        <v>0.55638560361659817</v>
      </c>
      <c r="G4" s="129">
        <v>2.7526499245506209E-2</v>
      </c>
    </row>
    <row r="5" spans="1:9" ht="13.35" customHeight="1" x14ac:dyDescent="0.2">
      <c r="A5" s="261" t="s">
        <v>79</v>
      </c>
      <c r="B5" s="99">
        <v>-0.11899999999999999</v>
      </c>
      <c r="C5" s="99">
        <v>0</v>
      </c>
      <c r="D5" s="99">
        <v>-0.68466479999999996</v>
      </c>
      <c r="E5" s="99">
        <v>0.49187424999999996</v>
      </c>
      <c r="F5" s="99">
        <v>2.9479000000000033E-3</v>
      </c>
      <c r="G5" s="130">
        <v>0.68984265</v>
      </c>
    </row>
    <row r="6" spans="1:9" ht="13.35" customHeight="1" thickBot="1" x14ac:dyDescent="0.25">
      <c r="A6" s="262" t="s">
        <v>80</v>
      </c>
      <c r="B6" s="100">
        <v>0.99826771032491401</v>
      </c>
      <c r="C6" s="100">
        <v>-0.7457513879317581</v>
      </c>
      <c r="D6" s="100">
        <v>2.9404523450594606</v>
      </c>
      <c r="E6" s="100">
        <v>-1.9981045258379386</v>
      </c>
      <c r="F6" s="100">
        <v>-0.53021010357229803</v>
      </c>
      <c r="G6" s="131">
        <v>0.25657354371409558</v>
      </c>
    </row>
    <row r="7" spans="1:9" ht="14.4" customHeight="1" x14ac:dyDescent="0.2">
      <c r="A7" s="260" t="s">
        <v>513</v>
      </c>
      <c r="B7" s="98">
        <v>-0.82467078955212969</v>
      </c>
      <c r="C7" s="98">
        <v>-7.5583275553860574E-2</v>
      </c>
      <c r="D7" s="98">
        <v>-1.2682021978244187</v>
      </c>
      <c r="E7" s="98">
        <v>0.45725967837741521</v>
      </c>
      <c r="F7" s="98">
        <v>0.98204895160591654</v>
      </c>
      <c r="G7" s="129">
        <v>-3.9431119412274285E-3</v>
      </c>
    </row>
    <row r="8" spans="1:9" ht="13.35" customHeight="1" x14ac:dyDescent="0.2">
      <c r="A8" s="260" t="s">
        <v>81</v>
      </c>
      <c r="B8" s="98">
        <v>5.6952295646400586E-2</v>
      </c>
      <c r="C8" s="98">
        <v>-0.10542834785429989</v>
      </c>
      <c r="D8" s="98">
        <v>-2.5576900324646665</v>
      </c>
      <c r="E8" s="98">
        <v>0.49982078495072813</v>
      </c>
      <c r="F8" s="98">
        <v>0.5998697869043994</v>
      </c>
      <c r="G8" s="129">
        <v>-0.4219699404918309</v>
      </c>
    </row>
    <row r="9" spans="1:9" ht="13.35" customHeight="1" x14ac:dyDescent="0.2">
      <c r="A9" s="260" t="s">
        <v>82</v>
      </c>
      <c r="B9" s="98">
        <v>-2.3728087419017108E-4</v>
      </c>
      <c r="C9" s="98">
        <v>4.2709042461887559E-2</v>
      </c>
      <c r="D9" s="98">
        <v>-6.2428386387353152E-2</v>
      </c>
      <c r="E9" s="98">
        <v>1.9932745778789895E-2</v>
      </c>
      <c r="F9" s="98">
        <v>-0.3757185457518023</v>
      </c>
      <c r="G9" s="129">
        <v>-0.16082764369591995</v>
      </c>
    </row>
    <row r="10" spans="1:9" ht="13.35" customHeight="1" x14ac:dyDescent="0.2">
      <c r="A10" s="260" t="s">
        <v>83</v>
      </c>
      <c r="B10" s="98">
        <v>-0.79735749461291539</v>
      </c>
      <c r="C10" s="98">
        <v>-0.19425296123190439</v>
      </c>
      <c r="D10" s="98">
        <v>-0.45777012669588313</v>
      </c>
      <c r="E10" s="98">
        <v>0.19456552545953087</v>
      </c>
      <c r="F10" s="98">
        <v>7.3213530341655009E-2</v>
      </c>
      <c r="G10" s="129">
        <v>-0.36739719721463526</v>
      </c>
    </row>
    <row r="11" spans="1:9" ht="13.35" customHeight="1" x14ac:dyDescent="0.2">
      <c r="A11" s="260" t="s">
        <v>84</v>
      </c>
      <c r="B11" s="98">
        <v>-8.3552962177313894E-2</v>
      </c>
      <c r="C11" s="98">
        <v>7.0124478135952018E-2</v>
      </c>
      <c r="D11" s="98">
        <v>-1.5319948228883407</v>
      </c>
      <c r="E11" s="98">
        <v>4.1702764422975491E-2</v>
      </c>
      <c r="F11" s="98">
        <v>0.83462027144250417</v>
      </c>
      <c r="G11" s="129">
        <v>0.13946802903624445</v>
      </c>
    </row>
    <row r="12" spans="1:9" ht="13.35" customHeight="1" x14ac:dyDescent="0.2">
      <c r="A12" s="261" t="s">
        <v>85</v>
      </c>
      <c r="B12" s="99">
        <v>4.9350099999999897E-3</v>
      </c>
      <c r="C12" s="99">
        <v>8.1064990000000003E-2</v>
      </c>
      <c r="D12" s="99">
        <v>-1.62101114</v>
      </c>
      <c r="E12" s="99">
        <v>0.16170792</v>
      </c>
      <c r="F12" s="99">
        <v>0.77786202999999998</v>
      </c>
      <c r="G12" s="130">
        <v>-0.61855881000000001</v>
      </c>
    </row>
    <row r="13" spans="1:9" ht="13.35" customHeight="1" thickBot="1" x14ac:dyDescent="0.25">
      <c r="A13" s="262" t="s">
        <v>86</v>
      </c>
      <c r="B13" s="100">
        <v>-1.6538012415701486</v>
      </c>
      <c r="C13" s="100">
        <v>-0.34349605404222527</v>
      </c>
      <c r="D13" s="100">
        <v>-4.2570744262606617</v>
      </c>
      <c r="E13" s="100">
        <v>1.0515735789894396</v>
      </c>
      <c r="F13" s="100">
        <v>1.3361719645426726</v>
      </c>
      <c r="G13" s="131">
        <v>-0.19611105430736908</v>
      </c>
    </row>
    <row r="14" spans="1:9" ht="13.35" customHeight="1" x14ac:dyDescent="0.2">
      <c r="A14" s="263" t="s">
        <v>87</v>
      </c>
      <c r="B14" s="101">
        <v>-0.65553353124523461</v>
      </c>
      <c r="C14" s="101">
        <v>-1.0892474419739835</v>
      </c>
      <c r="D14" s="101">
        <v>-1.3166220812012011</v>
      </c>
      <c r="E14" s="101">
        <v>-0.94653094684849903</v>
      </c>
      <c r="F14" s="101">
        <v>0.80596186097037459</v>
      </c>
      <c r="G14" s="132">
        <v>6.0462489406726494E-2</v>
      </c>
    </row>
    <row r="15" spans="1:9" x14ac:dyDescent="0.2">
      <c r="A15" s="102"/>
      <c r="B15" s="101"/>
      <c r="C15" s="101"/>
      <c r="D15" s="101"/>
      <c r="E15" s="101"/>
      <c r="F15" s="101"/>
      <c r="G15" s="101"/>
    </row>
    <row r="16" spans="1:9" x14ac:dyDescent="0.2">
      <c r="A16" s="293" t="s">
        <v>43</v>
      </c>
      <c r="B16" s="293"/>
      <c r="C16" s="8"/>
      <c r="D16" s="8"/>
      <c r="E16" s="8"/>
      <c r="F16" s="8"/>
      <c r="G16" s="8"/>
      <c r="H16" s="8"/>
      <c r="I16" s="8"/>
    </row>
    <row r="17" spans="2:9" x14ac:dyDescent="0.2">
      <c r="B17" s="8"/>
      <c r="C17" s="8"/>
      <c r="D17" s="8"/>
      <c r="E17" s="8"/>
      <c r="F17" s="8"/>
      <c r="G17" s="8"/>
      <c r="H17" s="8"/>
      <c r="I17" s="8"/>
    </row>
    <row r="18" spans="2:9" x14ac:dyDescent="0.2">
      <c r="B18" s="8"/>
      <c r="C18" s="8"/>
      <c r="D18" s="8"/>
      <c r="E18" s="8"/>
      <c r="F18" s="8"/>
      <c r="G18" s="8"/>
      <c r="H18" s="8"/>
      <c r="I18" s="8"/>
    </row>
    <row r="19" spans="2:9" x14ac:dyDescent="0.2">
      <c r="B19" s="8"/>
      <c r="C19" s="8"/>
      <c r="D19" s="8"/>
      <c r="E19" s="8"/>
      <c r="F19" s="8"/>
      <c r="G19" s="8"/>
      <c r="H19" s="8"/>
      <c r="I19" s="8"/>
    </row>
    <row r="20" spans="2:9" x14ac:dyDescent="0.2">
      <c r="B20" s="8"/>
      <c r="C20" s="8"/>
      <c r="D20" s="8"/>
      <c r="E20" s="8"/>
      <c r="F20" s="8"/>
      <c r="G20" s="8"/>
      <c r="H20" s="8"/>
      <c r="I20" s="8"/>
    </row>
    <row r="21" spans="2:9" x14ac:dyDescent="0.2">
      <c r="B21" s="8"/>
      <c r="C21" s="8"/>
      <c r="D21" s="8"/>
      <c r="E21" s="8"/>
      <c r="F21" s="8"/>
      <c r="G21" s="8"/>
      <c r="H21" s="8"/>
      <c r="I21" s="8"/>
    </row>
    <row r="22" spans="2:9" x14ac:dyDescent="0.2">
      <c r="B22" s="8"/>
      <c r="C22" s="8"/>
      <c r="D22" s="8"/>
      <c r="E22" s="8"/>
      <c r="F22" s="8"/>
      <c r="G22" s="8"/>
      <c r="H22" s="8"/>
      <c r="I22" s="8"/>
    </row>
    <row r="23" spans="2:9" x14ac:dyDescent="0.2">
      <c r="B23" s="8"/>
      <c r="C23" s="8"/>
      <c r="D23" s="8"/>
      <c r="E23" s="8"/>
      <c r="F23" s="8"/>
      <c r="G23" s="8"/>
      <c r="H23" s="8"/>
      <c r="I23" s="8"/>
    </row>
    <row r="24" spans="2:9" x14ac:dyDescent="0.2">
      <c r="B24" s="8"/>
      <c r="C24" s="8"/>
      <c r="D24" s="8"/>
      <c r="E24" s="8"/>
      <c r="F24" s="8"/>
      <c r="G24" s="8"/>
      <c r="H24" s="8"/>
      <c r="I24" s="8"/>
    </row>
    <row r="25" spans="2:9" x14ac:dyDescent="0.2">
      <c r="B25" s="8"/>
      <c r="C25" s="8"/>
      <c r="D25" s="8"/>
      <c r="E25" s="8"/>
      <c r="F25" s="8"/>
      <c r="G25" s="8"/>
      <c r="H25" s="8"/>
      <c r="I25" s="8"/>
    </row>
    <row r="26" spans="2:9" x14ac:dyDescent="0.2">
      <c r="B26" s="8"/>
      <c r="C26" s="8"/>
      <c r="D26" s="8"/>
      <c r="E26" s="8"/>
      <c r="F26" s="8"/>
      <c r="G26" s="8"/>
      <c r="H26" s="8"/>
      <c r="I26" s="8"/>
    </row>
    <row r="27" spans="2:9" x14ac:dyDescent="0.2">
      <c r="B27" s="8"/>
      <c r="C27" s="8"/>
      <c r="D27" s="8"/>
      <c r="E27" s="8"/>
      <c r="F27" s="8"/>
      <c r="G27" s="8"/>
      <c r="H27" s="8"/>
    </row>
    <row r="28" spans="2:9" x14ac:dyDescent="0.2">
      <c r="B28" s="8"/>
      <c r="C28" s="8"/>
      <c r="D28" s="8"/>
      <c r="E28" s="8"/>
      <c r="F28" s="8"/>
      <c r="G28" s="8"/>
      <c r="H28" s="8"/>
    </row>
  </sheetData>
  <mergeCells count="1">
    <mergeCell ref="A16:B16"/>
  </mergeCells>
  <hyperlinks>
    <hyperlink ref="A15" location="CONTENTS!A1" display="Back to Contents" xr:uid="{8C8D8143-A6EE-431F-B844-5D4103F5D51F}"/>
    <hyperlink ref="A16" location="OBSAH!A1" display="Zpět na Obsah" xr:uid="{9BDD0B41-9A70-484E-B159-B779C0BC47F0}"/>
    <hyperlink ref="A16:B16" location="CONTENTS!A1" display="Back to Contents" xr:uid="{715352F4-C95F-4107-9485-8810B788B0C5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P21" sqref="P21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Y78"/>
  <sheetViews>
    <sheetView zoomScaleNormal="100" workbookViewId="0">
      <selection activeCell="A29" sqref="A29:B29"/>
    </sheetView>
  </sheetViews>
  <sheetFormatPr defaultColWidth="8.6640625" defaultRowHeight="11.4" x14ac:dyDescent="0.2"/>
  <cols>
    <col min="1" max="1" width="27.44140625" style="71" customWidth="1"/>
    <col min="2" max="16384" width="8.6640625" style="71"/>
  </cols>
  <sheetData>
    <row r="1" spans="1:155" x14ac:dyDescent="0.2">
      <c r="A1" s="71" t="s">
        <v>88</v>
      </c>
    </row>
    <row r="2" spans="1:155" x14ac:dyDescent="0.2">
      <c r="A2" s="133"/>
      <c r="B2" s="133">
        <v>1994</v>
      </c>
      <c r="C2" s="133">
        <v>1995</v>
      </c>
      <c r="D2" s="133">
        <v>1996</v>
      </c>
      <c r="E2" s="133">
        <v>1997</v>
      </c>
      <c r="F2" s="133">
        <v>1998</v>
      </c>
      <c r="G2" s="133">
        <v>1999</v>
      </c>
      <c r="H2" s="133">
        <v>2000</v>
      </c>
      <c r="I2" s="133">
        <v>2001</v>
      </c>
      <c r="J2" s="133">
        <v>2002</v>
      </c>
      <c r="K2" s="133">
        <v>2003</v>
      </c>
      <c r="L2" s="133">
        <v>2004</v>
      </c>
      <c r="M2" s="133">
        <v>2005</v>
      </c>
      <c r="N2" s="133">
        <v>2006</v>
      </c>
      <c r="O2" s="133">
        <v>2007</v>
      </c>
      <c r="P2" s="133">
        <v>2008</v>
      </c>
      <c r="Q2" s="133">
        <v>2009</v>
      </c>
      <c r="R2" s="133">
        <v>2010</v>
      </c>
      <c r="S2" s="133">
        <v>2011</v>
      </c>
      <c r="T2" s="133">
        <v>2012</v>
      </c>
      <c r="U2" s="133">
        <v>2013</v>
      </c>
      <c r="V2" s="133">
        <v>2014</v>
      </c>
      <c r="W2" s="133">
        <v>2015</v>
      </c>
      <c r="X2" s="133">
        <v>2016</v>
      </c>
      <c r="Y2" s="133">
        <v>2017</v>
      </c>
      <c r="Z2" s="133">
        <v>2018</v>
      </c>
      <c r="AA2" s="133">
        <v>2019</v>
      </c>
      <c r="AB2" s="133">
        <v>2020</v>
      </c>
      <c r="AC2" s="133">
        <v>2021</v>
      </c>
      <c r="AD2" s="133">
        <v>2022</v>
      </c>
      <c r="AE2" s="133">
        <v>2023</v>
      </c>
      <c r="AF2" s="133">
        <v>2024</v>
      </c>
      <c r="AG2" s="133">
        <v>2025</v>
      </c>
      <c r="AH2" s="133">
        <v>2026</v>
      </c>
      <c r="AI2" s="133">
        <v>2027</v>
      </c>
      <c r="AJ2" s="133">
        <v>2028</v>
      </c>
      <c r="AK2" s="133">
        <v>2029</v>
      </c>
      <c r="AL2" s="133">
        <v>2030</v>
      </c>
      <c r="AM2" s="133">
        <v>2031</v>
      </c>
      <c r="AN2" s="133">
        <v>2032</v>
      </c>
      <c r="AO2" s="133">
        <v>2033</v>
      </c>
      <c r="AP2" s="133">
        <v>2034</v>
      </c>
      <c r="AQ2" s="133">
        <v>2035</v>
      </c>
      <c r="AR2" s="133">
        <v>2036</v>
      </c>
      <c r="AS2" s="133">
        <v>2037</v>
      </c>
      <c r="AT2" s="133">
        <v>2038</v>
      </c>
      <c r="AU2" s="133">
        <v>2039</v>
      </c>
      <c r="AV2" s="133">
        <v>2040</v>
      </c>
      <c r="AW2" s="133">
        <v>2041</v>
      </c>
      <c r="AX2" s="133">
        <v>2042</v>
      </c>
      <c r="AY2" s="133">
        <v>2043</v>
      </c>
      <c r="AZ2" s="133">
        <v>2044</v>
      </c>
      <c r="BA2" s="133">
        <v>2045</v>
      </c>
      <c r="BB2" s="133">
        <v>2046</v>
      </c>
      <c r="BC2" s="133">
        <v>2047</v>
      </c>
      <c r="BD2" s="133">
        <v>2048</v>
      </c>
      <c r="BE2" s="133">
        <v>2049</v>
      </c>
      <c r="BF2" s="133">
        <v>2050</v>
      </c>
      <c r="BG2" s="133">
        <v>2051</v>
      </c>
      <c r="BH2" s="133">
        <v>2052</v>
      </c>
      <c r="BI2" s="133">
        <v>2053</v>
      </c>
      <c r="BJ2" s="133">
        <v>2054</v>
      </c>
      <c r="BK2" s="133">
        <v>2055</v>
      </c>
      <c r="BL2" s="133">
        <v>2056</v>
      </c>
      <c r="BM2" s="133">
        <v>2057</v>
      </c>
      <c r="BN2" s="133">
        <v>2058</v>
      </c>
      <c r="BO2" s="133">
        <v>2059</v>
      </c>
      <c r="BP2" s="133">
        <v>2060</v>
      </c>
      <c r="BQ2" s="133">
        <v>2061</v>
      </c>
      <c r="BR2" s="133">
        <v>2062</v>
      </c>
      <c r="BS2" s="133">
        <v>2063</v>
      </c>
      <c r="BT2" s="133">
        <v>2064</v>
      </c>
      <c r="BU2" s="133">
        <v>2065</v>
      </c>
      <c r="BV2" s="133">
        <v>2066</v>
      </c>
      <c r="BW2" s="133">
        <v>2067</v>
      </c>
      <c r="BX2" s="133">
        <v>2068</v>
      </c>
      <c r="BY2" s="133">
        <v>2069</v>
      </c>
      <c r="BZ2" s="133">
        <v>2070</v>
      </c>
      <c r="CA2" s="133">
        <v>2071</v>
      </c>
      <c r="CB2" s="133">
        <v>2072</v>
      </c>
      <c r="CC2" s="133">
        <v>2073</v>
      </c>
      <c r="CD2" s="133">
        <v>2074</v>
      </c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</row>
    <row r="3" spans="1:155" s="134" customFormat="1" x14ac:dyDescent="0.2">
      <c r="A3" s="135" t="s">
        <v>89</v>
      </c>
      <c r="B3" s="136">
        <v>87.687686786064717</v>
      </c>
      <c r="C3" s="136">
        <v>90.343700106055735</v>
      </c>
      <c r="D3" s="136">
        <v>92.108412072248555</v>
      </c>
      <c r="E3" s="136">
        <v>93.354213636906238</v>
      </c>
      <c r="F3" s="136">
        <v>95.728308631674608</v>
      </c>
      <c r="G3" s="136">
        <v>97.651218095227705</v>
      </c>
      <c r="H3" s="136">
        <v>100</v>
      </c>
      <c r="I3" s="136">
        <v>100.54341042358932</v>
      </c>
      <c r="J3" s="136">
        <v>102.30185884426564</v>
      </c>
      <c r="K3" s="136">
        <v>102.5956710788801</v>
      </c>
      <c r="L3" s="136">
        <v>104.74654006008355</v>
      </c>
      <c r="M3" s="136">
        <v>105.82287286969263</v>
      </c>
      <c r="N3" s="136">
        <v>107.59364326499214</v>
      </c>
      <c r="O3" s="136">
        <v>109.60160402888306</v>
      </c>
      <c r="P3" s="136">
        <v>109.12458460970751</v>
      </c>
      <c r="Q3" s="136">
        <v>105.57495709165867</v>
      </c>
      <c r="R3" s="136">
        <v>106.70880663223944</v>
      </c>
      <c r="S3" s="136">
        <v>108.14568475246493</v>
      </c>
      <c r="T3" s="136">
        <v>107.76274793907881</v>
      </c>
      <c r="U3" s="136">
        <v>107.41703323914594</v>
      </c>
      <c r="V3" s="136">
        <v>107.10874887589368</v>
      </c>
      <c r="W3" s="136">
        <v>107.5480458218298</v>
      </c>
      <c r="X3" s="136">
        <v>108.27806152924362</v>
      </c>
      <c r="Y3" s="136">
        <v>108.93623791439937</v>
      </c>
      <c r="Z3" s="136">
        <v>109.72505899052065</v>
      </c>
      <c r="AA3" s="136">
        <v>110.1384625736612</v>
      </c>
      <c r="AB3" s="136">
        <v>104.49168853271236</v>
      </c>
      <c r="AC3" s="136">
        <v>106.7650382881304</v>
      </c>
      <c r="AD3" s="136">
        <v>109.04359435189832</v>
      </c>
      <c r="AE3" s="136">
        <v>107.67660517847244</v>
      </c>
      <c r="AF3" s="136">
        <v>109.2917542561495</v>
      </c>
      <c r="AG3" s="136">
        <v>112.33943699118443</v>
      </c>
      <c r="AH3" s="136">
        <v>114.02452854605217</v>
      </c>
      <c r="AI3" s="136">
        <v>115.73489647424296</v>
      </c>
      <c r="AJ3" s="136">
        <v>117.47091992135658</v>
      </c>
      <c r="AK3" s="136">
        <v>119.23298372017693</v>
      </c>
      <c r="AL3" s="136">
        <v>121.02147847597956</v>
      </c>
      <c r="AM3" s="136">
        <v>122.83680065311927</v>
      </c>
      <c r="AN3" s="136">
        <v>124.67935266291603</v>
      </c>
      <c r="AO3" s="136">
        <v>126.54954295285975</v>
      </c>
      <c r="AP3" s="136">
        <v>128.44778609715263</v>
      </c>
      <c r="AQ3" s="136">
        <v>130.37450288860992</v>
      </c>
      <c r="AR3" s="136">
        <v>132.33012043193904</v>
      </c>
      <c r="AS3" s="136">
        <v>134.31507223841811</v>
      </c>
      <c r="AT3" s="136">
        <v>136.32979832199439</v>
      </c>
      <c r="AU3" s="136">
        <v>138.37474529682427</v>
      </c>
      <c r="AV3" s="136">
        <v>140.45036647627663</v>
      </c>
      <c r="AW3" s="136">
        <v>142.55712197342075</v>
      </c>
      <c r="AX3" s="136">
        <v>144.69547880302204</v>
      </c>
      <c r="AY3" s="136">
        <v>146.86591098506736</v>
      </c>
      <c r="AZ3" s="136">
        <v>149.06889964984336</v>
      </c>
      <c r="BA3" s="136">
        <v>151.30493314459099</v>
      </c>
      <c r="BB3" s="136">
        <v>153.57450714175985</v>
      </c>
      <c r="BC3" s="136">
        <v>155.87812474888625</v>
      </c>
      <c r="BD3" s="136">
        <v>158.21629662011952</v>
      </c>
      <c r="BE3" s="136">
        <v>160.58954106942127</v>
      </c>
      <c r="BF3" s="136">
        <v>162.99838418546261</v>
      </c>
      <c r="BG3" s="136">
        <v>165.44335994824451</v>
      </c>
      <c r="BH3" s="136">
        <v>167.9250103474682</v>
      </c>
      <c r="BI3" s="136">
        <v>170.44388550268016</v>
      </c>
      <c r="BJ3" s="136">
        <v>173.00054378522037</v>
      </c>
      <c r="BK3" s="136">
        <v>175.59555194199868</v>
      </c>
      <c r="BL3" s="136">
        <v>178.22948522112864</v>
      </c>
      <c r="BM3" s="136">
        <v>180.90292749944555</v>
      </c>
      <c r="BN3" s="136">
        <v>183.61647141193723</v>
      </c>
      <c r="BO3" s="136">
        <v>186.37071848311629</v>
      </c>
      <c r="BP3" s="136">
        <v>189.16627926036301</v>
      </c>
      <c r="BQ3" s="136">
        <v>192.00377344926841</v>
      </c>
      <c r="BR3" s="136">
        <v>194.88383005100744</v>
      </c>
      <c r="BS3" s="136">
        <v>197.80708750177251</v>
      </c>
      <c r="BT3" s="136">
        <v>200.77419381429911</v>
      </c>
      <c r="BU3" s="136">
        <v>203.78580672151355</v>
      </c>
      <c r="BV3" s="136">
        <v>206.84259382233623</v>
      </c>
      <c r="BW3" s="136">
        <v>209.94523272967126</v>
      </c>
      <c r="BX3" s="136">
        <v>213.09441122061631</v>
      </c>
      <c r="BY3" s="136">
        <v>216.29082738892555</v>
      </c>
      <c r="BZ3" s="136">
        <v>219.53518979975939</v>
      </c>
      <c r="CA3" s="136">
        <v>222.82821764675577</v>
      </c>
      <c r="CB3" s="136">
        <v>226.17064091145704</v>
      </c>
      <c r="CC3" s="136">
        <v>229.56320052512888</v>
      </c>
      <c r="CD3" s="136">
        <v>233.0066485330058</v>
      </c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</row>
    <row r="4" spans="1:155" x14ac:dyDescent="0.2">
      <c r="A4" s="135" t="s">
        <v>90</v>
      </c>
      <c r="B4" s="136">
        <v>43.61788188446257</v>
      </c>
      <c r="C4" s="136">
        <v>46.142856000624974</v>
      </c>
      <c r="D4" s="136">
        <v>47.863098166570275</v>
      </c>
      <c r="E4" s="136">
        <v>47.951435664549471</v>
      </c>
      <c r="F4" s="136">
        <v>48.623926086836192</v>
      </c>
      <c r="G4" s="136">
        <v>50.382397652772717</v>
      </c>
      <c r="H4" s="136">
        <v>52.833424069716393</v>
      </c>
      <c r="I4" s="136">
        <v>54.586615725748544</v>
      </c>
      <c r="J4" s="136">
        <v>55.098113827833373</v>
      </c>
      <c r="K4" s="136">
        <v>57.52937598035183</v>
      </c>
      <c r="L4" s="136">
        <v>60.413522381953136</v>
      </c>
      <c r="M4" s="136">
        <v>63.175229602770933</v>
      </c>
      <c r="N4" s="136">
        <v>66.553388237571269</v>
      </c>
      <c r="O4" s="136">
        <v>68.823652515677765</v>
      </c>
      <c r="P4" s="136">
        <v>69.166003889155149</v>
      </c>
      <c r="Q4" s="136">
        <v>67.157492420445209</v>
      </c>
      <c r="R4" s="136">
        <v>69.511742915807019</v>
      </c>
      <c r="S4" s="136">
        <v>70.928989807449753</v>
      </c>
      <c r="T4" s="136">
        <v>70.077831713614614</v>
      </c>
      <c r="U4" s="136">
        <v>69.820855270076436</v>
      </c>
      <c r="V4" s="136">
        <v>71.008444221055981</v>
      </c>
      <c r="W4" s="136">
        <v>73.781199354789138</v>
      </c>
      <c r="X4" s="136">
        <v>74.469240719392005</v>
      </c>
      <c r="Y4" s="136">
        <v>77.12415198734098</v>
      </c>
      <c r="Z4" s="136">
        <v>78.559880894805943</v>
      </c>
      <c r="AA4" s="136">
        <v>80.742895111569652</v>
      </c>
      <c r="AB4" s="136">
        <v>77.631165341321847</v>
      </c>
      <c r="AC4" s="136">
        <v>80.082005327029194</v>
      </c>
      <c r="AD4" s="136">
        <v>80.759335648862546</v>
      </c>
      <c r="AE4" s="136">
        <v>80.937695725288293</v>
      </c>
      <c r="AF4" s="136">
        <v>82.830260988542165</v>
      </c>
      <c r="AG4" s="136">
        <v>85.581025905629843</v>
      </c>
      <c r="AH4" s="136">
        <v>87.53579717720649</v>
      </c>
      <c r="AI4" s="136">
        <v>89.512927813070732</v>
      </c>
      <c r="AJ4" s="136">
        <v>91.512825436561542</v>
      </c>
      <c r="AK4" s="136">
        <v>93.535903035951904</v>
      </c>
      <c r="AL4" s="136">
        <v>95.582579052698037</v>
      </c>
      <c r="AM4" s="136">
        <v>97.653277470931556</v>
      </c>
      <c r="AN4" s="136">
        <v>99.748427908214495</v>
      </c>
      <c r="AO4" s="136">
        <v>101.86846570757625</v>
      </c>
      <c r="AP4" s="136">
        <v>104.01383203085328</v>
      </c>
      <c r="AQ4" s="136">
        <v>106.18497395335126</v>
      </c>
      <c r="AR4" s="136">
        <v>108.38234455985054</v>
      </c>
      <c r="AS4" s="136">
        <v>110.60640304197638</v>
      </c>
      <c r="AT4" s="136">
        <v>112.85761479695417</v>
      </c>
      <c r="AU4" s="136">
        <v>115.13645152777217</v>
      </c>
      <c r="AV4" s="136">
        <v>117.44339134477293</v>
      </c>
      <c r="AW4" s="136">
        <v>119.77891886869635</v>
      </c>
      <c r="AX4" s="136">
        <v>122.14352533519597</v>
      </c>
      <c r="AY4" s="136">
        <v>124.53770870085205</v>
      </c>
      <c r="AZ4" s="136">
        <v>126.96197375070462</v>
      </c>
      <c r="BA4" s="136">
        <v>129.41683220732932</v>
      </c>
      <c r="BB4" s="136">
        <v>131.90280284148085</v>
      </c>
      <c r="BC4" s="136">
        <v>134.42041158432758</v>
      </c>
      <c r="BD4" s="136">
        <v>136.97019164130222</v>
      </c>
      <c r="BE4" s="136">
        <v>139.55268360759317</v>
      </c>
      <c r="BF4" s="136">
        <v>142.1684355853024</v>
      </c>
      <c r="BG4" s="136">
        <v>144.81800330229495</v>
      </c>
      <c r="BH4" s="136">
        <v>147.5019502327666</v>
      </c>
      <c r="BI4" s="136">
        <v>150.22084771955554</v>
      </c>
      <c r="BJ4" s="136">
        <v>152.97527509822589</v>
      </c>
      <c r="BK4" s="136">
        <v>155.76581982294886</v>
      </c>
      <c r="BL4" s="136">
        <v>158.59307759421094</v>
      </c>
      <c r="BM4" s="136">
        <v>161.457652488375</v>
      </c>
      <c r="BN4" s="136">
        <v>164.36015708912521</v>
      </c>
      <c r="BO4" s="136">
        <v>167.30121262082238</v>
      </c>
      <c r="BP4" s="136">
        <v>170.28144908380057</v>
      </c>
      <c r="BQ4" s="136">
        <v>173.30150539163421</v>
      </c>
      <c r="BR4" s="136">
        <v>176.36202951040522</v>
      </c>
      <c r="BS4" s="136">
        <v>179.46367860000217</v>
      </c>
      <c r="BT4" s="136">
        <v>182.60711915748104</v>
      </c>
      <c r="BU4" s="136">
        <v>185.79302716252033</v>
      </c>
      <c r="BV4" s="136">
        <v>189.02208822500182</v>
      </c>
      <c r="BW4" s="136">
        <v>192.29499773474947</v>
      </c>
      <c r="BX4" s="136">
        <v>195.61246101345975</v>
      </c>
      <c r="BY4" s="136">
        <v>198.97519346885653</v>
      </c>
      <c r="BZ4" s="136">
        <v>202.38392075110471</v>
      </c>
      <c r="CA4" s="136">
        <v>205.83937891151686</v>
      </c>
      <c r="CB4" s="136">
        <v>209.34231456358785</v>
      </c>
      <c r="CC4" s="136">
        <v>212.89348504639275</v>
      </c>
      <c r="CD4" s="136">
        <v>216.49365859038463</v>
      </c>
    </row>
    <row r="5" spans="1:155" x14ac:dyDescent="0.2">
      <c r="A5" s="135" t="s">
        <v>91</v>
      </c>
      <c r="B5" s="136">
        <v>50.257688983313102</v>
      </c>
      <c r="C5" s="136">
        <v>48.925209011301028</v>
      </c>
      <c r="D5" s="136">
        <v>48.036127113963133</v>
      </c>
      <c r="E5" s="136">
        <v>48.634953049840092</v>
      </c>
      <c r="F5" s="136">
        <v>49.206324877291841</v>
      </c>
      <c r="G5" s="136">
        <v>48.405766322709141</v>
      </c>
      <c r="H5" s="136">
        <v>47.166575930283607</v>
      </c>
      <c r="I5" s="136">
        <v>45.708410431101186</v>
      </c>
      <c r="J5" s="136">
        <v>46.1416298293178</v>
      </c>
      <c r="K5" s="136">
        <v>43.926117568722077</v>
      </c>
      <c r="L5" s="136">
        <v>42.324087891304664</v>
      </c>
      <c r="M5" s="136">
        <v>40.300969072571704</v>
      </c>
      <c r="N5" s="136">
        <v>38.143754391086951</v>
      </c>
      <c r="O5" s="136">
        <v>37.205615624438472</v>
      </c>
      <c r="P5" s="136">
        <v>36.617395487430535</v>
      </c>
      <c r="Q5" s="136">
        <v>36.38880443764706</v>
      </c>
      <c r="R5" s="136">
        <v>34.858475968743747</v>
      </c>
      <c r="S5" s="136">
        <v>34.41348125003843</v>
      </c>
      <c r="T5" s="136">
        <v>34.970262865576231</v>
      </c>
      <c r="U5" s="136">
        <v>35.000201397638619</v>
      </c>
      <c r="V5" s="136">
        <v>33.70434724867053</v>
      </c>
      <c r="W5" s="136">
        <v>31.39698746640245</v>
      </c>
      <c r="X5" s="136">
        <v>31.224072847592083</v>
      </c>
      <c r="Y5" s="136">
        <v>29.20248260460022</v>
      </c>
      <c r="Z5" s="136">
        <v>28.402972285854162</v>
      </c>
      <c r="AA5" s="136">
        <v>26.689647535647808</v>
      </c>
      <c r="AB5" s="136">
        <v>25.705894476938724</v>
      </c>
      <c r="AC5" s="136">
        <v>24.992294658379464</v>
      </c>
      <c r="AD5" s="136">
        <v>25.938487144653976</v>
      </c>
      <c r="AE5" s="136">
        <v>24.832608168566225</v>
      </c>
      <c r="AF5" s="136">
        <v>24.211792964352057</v>
      </c>
      <c r="AG5" s="136">
        <v>23.819249768586957</v>
      </c>
      <c r="AH5" s="136">
        <v>23.23073088449334</v>
      </c>
      <c r="AI5" s="136">
        <v>22.656924972502125</v>
      </c>
      <c r="AJ5" s="136">
        <v>22.097464208310654</v>
      </c>
      <c r="AK5" s="136">
        <v>21.551989963223988</v>
      </c>
      <c r="AL5" s="136">
        <v>21.020152574264458</v>
      </c>
      <c r="AM5" s="136">
        <v>20.501611120028969</v>
      </c>
      <c r="AN5" s="136">
        <v>19.99603320214932</v>
      </c>
      <c r="AO5" s="136">
        <v>19.503094732216709</v>
      </c>
      <c r="AP5" s="136">
        <v>19.02247972403238</v>
      </c>
      <c r="AQ5" s="136">
        <v>18.553880091052662</v>
      </c>
      <c r="AR5" s="136">
        <v>18.096995448897431</v>
      </c>
      <c r="AS5" s="136">
        <v>17.651532922796093</v>
      </c>
      <c r="AT5" s="136">
        <v>17.217206959847303</v>
      </c>
      <c r="AU5" s="136">
        <v>16.793739145972197</v>
      </c>
      <c r="AV5" s="136">
        <v>16.380858027444006</v>
      </c>
      <c r="AW5" s="136">
        <v>15.978298936879014</v>
      </c>
      <c r="AX5" s="136">
        <v>15.585803823578118</v>
      </c>
      <c r="AY5" s="136">
        <v>15.203121088109768</v>
      </c>
      <c r="AZ5" s="136">
        <v>14.830005421028119</v>
      </c>
      <c r="BA5" s="136">
        <v>14.466217645623502</v>
      </c>
      <c r="BB5" s="136">
        <v>14.111524564604025</v>
      </c>
      <c r="BC5" s="136">
        <v>13.765698810610033</v>
      </c>
      <c r="BD5" s="136">
        <v>13.428518700465872</v>
      </c>
      <c r="BE5" s="136">
        <v>13.099768093075298</v>
      </c>
      <c r="BF5" s="136">
        <v>12.779236250869516</v>
      </c>
      <c r="BG5" s="136">
        <v>12.46671770471886</v>
      </c>
      <c r="BH5" s="136">
        <v>12.162012122221981</v>
      </c>
      <c r="BI5" s="136">
        <v>11.864924179287513</v>
      </c>
      <c r="BJ5" s="136">
        <v>11.575263434926413</v>
      </c>
      <c r="BK5" s="136">
        <v>11.292844209174405</v>
      </c>
      <c r="BL5" s="136">
        <v>11.017485464066112</v>
      </c>
      <c r="BM5" s="136">
        <v>10.749010687585553</v>
      </c>
      <c r="BN5" s="136">
        <v>10.487247780516995</v>
      </c>
      <c r="BO5" s="136">
        <v>10.232028946125169</v>
      </c>
      <c r="BP5" s="136">
        <v>9.9831905825931528</v>
      </c>
      <c r="BQ5" s="136">
        <v>9.7405731781494183</v>
      </c>
      <c r="BR5" s="136">
        <v>9.5040212088167948</v>
      </c>
      <c r="BS5" s="136">
        <v>9.2733830387174407</v>
      </c>
      <c r="BT5" s="136">
        <v>9.048510822870611</v>
      </c>
      <c r="BU5" s="136">
        <v>8.8292604124199414</v>
      </c>
      <c r="BV5" s="136">
        <v>8.6154912622305488</v>
      </c>
      <c r="BW5" s="136">
        <v>8.4070663407958932</v>
      </c>
      <c r="BX5" s="136">
        <v>8.2038520423970738</v>
      </c>
      <c r="BY5" s="136">
        <v>8.0057181014582426</v>
      </c>
      <c r="BZ5" s="136">
        <v>7.8125375090428832</v>
      </c>
      <c r="CA5" s="136">
        <v>7.62418643143792</v>
      </c>
      <c r="CB5" s="136">
        <v>7.4405441307730484</v>
      </c>
      <c r="CC5" s="136">
        <v>7.2614928876248115</v>
      </c>
      <c r="CD5" s="136">
        <v>7.0869179255552837</v>
      </c>
    </row>
    <row r="10" spans="1:155" x14ac:dyDescent="0.2">
      <c r="AD10" s="209"/>
      <c r="AE10" s="209"/>
    </row>
    <row r="13" spans="1:155" x14ac:dyDescent="0.2">
      <c r="O13" s="210"/>
      <c r="P13" s="210"/>
    </row>
    <row r="20" spans="1:25" x14ac:dyDescent="0.2"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</row>
    <row r="21" spans="1:25" x14ac:dyDescent="0.2"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</row>
    <row r="29" spans="1:25" x14ac:dyDescent="0.2">
      <c r="A29" s="293" t="s">
        <v>43</v>
      </c>
      <c r="B29" s="293"/>
    </row>
    <row r="78" spans="32:82" x14ac:dyDescent="0.2">
      <c r="AF78" s="211">
        <v>240</v>
      </c>
      <c r="AG78" s="211">
        <v>240</v>
      </c>
      <c r="AH78" s="211">
        <v>240</v>
      </c>
      <c r="AI78" s="211">
        <v>240</v>
      </c>
      <c r="AJ78" s="211">
        <v>240</v>
      </c>
      <c r="AK78" s="211">
        <v>240</v>
      </c>
      <c r="AL78" s="211">
        <v>240</v>
      </c>
      <c r="AM78" s="211">
        <v>240</v>
      </c>
      <c r="AN78" s="211">
        <v>240</v>
      </c>
      <c r="AO78" s="211">
        <v>240</v>
      </c>
      <c r="AP78" s="211">
        <v>240</v>
      </c>
      <c r="AQ78" s="211">
        <v>240</v>
      </c>
      <c r="AR78" s="211">
        <v>240</v>
      </c>
      <c r="AS78" s="211">
        <v>240</v>
      </c>
      <c r="AT78" s="211">
        <v>240</v>
      </c>
      <c r="AU78" s="211">
        <v>240</v>
      </c>
      <c r="AV78" s="211">
        <v>240</v>
      </c>
      <c r="AW78" s="211">
        <v>240</v>
      </c>
      <c r="AX78" s="211">
        <v>240</v>
      </c>
      <c r="AY78" s="211">
        <v>240</v>
      </c>
      <c r="AZ78" s="211">
        <v>240</v>
      </c>
      <c r="BA78" s="211">
        <v>240</v>
      </c>
      <c r="BB78" s="211">
        <v>240</v>
      </c>
      <c r="BC78" s="211">
        <v>240</v>
      </c>
      <c r="BD78" s="211">
        <v>240</v>
      </c>
      <c r="BE78" s="211">
        <v>240</v>
      </c>
      <c r="BF78" s="211">
        <v>240</v>
      </c>
      <c r="BG78" s="211">
        <v>240</v>
      </c>
      <c r="BH78" s="211">
        <v>240</v>
      </c>
      <c r="BI78" s="211">
        <v>240</v>
      </c>
      <c r="BJ78" s="211">
        <v>240</v>
      </c>
      <c r="BK78" s="211">
        <v>240</v>
      </c>
      <c r="BL78" s="211">
        <v>240</v>
      </c>
      <c r="BM78" s="211">
        <v>240</v>
      </c>
      <c r="BN78" s="211">
        <v>240</v>
      </c>
      <c r="BO78" s="211">
        <v>240</v>
      </c>
      <c r="BP78" s="211">
        <v>240</v>
      </c>
      <c r="BQ78" s="211">
        <v>240</v>
      </c>
      <c r="BR78" s="211">
        <v>240</v>
      </c>
      <c r="BS78" s="211">
        <v>240</v>
      </c>
      <c r="BT78" s="211">
        <v>240</v>
      </c>
      <c r="BU78" s="211">
        <v>240</v>
      </c>
      <c r="BV78" s="211">
        <v>240</v>
      </c>
      <c r="BW78" s="211">
        <v>240</v>
      </c>
      <c r="BX78" s="211">
        <v>240</v>
      </c>
      <c r="BY78" s="211">
        <v>240</v>
      </c>
      <c r="BZ78" s="211">
        <v>240</v>
      </c>
      <c r="CA78" s="211">
        <v>240</v>
      </c>
      <c r="CB78" s="211">
        <v>240</v>
      </c>
      <c r="CC78" s="211">
        <v>240</v>
      </c>
      <c r="CD78" s="211">
        <v>240</v>
      </c>
    </row>
  </sheetData>
  <mergeCells count="1">
    <mergeCell ref="A29:B29"/>
  </mergeCells>
  <hyperlinks>
    <hyperlink ref="A29" location="OBSAH!A1" display="Zpět na Obsah" xr:uid="{31C62F18-C660-47B8-BACF-857807AD29A8}"/>
    <hyperlink ref="A29:B29" location="CONTENTS!A1" display="Back to Contents" xr:uid="{1867D01C-2A08-4DBC-9130-BB18B2F1A1C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3"/>
  <sheetViews>
    <sheetView zoomScaleNormal="100" workbookViewId="0">
      <selection activeCell="A4" sqref="A4"/>
    </sheetView>
  </sheetViews>
  <sheetFormatPr defaultColWidth="8.88671875" defaultRowHeight="11.4" x14ac:dyDescent="0.2"/>
  <cols>
    <col min="1" max="1" width="25.33203125" style="4" customWidth="1"/>
    <col min="2" max="7" width="9.88671875" style="4" customWidth="1"/>
    <col min="8" max="16384" width="8.88671875" style="4"/>
  </cols>
  <sheetData>
    <row r="1" spans="1:9" ht="12" x14ac:dyDescent="0.25">
      <c r="A1" s="4" t="s">
        <v>342</v>
      </c>
      <c r="B1" s="49"/>
      <c r="C1" s="49"/>
      <c r="D1" s="49"/>
      <c r="E1" s="49"/>
      <c r="F1" s="49"/>
      <c r="G1" s="49"/>
    </row>
    <row r="2" spans="1:9" customFormat="1" ht="15" customHeight="1" thickBot="1" x14ac:dyDescent="0.35">
      <c r="A2" s="16"/>
      <c r="B2" s="294" t="s">
        <v>333</v>
      </c>
      <c r="C2" s="295"/>
      <c r="D2" s="296"/>
      <c r="E2" s="294">
        <v>2023</v>
      </c>
      <c r="F2" s="295"/>
      <c r="G2" s="295"/>
    </row>
    <row r="3" spans="1:9" customFormat="1" ht="23.4" customHeight="1" thickTop="1" thickBot="1" x14ac:dyDescent="0.35">
      <c r="A3" s="16"/>
      <c r="B3" s="137" t="s">
        <v>341</v>
      </c>
      <c r="C3" s="17" t="s">
        <v>334</v>
      </c>
      <c r="D3" s="138" t="s">
        <v>335</v>
      </c>
      <c r="E3" s="17" t="s">
        <v>341</v>
      </c>
      <c r="F3" s="17" t="s">
        <v>334</v>
      </c>
      <c r="G3" s="17" t="s">
        <v>340</v>
      </c>
    </row>
    <row r="4" spans="1:9" customFormat="1" ht="14.1" customHeight="1" thickTop="1" x14ac:dyDescent="0.3">
      <c r="A4" s="12" t="s">
        <v>336</v>
      </c>
      <c r="B4" s="139">
        <v>2.4260000000000002</v>
      </c>
      <c r="C4" s="77">
        <v>30.646999999999998</v>
      </c>
      <c r="D4" s="140">
        <v>28.22</v>
      </c>
      <c r="E4" s="77">
        <v>9.0719999999999992</v>
      </c>
      <c r="F4" s="77">
        <v>8.7029999999999994</v>
      </c>
      <c r="G4" s="77">
        <v>-0.36899999999999999</v>
      </c>
    </row>
    <row r="5" spans="1:9" customFormat="1" ht="14.1" customHeight="1" x14ac:dyDescent="0.3">
      <c r="A5" s="12" t="s">
        <v>337</v>
      </c>
      <c r="B5" s="139">
        <v>-0.79600000000000004</v>
      </c>
      <c r="C5" s="77">
        <v>-1.758</v>
      </c>
      <c r="D5" s="140">
        <v>-0.96299999999999997</v>
      </c>
      <c r="E5" s="77">
        <v>-1.5069999999999999</v>
      </c>
      <c r="F5" s="77">
        <v>-1.99</v>
      </c>
      <c r="G5" s="77">
        <v>-0.48199999999999998</v>
      </c>
    </row>
    <row r="6" spans="1:9" customFormat="1" ht="14.1" customHeight="1" x14ac:dyDescent="0.3">
      <c r="A6" s="19" t="s">
        <v>514</v>
      </c>
      <c r="B6" s="141">
        <v>10.598000000000001</v>
      </c>
      <c r="C6" s="78">
        <v>11.173</v>
      </c>
      <c r="D6" s="142">
        <v>0.57499999999999996</v>
      </c>
      <c r="E6" s="78">
        <v>10.19</v>
      </c>
      <c r="F6" s="78">
        <v>10.369</v>
      </c>
      <c r="G6" s="78">
        <v>0.17899999999999999</v>
      </c>
    </row>
    <row r="7" spans="1:9" customFormat="1" ht="14.1" customHeight="1" thickBot="1" x14ac:dyDescent="0.35">
      <c r="A7" s="21" t="s">
        <v>515</v>
      </c>
      <c r="B7" s="143">
        <v>9.8019999999999996</v>
      </c>
      <c r="C7" s="79">
        <v>9.4149999999999991</v>
      </c>
      <c r="D7" s="144">
        <v>-0.38800000000000001</v>
      </c>
      <c r="E7" s="79">
        <v>8.6820000000000004</v>
      </c>
      <c r="F7" s="79">
        <v>8.3789999999999996</v>
      </c>
      <c r="G7" s="79">
        <v>-0.30299999999999999</v>
      </c>
    </row>
    <row r="8" spans="1:9" customFormat="1" ht="24" x14ac:dyDescent="0.3">
      <c r="A8" s="145" t="s">
        <v>338</v>
      </c>
      <c r="B8" s="146">
        <v>1.63</v>
      </c>
      <c r="C8" s="147">
        <v>28.888000000000002</v>
      </c>
      <c r="D8" s="148">
        <v>27.257999999999999</v>
      </c>
      <c r="E8" s="147">
        <v>7.5650000000000004</v>
      </c>
      <c r="F8" s="147">
        <v>6.7130000000000001</v>
      </c>
      <c r="G8" s="147">
        <v>-0.85199999999999998</v>
      </c>
    </row>
    <row r="9" spans="1:9" x14ac:dyDescent="0.2">
      <c r="A9" s="149" t="s">
        <v>339</v>
      </c>
      <c r="B9" s="32">
        <v>1.7</v>
      </c>
      <c r="C9" s="32">
        <v>1.6180000000000001</v>
      </c>
      <c r="D9" s="150">
        <v>-8.2000000000000003E-2</v>
      </c>
      <c r="E9" s="32">
        <v>1.5</v>
      </c>
      <c r="F9" s="32">
        <v>1.4530000000000001</v>
      </c>
      <c r="G9" s="32">
        <v>-4.7E-2</v>
      </c>
      <c r="I9" s="32"/>
    </row>
    <row r="10" spans="1:9" x14ac:dyDescent="0.2">
      <c r="A10" s="103"/>
      <c r="B10" s="77"/>
      <c r="C10" s="77"/>
      <c r="D10" s="77"/>
      <c r="E10" s="77"/>
      <c r="F10" s="77"/>
      <c r="G10" s="77"/>
      <c r="I10" s="32"/>
    </row>
    <row r="11" spans="1:9" x14ac:dyDescent="0.2">
      <c r="A11" s="293" t="s">
        <v>43</v>
      </c>
      <c r="B11" s="293"/>
    </row>
    <row r="12" spans="1:9" x14ac:dyDescent="0.2">
      <c r="B12" s="32"/>
      <c r="C12" s="32"/>
      <c r="D12" s="32"/>
      <c r="E12" s="32"/>
      <c r="F12" s="32"/>
      <c r="G12" s="32"/>
    </row>
    <row r="13" spans="1:9" x14ac:dyDescent="0.2">
      <c r="B13" s="32"/>
      <c r="C13" s="32"/>
      <c r="D13" s="32"/>
      <c r="E13" s="32"/>
      <c r="F13" s="32"/>
      <c r="G13" s="32"/>
    </row>
  </sheetData>
  <mergeCells count="3">
    <mergeCell ref="A11:B11"/>
    <mergeCell ref="B2:D2"/>
    <mergeCell ref="E2:G2"/>
  </mergeCells>
  <hyperlinks>
    <hyperlink ref="A11" location="OBSAH!A1" display="Zpět na Obsah" xr:uid="{3404CA40-B267-4DB0-9DF8-2D609D06EB79}"/>
    <hyperlink ref="A11:B11" location="CONTENTS!A1" display="Back to Contents" xr:uid="{7C31E168-51D5-43A6-800D-735F95244075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H18" sqref="H18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EB34"/>
  <sheetViews>
    <sheetView workbookViewId="0"/>
  </sheetViews>
  <sheetFormatPr defaultColWidth="8.88671875" defaultRowHeight="11.4" x14ac:dyDescent="0.2"/>
  <cols>
    <col min="1" max="1" width="26.6640625" style="105" customWidth="1"/>
    <col min="2" max="102" width="10.33203125" style="105" bestFit="1" customWidth="1"/>
    <col min="103" max="16384" width="8.88671875" style="105"/>
  </cols>
  <sheetData>
    <row r="1" spans="1:132" x14ac:dyDescent="0.2">
      <c r="A1" s="105" t="s">
        <v>346</v>
      </c>
    </row>
    <row r="2" spans="1:132" x14ac:dyDescent="0.2">
      <c r="A2" s="27"/>
      <c r="B2" s="153">
        <v>2000</v>
      </c>
      <c r="C2" s="153">
        <v>2001</v>
      </c>
      <c r="D2" s="153">
        <v>2002</v>
      </c>
      <c r="E2" s="153">
        <v>2003</v>
      </c>
      <c r="F2" s="153">
        <v>2004</v>
      </c>
      <c r="G2" s="153">
        <v>2005</v>
      </c>
      <c r="H2" s="153">
        <v>2006</v>
      </c>
      <c r="I2" s="153">
        <v>2007</v>
      </c>
      <c r="J2" s="153">
        <v>2008</v>
      </c>
      <c r="K2" s="153">
        <v>2009</v>
      </c>
      <c r="L2" s="153">
        <v>2010</v>
      </c>
      <c r="M2" s="153">
        <v>2011</v>
      </c>
      <c r="N2" s="153">
        <v>2012</v>
      </c>
      <c r="O2" s="153">
        <v>2013</v>
      </c>
      <c r="P2" s="153">
        <v>2014</v>
      </c>
      <c r="Q2" s="153">
        <v>2015</v>
      </c>
      <c r="R2" s="153">
        <v>2016</v>
      </c>
      <c r="S2" s="153">
        <v>2017</v>
      </c>
      <c r="T2" s="153">
        <v>2018</v>
      </c>
      <c r="U2" s="153">
        <v>2019</v>
      </c>
      <c r="V2" s="153">
        <v>2020</v>
      </c>
      <c r="W2" s="153">
        <v>2021</v>
      </c>
      <c r="X2" s="153">
        <v>2022</v>
      </c>
      <c r="Y2" s="153">
        <v>2023</v>
      </c>
      <c r="Z2" s="153">
        <v>2024</v>
      </c>
      <c r="AA2" s="153">
        <v>2025</v>
      </c>
      <c r="AB2" s="153">
        <v>2026</v>
      </c>
      <c r="AC2" s="153">
        <v>2027</v>
      </c>
      <c r="AD2" s="153">
        <v>2028</v>
      </c>
      <c r="AE2" s="153">
        <v>2029</v>
      </c>
      <c r="AF2" s="153">
        <v>2030</v>
      </c>
      <c r="AG2" s="153">
        <v>2031</v>
      </c>
      <c r="AH2" s="153">
        <v>2032</v>
      </c>
      <c r="AI2" s="153">
        <v>2033</v>
      </c>
      <c r="AJ2" s="153">
        <v>2034</v>
      </c>
      <c r="AK2" s="153">
        <v>2035</v>
      </c>
      <c r="AL2" s="153">
        <v>2036</v>
      </c>
      <c r="AM2" s="153">
        <v>2037</v>
      </c>
      <c r="AN2" s="153">
        <v>2038</v>
      </c>
      <c r="AO2" s="153">
        <v>2039</v>
      </c>
      <c r="AP2" s="153">
        <v>2040</v>
      </c>
      <c r="AQ2" s="153">
        <v>2041</v>
      </c>
      <c r="AR2" s="153">
        <v>2042</v>
      </c>
      <c r="AS2" s="153">
        <v>2043</v>
      </c>
      <c r="AT2" s="153">
        <v>2044</v>
      </c>
      <c r="AU2" s="153">
        <v>2045</v>
      </c>
      <c r="AV2" s="153">
        <v>2046</v>
      </c>
      <c r="AW2" s="153">
        <v>2047</v>
      </c>
      <c r="AX2" s="153">
        <v>2048</v>
      </c>
      <c r="AY2" s="153">
        <v>2049</v>
      </c>
      <c r="AZ2" s="153">
        <v>2050</v>
      </c>
      <c r="BA2" s="153">
        <v>2051</v>
      </c>
      <c r="BB2" s="153">
        <v>2052</v>
      </c>
      <c r="BC2" s="153">
        <v>2053</v>
      </c>
      <c r="BD2" s="153">
        <v>2054</v>
      </c>
      <c r="BE2" s="153">
        <v>2055</v>
      </c>
      <c r="BF2" s="153">
        <v>2056</v>
      </c>
      <c r="BG2" s="153">
        <v>2057</v>
      </c>
      <c r="BH2" s="153">
        <v>2058</v>
      </c>
      <c r="BI2" s="153">
        <v>2059</v>
      </c>
      <c r="BJ2" s="153">
        <v>2060</v>
      </c>
      <c r="BK2" s="153">
        <v>2061</v>
      </c>
      <c r="BL2" s="153">
        <v>2062</v>
      </c>
      <c r="BM2" s="153">
        <v>2063</v>
      </c>
      <c r="BN2" s="153">
        <v>2064</v>
      </c>
      <c r="BO2" s="153">
        <v>2065</v>
      </c>
      <c r="BP2" s="153">
        <v>2066</v>
      </c>
      <c r="BQ2" s="153">
        <v>2067</v>
      </c>
      <c r="BR2" s="153">
        <v>2068</v>
      </c>
      <c r="BS2" s="153">
        <v>2069</v>
      </c>
      <c r="BT2" s="153">
        <v>2070</v>
      </c>
      <c r="BU2" s="153">
        <v>2071</v>
      </c>
      <c r="BV2" s="153">
        <v>2072</v>
      </c>
      <c r="BW2" s="153">
        <v>2073</v>
      </c>
      <c r="BX2" s="153">
        <v>2074</v>
      </c>
      <c r="BY2" s="153">
        <v>2075</v>
      </c>
      <c r="BZ2" s="153">
        <v>2076</v>
      </c>
      <c r="CA2" s="153">
        <v>2077</v>
      </c>
      <c r="CB2" s="153">
        <v>2078</v>
      </c>
      <c r="CC2" s="153">
        <v>2079</v>
      </c>
      <c r="CD2" s="153">
        <v>2080</v>
      </c>
      <c r="CE2" s="153">
        <v>2081</v>
      </c>
      <c r="CF2" s="153">
        <v>2082</v>
      </c>
      <c r="CG2" s="153">
        <v>2083</v>
      </c>
      <c r="CH2" s="153">
        <v>2084</v>
      </c>
      <c r="CI2" s="153">
        <v>2085</v>
      </c>
      <c r="CJ2" s="153">
        <v>2086</v>
      </c>
      <c r="CK2" s="153">
        <v>2087</v>
      </c>
      <c r="CL2" s="153">
        <v>2088</v>
      </c>
      <c r="CM2" s="153">
        <v>2089</v>
      </c>
      <c r="CN2" s="153">
        <v>2090</v>
      </c>
      <c r="CO2" s="153">
        <v>2091</v>
      </c>
      <c r="CP2" s="153">
        <v>2092</v>
      </c>
      <c r="CQ2" s="153">
        <v>2093</v>
      </c>
      <c r="CR2" s="153">
        <v>2094</v>
      </c>
      <c r="CS2" s="153">
        <v>2095</v>
      </c>
      <c r="CT2" s="153">
        <v>2096</v>
      </c>
      <c r="CU2" s="153">
        <v>2097</v>
      </c>
      <c r="CV2" s="153">
        <v>2098</v>
      </c>
      <c r="CW2" s="153">
        <v>2099</v>
      </c>
      <c r="CX2" s="153">
        <v>2100</v>
      </c>
    </row>
    <row r="3" spans="1:132" s="121" customFormat="1" x14ac:dyDescent="0.2">
      <c r="A3" s="212" t="s">
        <v>343</v>
      </c>
      <c r="B3" s="213">
        <v>10.278098</v>
      </c>
      <c r="C3" s="213">
        <v>10.232027</v>
      </c>
      <c r="D3" s="213">
        <v>10.206412</v>
      </c>
      <c r="E3" s="213">
        <v>10.203234</v>
      </c>
      <c r="F3" s="213">
        <v>10.211410000000001</v>
      </c>
      <c r="G3" s="213">
        <v>10.220510000000001</v>
      </c>
      <c r="H3" s="213">
        <v>10.251006</v>
      </c>
      <c r="I3" s="213">
        <v>10.287102000000001</v>
      </c>
      <c r="J3" s="213">
        <v>10.38101</v>
      </c>
      <c r="K3" s="213">
        <v>10.3867686</v>
      </c>
      <c r="L3" s="213">
        <v>10.506646</v>
      </c>
      <c r="M3" s="213">
        <v>10.486622000000001</v>
      </c>
      <c r="N3" s="213">
        <v>10.505318000000001</v>
      </c>
      <c r="O3" s="213">
        <v>10.515974999999999</v>
      </c>
      <c r="P3" s="213">
        <v>10.512245</v>
      </c>
      <c r="Q3" s="213">
        <v>10.538102</v>
      </c>
      <c r="R3" s="213">
        <v>10.553674000000001</v>
      </c>
      <c r="S3" s="213">
        <v>10.578654</v>
      </c>
      <c r="T3" s="213">
        <v>10.610054999999999</v>
      </c>
      <c r="U3" s="213">
        <v>10.649800000000001</v>
      </c>
      <c r="V3" s="213">
        <v>10.693939</v>
      </c>
      <c r="W3" s="213">
        <v>10.494835999999999</v>
      </c>
      <c r="X3" s="213">
        <v>10.516707</v>
      </c>
      <c r="Y3" s="213">
        <v>10.827529</v>
      </c>
      <c r="Z3" s="213">
        <v>10.909438</v>
      </c>
      <c r="AA3" s="213">
        <v>10.914878</v>
      </c>
      <c r="AB3" s="213">
        <v>10.861738000000001</v>
      </c>
      <c r="AC3" s="213">
        <v>10.804689</v>
      </c>
      <c r="AD3" s="213">
        <v>10.743971</v>
      </c>
      <c r="AE3" s="213">
        <v>10.747128999999999</v>
      </c>
      <c r="AF3" s="213">
        <v>10.748352000000001</v>
      </c>
      <c r="AG3" s="213">
        <v>10.747922000000001</v>
      </c>
      <c r="AH3" s="213">
        <v>10.746128000000001</v>
      </c>
      <c r="AI3" s="213">
        <v>10.743259</v>
      </c>
      <c r="AJ3" s="213">
        <v>10.739597</v>
      </c>
      <c r="AK3" s="213">
        <v>10.735415</v>
      </c>
      <c r="AL3" s="213">
        <v>10.730972</v>
      </c>
      <c r="AM3" s="213">
        <v>10.726495</v>
      </c>
      <c r="AN3" s="213">
        <v>10.722163999999999</v>
      </c>
      <c r="AO3" s="213">
        <v>10.718105</v>
      </c>
      <c r="AP3" s="213">
        <v>10.714384000000001</v>
      </c>
      <c r="AQ3" s="213">
        <v>10.711031999999999</v>
      </c>
      <c r="AR3" s="213">
        <v>10.708050999999999</v>
      </c>
      <c r="AS3" s="213">
        <v>10.705423</v>
      </c>
      <c r="AT3" s="213">
        <v>10.703113999999999</v>
      </c>
      <c r="AU3" s="213">
        <v>10.701076</v>
      </c>
      <c r="AV3" s="213">
        <v>10.699241000000001</v>
      </c>
      <c r="AW3" s="213">
        <v>10.697516</v>
      </c>
      <c r="AX3" s="213">
        <v>10.695767</v>
      </c>
      <c r="AY3" s="213">
        <v>10.693822000000001</v>
      </c>
      <c r="AZ3" s="213">
        <v>10.691466999999999</v>
      </c>
      <c r="BA3" s="213">
        <v>10.688468</v>
      </c>
      <c r="BB3" s="213">
        <v>10.684506000000001</v>
      </c>
      <c r="BC3" s="213">
        <v>10.679327000000001</v>
      </c>
      <c r="BD3" s="213">
        <v>10.672685</v>
      </c>
      <c r="BE3" s="213">
        <v>10.664369000000001</v>
      </c>
      <c r="BF3" s="213">
        <v>10.654203000000001</v>
      </c>
      <c r="BG3" s="213">
        <v>10.642056999999999</v>
      </c>
      <c r="BH3" s="213">
        <v>10.62786</v>
      </c>
      <c r="BI3" s="213">
        <v>10.611613</v>
      </c>
      <c r="BJ3" s="213">
        <v>10.593389</v>
      </c>
      <c r="BK3" s="213">
        <v>10.573320000000001</v>
      </c>
      <c r="BL3" s="213">
        <v>10.551587</v>
      </c>
      <c r="BM3" s="213">
        <v>10.5284</v>
      </c>
      <c r="BN3" s="213">
        <v>10.503997999999999</v>
      </c>
      <c r="BO3" s="213">
        <v>10.478636</v>
      </c>
      <c r="BP3" s="213">
        <v>10.452569</v>
      </c>
      <c r="BQ3" s="213">
        <v>10.426045</v>
      </c>
      <c r="BR3" s="213">
        <v>10.399319</v>
      </c>
      <c r="BS3" s="213">
        <v>10.372647000000001</v>
      </c>
      <c r="BT3" s="213">
        <v>10.346296000000001</v>
      </c>
      <c r="BU3" s="213">
        <v>10.320525</v>
      </c>
      <c r="BV3" s="213">
        <v>10.295581</v>
      </c>
      <c r="BW3" s="213">
        <v>10.27169</v>
      </c>
      <c r="BX3" s="213">
        <v>10.249037</v>
      </c>
      <c r="BY3" s="213">
        <v>10.227748</v>
      </c>
      <c r="BZ3" s="213">
        <v>10.207884999999999</v>
      </c>
      <c r="CA3" s="213">
        <v>10.189438000000001</v>
      </c>
      <c r="CB3" s="213">
        <v>10.172335</v>
      </c>
      <c r="CC3" s="213">
        <v>10.156456</v>
      </c>
      <c r="CD3" s="213">
        <v>10.141648999999999</v>
      </c>
      <c r="CE3" s="213">
        <v>10.127753999999999</v>
      </c>
      <c r="CF3" s="213">
        <v>10.114617000000001</v>
      </c>
      <c r="CG3" s="213">
        <v>10.102103</v>
      </c>
      <c r="CH3" s="213">
        <v>10.090095</v>
      </c>
      <c r="CI3" s="213">
        <v>10.078504000000001</v>
      </c>
      <c r="CJ3" s="213">
        <v>10.067268</v>
      </c>
      <c r="CK3" s="213">
        <v>10.056346</v>
      </c>
      <c r="CL3" s="213">
        <v>10.045714</v>
      </c>
      <c r="CM3" s="213">
        <v>10.035352</v>
      </c>
      <c r="CN3" s="213">
        <v>10.025224</v>
      </c>
      <c r="CO3" s="213">
        <v>10.015271</v>
      </c>
      <c r="CP3" s="213">
        <v>10.005399000000001</v>
      </c>
      <c r="CQ3" s="213">
        <v>9.9954809999999998</v>
      </c>
      <c r="CR3" s="213">
        <v>9.9853640000000006</v>
      </c>
      <c r="CS3" s="213">
        <v>9.9748760000000001</v>
      </c>
      <c r="CT3" s="213">
        <v>9.9638380000000009</v>
      </c>
      <c r="CU3" s="213">
        <v>9.9520879999999998</v>
      </c>
      <c r="CV3" s="213">
        <v>9.9394819999999999</v>
      </c>
      <c r="CW3" s="213">
        <v>9.9259210000000007</v>
      </c>
      <c r="CX3" s="213">
        <v>9.9113389999999999</v>
      </c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</row>
    <row r="4" spans="1:132" x14ac:dyDescent="0.2">
      <c r="A4" s="212" t="s">
        <v>344</v>
      </c>
      <c r="B4" s="213">
        <v>10.278098</v>
      </c>
      <c r="C4" s="213">
        <v>10.232027</v>
      </c>
      <c r="D4" s="213">
        <v>10.206412</v>
      </c>
      <c r="E4" s="213">
        <v>10.203234</v>
      </c>
      <c r="F4" s="213">
        <v>10.211410000000001</v>
      </c>
      <c r="G4" s="213">
        <v>10.220510000000001</v>
      </c>
      <c r="H4" s="213">
        <v>10.251006</v>
      </c>
      <c r="I4" s="213">
        <v>10.287102000000001</v>
      </c>
      <c r="J4" s="213">
        <v>10.38101</v>
      </c>
      <c r="K4" s="213">
        <v>10.3867686</v>
      </c>
      <c r="L4" s="213">
        <v>10.506646</v>
      </c>
      <c r="M4" s="213">
        <v>10.486622000000001</v>
      </c>
      <c r="N4" s="213">
        <v>10.505318000000001</v>
      </c>
      <c r="O4" s="213">
        <v>10.515974999999999</v>
      </c>
      <c r="P4" s="213">
        <v>10.512245</v>
      </c>
      <c r="Q4" s="213">
        <v>10.538102</v>
      </c>
      <c r="R4" s="213">
        <v>10.553674000000001</v>
      </c>
      <c r="S4" s="213">
        <v>10.578654</v>
      </c>
      <c r="T4" s="213">
        <v>10.610054999999999</v>
      </c>
      <c r="U4" s="213">
        <v>10.649424</v>
      </c>
      <c r="V4" s="213">
        <v>10.674467</v>
      </c>
      <c r="W4" s="213">
        <v>10.697056</v>
      </c>
      <c r="X4" s="213">
        <v>10.717124999999999</v>
      </c>
      <c r="Y4" s="213">
        <v>10.734598999999999</v>
      </c>
      <c r="Z4" s="213">
        <v>10.749409</v>
      </c>
      <c r="AA4" s="213">
        <v>10.761502</v>
      </c>
      <c r="AB4" s="213">
        <v>10.770886000000001</v>
      </c>
      <c r="AC4" s="213">
        <v>10.777646000000001</v>
      </c>
      <c r="AD4" s="213">
        <v>10.781926</v>
      </c>
      <c r="AE4" s="213">
        <v>10.783932</v>
      </c>
      <c r="AF4" s="213">
        <v>10.783894999999999</v>
      </c>
      <c r="AG4" s="213">
        <v>10.782085</v>
      </c>
      <c r="AH4" s="213">
        <v>10.778816000000001</v>
      </c>
      <c r="AI4" s="213">
        <v>10.774442000000001</v>
      </c>
      <c r="AJ4" s="213">
        <v>10.769348000000001</v>
      </c>
      <c r="AK4" s="213">
        <v>10.763927000000001</v>
      </c>
      <c r="AL4" s="213">
        <v>10.758559</v>
      </c>
      <c r="AM4" s="213">
        <v>10.753572999999999</v>
      </c>
      <c r="AN4" s="213">
        <v>10.7492</v>
      </c>
      <c r="AO4" s="213">
        <v>10.745551000000001</v>
      </c>
      <c r="AP4" s="213">
        <v>10.74263</v>
      </c>
      <c r="AQ4" s="213">
        <v>10.740367000000001</v>
      </c>
      <c r="AR4" s="213">
        <v>10.738655</v>
      </c>
      <c r="AS4" s="213">
        <v>10.737404</v>
      </c>
      <c r="AT4" s="213">
        <v>10.736552</v>
      </c>
      <c r="AU4" s="213">
        <v>10.736052000000001</v>
      </c>
      <c r="AV4" s="213">
        <v>10.735865</v>
      </c>
      <c r="AW4" s="213">
        <v>10.73592</v>
      </c>
      <c r="AX4" s="213">
        <v>10.736110999999999</v>
      </c>
      <c r="AY4" s="213">
        <v>10.736285000000001</v>
      </c>
      <c r="AZ4" s="213">
        <v>10.736254000000001</v>
      </c>
      <c r="BA4" s="213">
        <v>10.735806</v>
      </c>
      <c r="BB4" s="213">
        <v>10.734650999999999</v>
      </c>
      <c r="BC4" s="213">
        <v>10.73258</v>
      </c>
      <c r="BD4" s="213">
        <v>10.729386</v>
      </c>
      <c r="BE4" s="213">
        <v>10.724888</v>
      </c>
      <c r="BF4" s="213">
        <v>10.718932000000001</v>
      </c>
      <c r="BG4" s="213">
        <v>10.711403000000001</v>
      </c>
      <c r="BH4" s="213">
        <v>10.702233</v>
      </c>
      <c r="BI4" s="213">
        <v>10.691401000000001</v>
      </c>
      <c r="BJ4" s="213">
        <v>10.678941</v>
      </c>
      <c r="BK4" s="213">
        <v>10.664941000000001</v>
      </c>
      <c r="BL4" s="213">
        <v>10.649535999999999</v>
      </c>
      <c r="BM4" s="213">
        <v>10.632910000000001</v>
      </c>
      <c r="BN4" s="213">
        <v>10.615285999999999</v>
      </c>
      <c r="BO4" s="213">
        <v>10.596923</v>
      </c>
      <c r="BP4" s="213">
        <v>10.578109</v>
      </c>
      <c r="BQ4" s="213">
        <v>10.559157000000001</v>
      </c>
      <c r="BR4" s="213">
        <v>10.540386</v>
      </c>
      <c r="BS4" s="213">
        <v>10.522118000000001</v>
      </c>
      <c r="BT4" s="213">
        <v>10.504663000000001</v>
      </c>
      <c r="BU4" s="213">
        <v>10.488299</v>
      </c>
      <c r="BV4" s="213">
        <v>10.473269</v>
      </c>
      <c r="BW4" s="213">
        <v>10.459763000000001</v>
      </c>
      <c r="BX4" s="213">
        <v>10.447913</v>
      </c>
      <c r="BY4" s="213">
        <v>10.437791000000001</v>
      </c>
      <c r="BZ4" s="213">
        <v>10.429406999999999</v>
      </c>
      <c r="CA4" s="213">
        <v>10.422725</v>
      </c>
      <c r="CB4" s="213">
        <v>10.417662</v>
      </c>
      <c r="CC4" s="213">
        <v>10.414111999999999</v>
      </c>
      <c r="CD4" s="213">
        <v>10.411955000000001</v>
      </c>
      <c r="CE4" s="213">
        <v>10.411075</v>
      </c>
      <c r="CF4" s="213">
        <v>10.411365999999999</v>
      </c>
      <c r="CG4" s="213">
        <v>10.412742</v>
      </c>
      <c r="CH4" s="213">
        <v>10.415133000000001</v>
      </c>
      <c r="CI4" s="213">
        <v>10.418486</v>
      </c>
      <c r="CJ4" s="213">
        <v>10.422756</v>
      </c>
      <c r="CK4" s="213">
        <v>10.427894999999999</v>
      </c>
      <c r="CL4" s="213">
        <v>10.433847999999999</v>
      </c>
      <c r="CM4" s="213">
        <v>10.440543</v>
      </c>
      <c r="CN4" s="213">
        <v>10.447882999999999</v>
      </c>
      <c r="CO4" s="213">
        <v>10.455748</v>
      </c>
      <c r="CP4" s="213">
        <v>10.463991</v>
      </c>
      <c r="CQ4" s="213">
        <v>10.472443999999999</v>
      </c>
      <c r="CR4" s="213">
        <v>10.480919</v>
      </c>
      <c r="CS4" s="213">
        <v>10.489231</v>
      </c>
      <c r="CT4" s="213">
        <v>10.497196000000001</v>
      </c>
      <c r="CU4" s="213">
        <v>10.504654</v>
      </c>
      <c r="CV4" s="213">
        <v>10.511480000000001</v>
      </c>
      <c r="CW4" s="213">
        <v>10.517582000000001</v>
      </c>
      <c r="CX4" s="213">
        <v>10.522914999999999</v>
      </c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</row>
    <row r="5" spans="1:132" x14ac:dyDescent="0.2">
      <c r="A5" s="212" t="s">
        <v>345</v>
      </c>
      <c r="B5" s="213">
        <v>0</v>
      </c>
      <c r="C5" s="213">
        <v>0</v>
      </c>
      <c r="D5" s="213">
        <v>0</v>
      </c>
      <c r="E5" s="213">
        <v>0</v>
      </c>
      <c r="F5" s="213">
        <v>0</v>
      </c>
      <c r="G5" s="213">
        <v>0</v>
      </c>
      <c r="H5" s="213">
        <v>0</v>
      </c>
      <c r="I5" s="213">
        <v>0</v>
      </c>
      <c r="J5" s="213">
        <v>0</v>
      </c>
      <c r="K5" s="213">
        <v>0</v>
      </c>
      <c r="L5" s="213">
        <v>0</v>
      </c>
      <c r="M5" s="213">
        <v>0</v>
      </c>
      <c r="N5" s="213">
        <v>0</v>
      </c>
      <c r="O5" s="213">
        <v>0</v>
      </c>
      <c r="P5" s="213">
        <v>0</v>
      </c>
      <c r="Q5" s="213">
        <v>0</v>
      </c>
      <c r="R5" s="213">
        <v>0</v>
      </c>
      <c r="S5" s="213">
        <v>0</v>
      </c>
      <c r="T5" s="213">
        <v>0</v>
      </c>
      <c r="U5" s="213">
        <v>376.00000000104217</v>
      </c>
      <c r="V5" s="213">
        <v>19472.000000000378</v>
      </c>
      <c r="W5" s="213">
        <v>-202220.00000000052</v>
      </c>
      <c r="X5" s="213">
        <v>-200417.9999999991</v>
      </c>
      <c r="Y5" s="213">
        <v>92930.000000000844</v>
      </c>
      <c r="Z5" s="213">
        <v>160028.99999999977</v>
      </c>
      <c r="AA5" s="213">
        <v>153375.99999999974</v>
      </c>
      <c r="AB5" s="213">
        <v>90851.999999999927</v>
      </c>
      <c r="AC5" s="213">
        <v>27042.99999999904</v>
      </c>
      <c r="AD5" s="213">
        <v>-37955.000000000182</v>
      </c>
      <c r="AE5" s="213">
        <v>-36803.000000000808</v>
      </c>
      <c r="AF5" s="213">
        <v>-35542.99999999877</v>
      </c>
      <c r="AG5" s="213">
        <v>-34162.999999999498</v>
      </c>
      <c r="AH5" s="213">
        <v>-32688.000000000273</v>
      </c>
      <c r="AI5" s="213">
        <v>-31183.000000000404</v>
      </c>
      <c r="AJ5" s="213">
        <v>-29751.000000000971</v>
      </c>
      <c r="AK5" s="213">
        <v>-28512.000000000982</v>
      </c>
      <c r="AL5" s="213">
        <v>-27587.000000000473</v>
      </c>
      <c r="AM5" s="213">
        <v>-27077.999999999491</v>
      </c>
      <c r="AN5" s="213">
        <v>-27036.000000000728</v>
      </c>
      <c r="AO5" s="213">
        <v>-27446.000000001193</v>
      </c>
      <c r="AP5" s="213">
        <v>-28245.999999999327</v>
      </c>
      <c r="AQ5" s="213">
        <v>-29335.000000001444</v>
      </c>
      <c r="AR5" s="213">
        <v>-30604.000000000298</v>
      </c>
      <c r="AS5" s="213">
        <v>-31981.000000000036</v>
      </c>
      <c r="AT5" s="213">
        <v>-33438.000000000298</v>
      </c>
      <c r="AU5" s="213">
        <v>-34976.000000000342</v>
      </c>
      <c r="AV5" s="213">
        <v>-36623.999999999767</v>
      </c>
      <c r="AW5" s="213">
        <v>-38403.999999999884</v>
      </c>
      <c r="AX5" s="213">
        <v>-40343.999999999272</v>
      </c>
      <c r="AY5" s="213">
        <v>-42462.999999999694</v>
      </c>
      <c r="AZ5" s="213">
        <v>-44787.000000001244</v>
      </c>
      <c r="BA5" s="213">
        <v>-47337.999999999884</v>
      </c>
      <c r="BB5" s="213">
        <v>-50144.99999999877</v>
      </c>
      <c r="BC5" s="213">
        <v>-53252.999999999774</v>
      </c>
      <c r="BD5" s="213">
        <v>-56701.000000000335</v>
      </c>
      <c r="BE5" s="213">
        <v>-60518.999999999323</v>
      </c>
      <c r="BF5" s="213">
        <v>-64728.999999999811</v>
      </c>
      <c r="BG5" s="213">
        <v>-69346.000000001237</v>
      </c>
      <c r="BH5" s="213">
        <v>-74372.999999999578</v>
      </c>
      <c r="BI5" s="213">
        <v>-79788.00000000064</v>
      </c>
      <c r="BJ5" s="213">
        <v>-85551.999999999854</v>
      </c>
      <c r="BK5" s="213">
        <v>-91620.999999999956</v>
      </c>
      <c r="BL5" s="213">
        <v>-97948.99999999984</v>
      </c>
      <c r="BM5" s="213">
        <v>-104510.00000000121</v>
      </c>
      <c r="BN5" s="213">
        <v>-111288.00000000006</v>
      </c>
      <c r="BO5" s="213">
        <v>-118287.00000000048</v>
      </c>
      <c r="BP5" s="213">
        <v>-125539.9999999991</v>
      </c>
      <c r="BQ5" s="213">
        <v>-133112.00000000055</v>
      </c>
      <c r="BR5" s="213">
        <v>-141066.99999999962</v>
      </c>
      <c r="BS5" s="213">
        <v>-149471.00000000015</v>
      </c>
      <c r="BT5" s="213">
        <v>-158367.00000000015</v>
      </c>
      <c r="BU5" s="213">
        <v>-167773.99999999965</v>
      </c>
      <c r="BV5" s="213">
        <v>-177687.99999999985</v>
      </c>
      <c r="BW5" s="213">
        <v>-188073.00000000105</v>
      </c>
      <c r="BX5" s="213">
        <v>-198876.00000000026</v>
      </c>
      <c r="BY5" s="213">
        <v>-210043.00000000064</v>
      </c>
      <c r="BZ5" s="213">
        <v>-221522.00000000023</v>
      </c>
      <c r="CA5" s="213">
        <v>-233286.99999999892</v>
      </c>
      <c r="CB5" s="213">
        <v>-245326.99999999962</v>
      </c>
      <c r="CC5" s="213">
        <v>-257655.99999999901</v>
      </c>
      <c r="CD5" s="213">
        <v>-270306.00000000151</v>
      </c>
      <c r="CE5" s="213">
        <v>-283321.00000000081</v>
      </c>
      <c r="CF5" s="213">
        <v>-296748.99999999837</v>
      </c>
      <c r="CG5" s="213">
        <v>-310639.00000000012</v>
      </c>
      <c r="CH5" s="213">
        <v>-325038.00000000105</v>
      </c>
      <c r="CI5" s="213">
        <v>-339981.99999999913</v>
      </c>
      <c r="CJ5" s="213">
        <v>-355487.99999999936</v>
      </c>
      <c r="CK5" s="213">
        <v>-371548.99999999988</v>
      </c>
      <c r="CL5" s="213">
        <v>-388133.99999999907</v>
      </c>
      <c r="CM5" s="213">
        <v>-405191.00000000029</v>
      </c>
      <c r="CN5" s="213">
        <v>-422658.99999999948</v>
      </c>
      <c r="CO5" s="213">
        <v>-440476.99999999953</v>
      </c>
      <c r="CP5" s="213">
        <v>-458591.99999999942</v>
      </c>
      <c r="CQ5" s="213">
        <v>-476962.99999999959</v>
      </c>
      <c r="CR5" s="213">
        <v>-495554.99999999953</v>
      </c>
      <c r="CS5" s="213">
        <v>-514355.00000000012</v>
      </c>
      <c r="CT5" s="213">
        <v>-533357.99999999977</v>
      </c>
      <c r="CU5" s="213">
        <v>-552566.00000000058</v>
      </c>
      <c r="CV5" s="213">
        <v>-571998.0000000007</v>
      </c>
      <c r="CW5" s="213">
        <v>-591661.00000000023</v>
      </c>
      <c r="CX5" s="213">
        <v>-611575.99999999942</v>
      </c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</row>
    <row r="6" spans="1:132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</row>
    <row r="7" spans="1:132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</row>
    <row r="8" spans="1:132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</row>
    <row r="9" spans="1:132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</row>
    <row r="34" spans="1:2" x14ac:dyDescent="0.2">
      <c r="A34" s="293" t="s">
        <v>43</v>
      </c>
      <c r="B34" s="293"/>
    </row>
  </sheetData>
  <mergeCells count="1">
    <mergeCell ref="A34:B34"/>
  </mergeCells>
  <hyperlinks>
    <hyperlink ref="A34" location="OBSAH!A1" display="Zpět na Obsah" xr:uid="{0A83C507-F603-4980-A26E-E4F986F431AF}"/>
    <hyperlink ref="A34:B34" location="CONTENTS!A1" display="Back to Contents" xr:uid="{F3D0BF70-0F86-4AD5-B66F-3646F161369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CX31"/>
  <sheetViews>
    <sheetView workbookViewId="0">
      <selection activeCell="A5" sqref="A5"/>
    </sheetView>
  </sheetViews>
  <sheetFormatPr defaultColWidth="8.88671875" defaultRowHeight="11.4" x14ac:dyDescent="0.2"/>
  <cols>
    <col min="1" max="1" width="25.6640625" style="4" bestFit="1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102" x14ac:dyDescent="0.2">
      <c r="A1" s="4" t="s">
        <v>516</v>
      </c>
    </row>
    <row r="2" spans="1:102" x14ac:dyDescent="0.2">
      <c r="A2" s="27"/>
      <c r="B2" s="153">
        <v>2000</v>
      </c>
      <c r="C2" s="153">
        <v>2001</v>
      </c>
      <c r="D2" s="153">
        <v>2002</v>
      </c>
      <c r="E2" s="153">
        <v>2003</v>
      </c>
      <c r="F2" s="153">
        <v>2004</v>
      </c>
      <c r="G2" s="153">
        <v>2005</v>
      </c>
      <c r="H2" s="153">
        <v>2006</v>
      </c>
      <c r="I2" s="153">
        <v>2007</v>
      </c>
      <c r="J2" s="153">
        <v>2008</v>
      </c>
      <c r="K2" s="153">
        <v>2009</v>
      </c>
      <c r="L2" s="153">
        <v>2010</v>
      </c>
      <c r="M2" s="153">
        <v>2011</v>
      </c>
      <c r="N2" s="153">
        <v>2012</v>
      </c>
      <c r="O2" s="153">
        <v>2013</v>
      </c>
      <c r="P2" s="153">
        <v>2014</v>
      </c>
      <c r="Q2" s="153">
        <v>2015</v>
      </c>
      <c r="R2" s="153">
        <v>2016</v>
      </c>
      <c r="S2" s="153">
        <v>2017</v>
      </c>
      <c r="T2" s="153">
        <v>2018</v>
      </c>
      <c r="U2" s="153">
        <v>2019</v>
      </c>
      <c r="V2" s="153">
        <v>2020</v>
      </c>
      <c r="W2" s="153">
        <v>2021</v>
      </c>
      <c r="X2" s="153">
        <v>2022</v>
      </c>
      <c r="Y2" s="153">
        <v>2023</v>
      </c>
      <c r="Z2" s="153">
        <v>2024</v>
      </c>
      <c r="AA2" s="153">
        <v>2025</v>
      </c>
      <c r="AB2" s="153">
        <v>2026</v>
      </c>
      <c r="AC2" s="153">
        <v>2027</v>
      </c>
      <c r="AD2" s="153">
        <v>2028</v>
      </c>
      <c r="AE2" s="153">
        <v>2029</v>
      </c>
      <c r="AF2" s="153">
        <v>2030</v>
      </c>
      <c r="AG2" s="153">
        <v>2031</v>
      </c>
      <c r="AH2" s="153">
        <v>2032</v>
      </c>
      <c r="AI2" s="153">
        <v>2033</v>
      </c>
      <c r="AJ2" s="153">
        <v>2034</v>
      </c>
      <c r="AK2" s="153">
        <v>2035</v>
      </c>
      <c r="AL2" s="153">
        <v>2036</v>
      </c>
      <c r="AM2" s="153">
        <v>2037</v>
      </c>
      <c r="AN2" s="153">
        <v>2038</v>
      </c>
      <c r="AO2" s="153">
        <v>2039</v>
      </c>
      <c r="AP2" s="153">
        <v>2040</v>
      </c>
      <c r="AQ2" s="153">
        <v>2041</v>
      </c>
      <c r="AR2" s="153">
        <v>2042</v>
      </c>
      <c r="AS2" s="153">
        <v>2043</v>
      </c>
      <c r="AT2" s="153">
        <v>2044</v>
      </c>
      <c r="AU2" s="153">
        <v>2045</v>
      </c>
      <c r="AV2" s="153">
        <v>2046</v>
      </c>
      <c r="AW2" s="153">
        <v>2047</v>
      </c>
      <c r="AX2" s="153">
        <v>2048</v>
      </c>
      <c r="AY2" s="153">
        <v>2049</v>
      </c>
      <c r="AZ2" s="153">
        <v>2050</v>
      </c>
      <c r="BA2" s="153">
        <v>2051</v>
      </c>
      <c r="BB2" s="153">
        <v>2052</v>
      </c>
      <c r="BC2" s="153">
        <v>2053</v>
      </c>
      <c r="BD2" s="153">
        <v>2054</v>
      </c>
      <c r="BE2" s="153">
        <v>2055</v>
      </c>
      <c r="BF2" s="153">
        <v>2056</v>
      </c>
      <c r="BG2" s="153">
        <v>2057</v>
      </c>
      <c r="BH2" s="153">
        <v>2058</v>
      </c>
      <c r="BI2" s="153">
        <v>2059</v>
      </c>
      <c r="BJ2" s="153">
        <v>2060</v>
      </c>
      <c r="BK2" s="153">
        <v>2061</v>
      </c>
      <c r="BL2" s="153">
        <v>2062</v>
      </c>
      <c r="BM2" s="153">
        <v>2063</v>
      </c>
      <c r="BN2" s="153">
        <v>2064</v>
      </c>
      <c r="BO2" s="153">
        <v>2065</v>
      </c>
      <c r="BP2" s="153">
        <v>2066</v>
      </c>
      <c r="BQ2" s="153">
        <v>2067</v>
      </c>
      <c r="BR2" s="153">
        <v>2068</v>
      </c>
      <c r="BS2" s="153">
        <v>2069</v>
      </c>
      <c r="BT2" s="153">
        <v>2070</v>
      </c>
      <c r="BU2" s="153">
        <v>2071</v>
      </c>
      <c r="BV2" s="153">
        <v>2072</v>
      </c>
      <c r="BW2" s="153">
        <v>2073</v>
      </c>
      <c r="BX2" s="153">
        <v>2074</v>
      </c>
      <c r="BY2" s="153">
        <v>2075</v>
      </c>
      <c r="BZ2" s="153">
        <v>2076</v>
      </c>
      <c r="CA2" s="153">
        <v>2077</v>
      </c>
      <c r="CB2" s="153">
        <v>2078</v>
      </c>
      <c r="CC2" s="153">
        <v>2079</v>
      </c>
      <c r="CD2" s="153">
        <v>2080</v>
      </c>
      <c r="CE2" s="153">
        <v>2081</v>
      </c>
      <c r="CF2" s="153">
        <v>2082</v>
      </c>
      <c r="CG2" s="153">
        <v>2083</v>
      </c>
      <c r="CH2" s="153">
        <v>2084</v>
      </c>
      <c r="CI2" s="153">
        <v>2085</v>
      </c>
      <c r="CJ2" s="153">
        <v>2086</v>
      </c>
      <c r="CK2" s="153">
        <v>2087</v>
      </c>
      <c r="CL2" s="153">
        <v>2088</v>
      </c>
      <c r="CM2" s="153">
        <v>2089</v>
      </c>
      <c r="CN2" s="153">
        <v>2090</v>
      </c>
      <c r="CO2" s="153">
        <v>2091</v>
      </c>
      <c r="CP2" s="153">
        <v>2092</v>
      </c>
      <c r="CQ2" s="153">
        <v>2093</v>
      </c>
      <c r="CR2" s="153">
        <v>2094</v>
      </c>
      <c r="CS2" s="153">
        <v>2095</v>
      </c>
      <c r="CT2" s="153">
        <v>2096</v>
      </c>
      <c r="CU2" s="153">
        <v>2097</v>
      </c>
      <c r="CV2" s="153">
        <v>2098</v>
      </c>
      <c r="CW2" s="153">
        <v>2099</v>
      </c>
      <c r="CX2" s="153">
        <v>2100</v>
      </c>
    </row>
    <row r="3" spans="1:102" x14ac:dyDescent="0.2">
      <c r="A3" s="212" t="s">
        <v>343</v>
      </c>
      <c r="B3" s="154">
        <v>4.4321938760399462</v>
      </c>
      <c r="C3" s="154">
        <v>4.4822045565068951</v>
      </c>
      <c r="D3" s="154">
        <v>4.4919404496042157</v>
      </c>
      <c r="E3" s="154">
        <v>4.506834272850436</v>
      </c>
      <c r="F3" s="154">
        <v>4.5206988455865771</v>
      </c>
      <c r="G3" s="154">
        <v>4.5070338493325144</v>
      </c>
      <c r="H3" s="154">
        <v>4.4655597197864756</v>
      </c>
      <c r="I3" s="154">
        <v>4.4115856579080512</v>
      </c>
      <c r="J3" s="154">
        <v>4.3698584134211753</v>
      </c>
      <c r="K3" s="154">
        <v>4.2260448532398289</v>
      </c>
      <c r="L3" s="154">
        <v>4.1687466692020347</v>
      </c>
      <c r="M3" s="154">
        <v>4.0424544554818373</v>
      </c>
      <c r="N3" s="154">
        <v>3.8739511752421225</v>
      </c>
      <c r="O3" s="154">
        <v>3.7082148021916095</v>
      </c>
      <c r="P3" s="154">
        <v>3.5646334715701475</v>
      </c>
      <c r="Q3" s="154">
        <v>3.4486151450378757</v>
      </c>
      <c r="R3" s="154">
        <v>3.3332489754135479</v>
      </c>
      <c r="S3" s="154">
        <v>3.2131578735651836</v>
      </c>
      <c r="T3" s="154">
        <v>3.1091441306980796</v>
      </c>
      <c r="U3" s="154">
        <v>3.0235855454067515</v>
      </c>
      <c r="V3" s="154">
        <v>2.9466009579523651</v>
      </c>
      <c r="W3" s="154">
        <v>2.8243163738466817</v>
      </c>
      <c r="X3" s="154">
        <v>2.791659616921049</v>
      </c>
      <c r="Y3" s="154">
        <v>2.812407913765842</v>
      </c>
      <c r="Z3" s="154">
        <v>2.784410721746676</v>
      </c>
      <c r="AA3" s="154">
        <v>2.758504185753345</v>
      </c>
      <c r="AB3" s="154">
        <v>2.7241754478664664</v>
      </c>
      <c r="AC3" s="154">
        <v>2.6902594485719264</v>
      </c>
      <c r="AD3" s="154">
        <v>2.6556509662992647</v>
      </c>
      <c r="AE3" s="154">
        <v>2.6211405071334073</v>
      </c>
      <c r="AF3" s="154">
        <v>2.5845912665301274</v>
      </c>
      <c r="AG3" s="154">
        <v>2.5589207980123869</v>
      </c>
      <c r="AH3" s="154">
        <v>2.5415792311458443</v>
      </c>
      <c r="AI3" s="154">
        <v>2.525049812521174</v>
      </c>
      <c r="AJ3" s="154">
        <v>2.5106536683790548</v>
      </c>
      <c r="AK3" s="154">
        <v>2.4878381391561186</v>
      </c>
      <c r="AL3" s="154">
        <v>2.4604873679770169</v>
      </c>
      <c r="AM3" s="154">
        <v>2.4270991161553805</v>
      </c>
      <c r="AN3" s="154">
        <v>2.3853970617206852</v>
      </c>
      <c r="AO3" s="154">
        <v>2.3260945887054367</v>
      </c>
      <c r="AP3" s="154">
        <v>2.2559220984950845</v>
      </c>
      <c r="AQ3" s="154">
        <v>2.1905767236177973</v>
      </c>
      <c r="AR3" s="154">
        <v>2.1307416796852956</v>
      </c>
      <c r="AS3" s="154">
        <v>2.079537442223228</v>
      </c>
      <c r="AT3" s="154">
        <v>2.0281447095664449</v>
      </c>
      <c r="AU3" s="154">
        <v>1.9807512159207155</v>
      </c>
      <c r="AV3" s="154">
        <v>1.9479818794163384</v>
      </c>
      <c r="AW3" s="154">
        <v>1.9222569914927583</v>
      </c>
      <c r="AX3" s="154">
        <v>1.8964011504743707</v>
      </c>
      <c r="AY3" s="154">
        <v>1.8718821144182045</v>
      </c>
      <c r="AZ3" s="154">
        <v>1.8471728054137719</v>
      </c>
      <c r="BA3" s="154">
        <v>1.8225383276279576</v>
      </c>
      <c r="BB3" s="154">
        <v>1.799610352215689</v>
      </c>
      <c r="BC3" s="154">
        <v>1.7782057550771426</v>
      </c>
      <c r="BD3" s="154">
        <v>1.7553479149140729</v>
      </c>
      <c r="BE3" s="154">
        <v>1.7361737124403813</v>
      </c>
      <c r="BF3" s="154">
        <v>1.7154526948568887</v>
      </c>
      <c r="BG3" s="154">
        <v>1.695371484301909</v>
      </c>
      <c r="BH3" s="154">
        <v>1.6811032136437587</v>
      </c>
      <c r="BI3" s="154">
        <v>1.6676970167641632</v>
      </c>
      <c r="BJ3" s="154">
        <v>1.6645437543065262</v>
      </c>
      <c r="BK3" s="154">
        <v>1.6695686160070753</v>
      </c>
      <c r="BL3" s="154">
        <v>1.6790923322727267</v>
      </c>
      <c r="BM3" s="154">
        <v>1.6890675744719008</v>
      </c>
      <c r="BN3" s="154">
        <v>1.6996241049689924</v>
      </c>
      <c r="BO3" s="154">
        <v>1.7116252535776195</v>
      </c>
      <c r="BP3" s="154">
        <v>1.7215342370806215</v>
      </c>
      <c r="BQ3" s="154">
        <v>1.7312457957606333</v>
      </c>
      <c r="BR3" s="154">
        <v>1.7388315515230608</v>
      </c>
      <c r="BS3" s="154">
        <v>1.7452559951287527</v>
      </c>
      <c r="BT3" s="154">
        <v>1.7473209934332314</v>
      </c>
      <c r="BU3" s="154">
        <v>1.7448713940882759</v>
      </c>
      <c r="BV3" s="154">
        <v>1.7387043202170127</v>
      </c>
      <c r="BW3" s="154">
        <v>1.7254537993411154</v>
      </c>
      <c r="BX3" s="154">
        <v>1.7082346381175422</v>
      </c>
      <c r="BY3" s="154">
        <v>1.6913646976947934</v>
      </c>
      <c r="BZ3" s="154">
        <v>1.6743626128515638</v>
      </c>
      <c r="CA3" s="154">
        <v>1.6623050283431968</v>
      </c>
      <c r="CB3" s="154">
        <v>1.648963783422418</v>
      </c>
      <c r="CC3" s="154">
        <v>1.6359954183508127</v>
      </c>
      <c r="CD3" s="154">
        <v>1.6198350325234678</v>
      </c>
      <c r="CE3" s="154">
        <v>1.6023608051915772</v>
      </c>
      <c r="CF3" s="154">
        <v>1.5826560828695786</v>
      </c>
      <c r="CG3" s="154">
        <v>1.5619642436281607</v>
      </c>
      <c r="CH3" s="154">
        <v>1.5415651765638902</v>
      </c>
      <c r="CI3" s="154">
        <v>1.5225810058905132</v>
      </c>
      <c r="CJ3" s="154">
        <v>1.505085741022834</v>
      </c>
      <c r="CK3" s="154">
        <v>1.4845758297225788</v>
      </c>
      <c r="CL3" s="154">
        <v>1.4730425806819878</v>
      </c>
      <c r="CM3" s="154">
        <v>1.4667045364835323</v>
      </c>
      <c r="CN3" s="154">
        <v>1.4612549351273199</v>
      </c>
      <c r="CO3" s="154">
        <v>1.456943294619292</v>
      </c>
      <c r="CP3" s="154">
        <v>1.4537853746277736</v>
      </c>
      <c r="CQ3" s="154">
        <v>1.4517002189787926</v>
      </c>
      <c r="CR3" s="154">
        <v>1.4503526386949488</v>
      </c>
      <c r="CS3" s="154">
        <v>1.4494225870699693</v>
      </c>
      <c r="CT3" s="154">
        <v>1.4487978341835974</v>
      </c>
      <c r="CU3" s="154">
        <v>1.4483603877774094</v>
      </c>
      <c r="CV3" s="154">
        <v>1.4479870588934478</v>
      </c>
      <c r="CW3" s="154">
        <v>1.4475498474117681</v>
      </c>
      <c r="CX3" s="154">
        <v>1.4469304280067203</v>
      </c>
    </row>
    <row r="4" spans="1:102" x14ac:dyDescent="0.2">
      <c r="A4" s="212" t="s">
        <v>344</v>
      </c>
      <c r="B4" s="154">
        <v>4.4321938760399462</v>
      </c>
      <c r="C4" s="154">
        <v>4.4822045565068951</v>
      </c>
      <c r="D4" s="154">
        <v>4.4919404496042157</v>
      </c>
      <c r="E4" s="154">
        <v>4.506834272850436</v>
      </c>
      <c r="F4" s="154">
        <v>4.5206988455865771</v>
      </c>
      <c r="G4" s="154">
        <v>4.5070338493325144</v>
      </c>
      <c r="H4" s="154">
        <v>4.4655597197864756</v>
      </c>
      <c r="I4" s="154">
        <v>4.4115856579080512</v>
      </c>
      <c r="J4" s="154">
        <v>4.3698584134211753</v>
      </c>
      <c r="K4" s="154">
        <v>4.2260448532398289</v>
      </c>
      <c r="L4" s="154">
        <v>4.1687466692020347</v>
      </c>
      <c r="M4" s="154">
        <v>4.0424544554818373</v>
      </c>
      <c r="N4" s="154">
        <v>3.8739511752421225</v>
      </c>
      <c r="O4" s="154">
        <v>3.7082148021916095</v>
      </c>
      <c r="P4" s="154">
        <v>3.5646334715701475</v>
      </c>
      <c r="Q4" s="154">
        <v>3.4486151450378757</v>
      </c>
      <c r="R4" s="154">
        <v>3.3332489754135479</v>
      </c>
      <c r="S4" s="154">
        <v>3.2131578735651836</v>
      </c>
      <c r="T4" s="154">
        <v>3.1091441306980796</v>
      </c>
      <c r="U4" s="154">
        <v>3.01947776493581</v>
      </c>
      <c r="V4" s="154">
        <v>2.9342593642443431</v>
      </c>
      <c r="W4" s="154">
        <v>2.8553583398374731</v>
      </c>
      <c r="X4" s="154">
        <v>2.7849601010970506</v>
      </c>
      <c r="Y4" s="154">
        <v>2.7268114131753904</v>
      </c>
      <c r="Z4" s="154">
        <v>2.6870584920293203</v>
      </c>
      <c r="AA4" s="154">
        <v>2.6644336600346619</v>
      </c>
      <c r="AB4" s="154">
        <v>2.6429699527151831</v>
      </c>
      <c r="AC4" s="154">
        <v>2.621870823210064</v>
      </c>
      <c r="AD4" s="154">
        <v>2.6005736645599842</v>
      </c>
      <c r="AE4" s="154">
        <v>2.5655478706374781</v>
      </c>
      <c r="AF4" s="154">
        <v>2.5279799673195678</v>
      </c>
      <c r="AG4" s="154">
        <v>2.5009186952633042</v>
      </c>
      <c r="AH4" s="154">
        <v>2.4818934493477456</v>
      </c>
      <c r="AI4" s="154">
        <v>2.4624973668584174</v>
      </c>
      <c r="AJ4" s="154">
        <v>2.444867607379388</v>
      </c>
      <c r="AK4" s="154">
        <v>2.4197685471460617</v>
      </c>
      <c r="AL4" s="154">
        <v>2.3901958289181739</v>
      </c>
      <c r="AM4" s="154">
        <v>2.3551426121977617</v>
      </c>
      <c r="AN4" s="154">
        <v>2.3113144135539656</v>
      </c>
      <c r="AO4" s="154">
        <v>2.2511210320318695</v>
      </c>
      <c r="AP4" s="154">
        <v>2.1801222558301623</v>
      </c>
      <c r="AQ4" s="154">
        <v>2.1138834544818295</v>
      </c>
      <c r="AR4" s="154">
        <v>2.0531149573474408</v>
      </c>
      <c r="AS4" s="154">
        <v>1.9985254840960684</v>
      </c>
      <c r="AT4" s="154">
        <v>1.9475137931933904</v>
      </c>
      <c r="AU4" s="154">
        <v>1.9021499560543573</v>
      </c>
      <c r="AV4" s="154">
        <v>1.87137360335289</v>
      </c>
      <c r="AW4" s="154">
        <v>1.8473715304956395</v>
      </c>
      <c r="AX4" s="154">
        <v>1.8234138029343472</v>
      </c>
      <c r="AY4" s="154">
        <v>1.8015440681084429</v>
      </c>
      <c r="AZ4" s="154">
        <v>1.7793910560813269</v>
      </c>
      <c r="BA4" s="154">
        <v>1.7569859127369176</v>
      </c>
      <c r="BB4" s="154">
        <v>1.7368494024257288</v>
      </c>
      <c r="BC4" s="154">
        <v>1.7183707406130708</v>
      </c>
      <c r="BD4" s="154">
        <v>1.6987950813352619</v>
      </c>
      <c r="BE4" s="154">
        <v>1.6834510604601418</v>
      </c>
      <c r="BF4" s="154">
        <v>1.6675194243916793</v>
      </c>
      <c r="BG4" s="154">
        <v>1.6533754737984896</v>
      </c>
      <c r="BH4" s="154">
        <v>1.6457203406116347</v>
      </c>
      <c r="BI4" s="154">
        <v>1.6394883374336737</v>
      </c>
      <c r="BJ4" s="154">
        <v>1.6442213640280638</v>
      </c>
      <c r="BK4" s="154">
        <v>1.6576972644162575</v>
      </c>
      <c r="BL4" s="154">
        <v>1.6761292827972354</v>
      </c>
      <c r="BM4" s="154">
        <v>1.6956098653274048</v>
      </c>
      <c r="BN4" s="154">
        <v>1.7163266116112095</v>
      </c>
      <c r="BO4" s="154">
        <v>1.73874324575203</v>
      </c>
      <c r="BP4" s="154">
        <v>1.7609767755610841</v>
      </c>
      <c r="BQ4" s="154">
        <v>1.7835849572522509</v>
      </c>
      <c r="BR4" s="154">
        <v>1.8050748850414413</v>
      </c>
      <c r="BS4" s="154">
        <v>1.8259016197421207</v>
      </c>
      <c r="BT4" s="154">
        <v>1.8431558246349682</v>
      </c>
      <c r="BU4" s="154">
        <v>1.8556353622549526</v>
      </c>
      <c r="BV4" s="154">
        <v>1.8620484158273687</v>
      </c>
      <c r="BW4" s="154">
        <v>1.8585145107377088</v>
      </c>
      <c r="BX4" s="154">
        <v>1.8497388505308878</v>
      </c>
      <c r="BY4" s="154">
        <v>1.8410192177054083</v>
      </c>
      <c r="BZ4" s="154">
        <v>1.8324818514291883</v>
      </c>
      <c r="CA4" s="154">
        <v>1.8316723214902209</v>
      </c>
      <c r="CB4" s="154">
        <v>1.8291959075821851</v>
      </c>
      <c r="CC4" s="154">
        <v>1.826189346799064</v>
      </c>
      <c r="CD4" s="154">
        <v>1.8193135545111654</v>
      </c>
      <c r="CE4" s="154">
        <v>1.8107127360713842</v>
      </c>
      <c r="CF4" s="154">
        <v>1.7994470578022295</v>
      </c>
      <c r="CG4" s="154">
        <v>1.7859197929216499</v>
      </c>
      <c r="CH4" s="154">
        <v>1.7728175123222565</v>
      </c>
      <c r="CI4" s="154">
        <v>1.7606163746555883</v>
      </c>
      <c r="CJ4" s="154">
        <v>1.7494417815554566</v>
      </c>
      <c r="CK4" s="154">
        <v>1.7393634861987823</v>
      </c>
      <c r="CL4" s="154">
        <v>1.730469071437565</v>
      </c>
      <c r="CM4" s="154">
        <v>1.7228160744114738</v>
      </c>
      <c r="CN4" s="154">
        <v>1.716454122612961</v>
      </c>
      <c r="CO4" s="154">
        <v>1.7113904502653432</v>
      </c>
      <c r="CP4" s="154">
        <v>1.7075614864487871</v>
      </c>
      <c r="CQ4" s="154">
        <v>1.7048640428511257</v>
      </c>
      <c r="CR4" s="154">
        <v>1.7031665804302853</v>
      </c>
      <c r="CS4" s="154">
        <v>1.7023099348466615</v>
      </c>
      <c r="CT4" s="154">
        <v>1.7021092432704163</v>
      </c>
      <c r="CU4" s="154">
        <v>1.7023561733461385</v>
      </c>
      <c r="CV4" s="154">
        <v>1.7028065692711869</v>
      </c>
      <c r="CW4" s="154">
        <v>1.7031930483601312</v>
      </c>
      <c r="CX4" s="154">
        <v>1.7032474609228399</v>
      </c>
    </row>
    <row r="5" spans="1:102" x14ac:dyDescent="0.2">
      <c r="A5" s="212" t="s">
        <v>345</v>
      </c>
      <c r="B5" s="154">
        <v>0</v>
      </c>
      <c r="C5" s="154">
        <v>0</v>
      </c>
      <c r="D5" s="154">
        <v>0</v>
      </c>
      <c r="E5" s="154">
        <v>0</v>
      </c>
      <c r="F5" s="154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  <c r="O5" s="154">
        <v>0</v>
      </c>
      <c r="P5" s="154">
        <v>0</v>
      </c>
      <c r="Q5" s="154">
        <v>0</v>
      </c>
      <c r="R5" s="154">
        <v>0</v>
      </c>
      <c r="S5" s="154">
        <v>0</v>
      </c>
      <c r="T5" s="154">
        <v>0</v>
      </c>
      <c r="U5" s="154">
        <v>4.1077804709415133E-3</v>
      </c>
      <c r="V5" s="154">
        <v>1.2341593708022014E-2</v>
      </c>
      <c r="W5" s="154">
        <v>-3.1041965990791454E-2</v>
      </c>
      <c r="X5" s="154">
        <v>6.6995158239984143E-3</v>
      </c>
      <c r="Y5" s="154">
        <v>8.5596500590451541E-2</v>
      </c>
      <c r="Z5" s="154">
        <v>9.7352229717355687E-2</v>
      </c>
      <c r="AA5" s="154">
        <v>9.4070525718683129E-2</v>
      </c>
      <c r="AB5" s="154">
        <v>8.120549515128328E-2</v>
      </c>
      <c r="AC5" s="154">
        <v>6.838862536186241E-2</v>
      </c>
      <c r="AD5" s="154">
        <v>5.5077301739280493E-2</v>
      </c>
      <c r="AE5" s="154">
        <v>5.559263649592916E-2</v>
      </c>
      <c r="AF5" s="154">
        <v>5.6611299210559629E-2</v>
      </c>
      <c r="AG5" s="154">
        <v>5.8002102749082685E-2</v>
      </c>
      <c r="AH5" s="154">
        <v>5.9685781798098692E-2</v>
      </c>
      <c r="AI5" s="154">
        <v>6.2552445662756639E-2</v>
      </c>
      <c r="AJ5" s="154">
        <v>6.5786060999666773E-2</v>
      </c>
      <c r="AK5" s="154">
        <v>6.8069592010056912E-2</v>
      </c>
      <c r="AL5" s="154">
        <v>7.0291539058843E-2</v>
      </c>
      <c r="AM5" s="154">
        <v>7.1956503957618878E-2</v>
      </c>
      <c r="AN5" s="154">
        <v>7.4082648166719611E-2</v>
      </c>
      <c r="AO5" s="154">
        <v>7.4973556673567199E-2</v>
      </c>
      <c r="AP5" s="154">
        <v>7.5799842664922235E-2</v>
      </c>
      <c r="AQ5" s="154">
        <v>7.6693269135967856E-2</v>
      </c>
      <c r="AR5" s="154">
        <v>7.7626722337854837E-2</v>
      </c>
      <c r="AS5" s="154">
        <v>8.1011958127159556E-2</v>
      </c>
      <c r="AT5" s="154">
        <v>8.0630916373054529E-2</v>
      </c>
      <c r="AU5" s="154">
        <v>7.8601259866358131E-2</v>
      </c>
      <c r="AV5" s="154">
        <v>7.6608276063448333E-2</v>
      </c>
      <c r="AW5" s="154">
        <v>7.4885460997118791E-2</v>
      </c>
      <c r="AX5" s="154">
        <v>7.2987347540023562E-2</v>
      </c>
      <c r="AY5" s="154">
        <v>7.0338046309761593E-2</v>
      </c>
      <c r="AZ5" s="154">
        <v>6.7781749332445074E-2</v>
      </c>
      <c r="BA5" s="154">
        <v>6.5552414891040023E-2</v>
      </c>
      <c r="BB5" s="154">
        <v>6.2760949789960163E-2</v>
      </c>
      <c r="BC5" s="154">
        <v>5.9835014464071801E-2</v>
      </c>
      <c r="BD5" s="154">
        <v>5.6552833578811024E-2</v>
      </c>
      <c r="BE5" s="154">
        <v>5.272265198023951E-2</v>
      </c>
      <c r="BF5" s="154">
        <v>4.7933270465209343E-2</v>
      </c>
      <c r="BG5" s="154">
        <v>4.199601050341939E-2</v>
      </c>
      <c r="BH5" s="154">
        <v>3.5382873032123952E-2</v>
      </c>
      <c r="BI5" s="154">
        <v>2.8208679330489428E-2</v>
      </c>
      <c r="BJ5" s="154">
        <v>2.0322390278462388E-2</v>
      </c>
      <c r="BK5" s="154">
        <v>1.1871351590817758E-2</v>
      </c>
      <c r="BL5" s="154">
        <v>2.9630494754913084E-3</v>
      </c>
      <c r="BM5" s="154">
        <v>-6.5422908555039516E-3</v>
      </c>
      <c r="BN5" s="154">
        <v>-1.6702506642217063E-2</v>
      </c>
      <c r="BO5" s="154">
        <v>-2.7117992174410466E-2</v>
      </c>
      <c r="BP5" s="154">
        <v>-3.9442538480462641E-2</v>
      </c>
      <c r="BQ5" s="154">
        <v>-5.2339161491617547E-2</v>
      </c>
      <c r="BR5" s="154">
        <v>-6.6243333518380521E-2</v>
      </c>
      <c r="BS5" s="154">
        <v>-8.0645624613367994E-2</v>
      </c>
      <c r="BT5" s="154">
        <v>-9.5834831201736748E-2</v>
      </c>
      <c r="BU5" s="154">
        <v>-0.11076396816667677</v>
      </c>
      <c r="BV5" s="154">
        <v>-0.12334409561035597</v>
      </c>
      <c r="BW5" s="154">
        <v>-0.13306071139659337</v>
      </c>
      <c r="BX5" s="154">
        <v>-0.14150421241334565</v>
      </c>
      <c r="BY5" s="154">
        <v>-0.14965452001061497</v>
      </c>
      <c r="BZ5" s="154">
        <v>-0.15811923857762444</v>
      </c>
      <c r="CA5" s="154">
        <v>-0.16936729314702403</v>
      </c>
      <c r="CB5" s="154">
        <v>-0.18023212415976708</v>
      </c>
      <c r="CC5" s="154">
        <v>-0.19019392844825123</v>
      </c>
      <c r="CD5" s="154">
        <v>-0.19947852198769755</v>
      </c>
      <c r="CE5" s="154">
        <v>-0.20835193087980697</v>
      </c>
      <c r="CF5" s="154">
        <v>-0.21679097493265087</v>
      </c>
      <c r="CG5" s="154">
        <v>-0.22395554929348926</v>
      </c>
      <c r="CH5" s="154">
        <v>-0.23125233575836623</v>
      </c>
      <c r="CI5" s="154">
        <v>-0.23803536876507514</v>
      </c>
      <c r="CJ5" s="154">
        <v>-0.24435604053262261</v>
      </c>
      <c r="CK5" s="154">
        <v>-0.25478765647620349</v>
      </c>
      <c r="CL5" s="154">
        <v>-0.25742649075557722</v>
      </c>
      <c r="CM5" s="154">
        <v>-0.2561115379279415</v>
      </c>
      <c r="CN5" s="154">
        <v>-0.25519918748564119</v>
      </c>
      <c r="CO5" s="154">
        <v>-0.25444715564605125</v>
      </c>
      <c r="CP5" s="154">
        <v>-0.25377611182101356</v>
      </c>
      <c r="CQ5" s="154">
        <v>-0.25316382387233305</v>
      </c>
      <c r="CR5" s="154">
        <v>-0.25281394173533656</v>
      </c>
      <c r="CS5" s="154">
        <v>-0.2528873477766922</v>
      </c>
      <c r="CT5" s="154">
        <v>-0.25331140908681893</v>
      </c>
      <c r="CU5" s="154">
        <v>-0.25399578556872915</v>
      </c>
      <c r="CV5" s="154">
        <v>-0.25481951037773909</v>
      </c>
      <c r="CW5" s="154">
        <v>-0.25564320094836313</v>
      </c>
      <c r="CX5" s="154">
        <v>-0.25631703291611951</v>
      </c>
    </row>
    <row r="31" spans="1:2" x14ac:dyDescent="0.2">
      <c r="A31" s="293" t="s">
        <v>43</v>
      </c>
      <c r="B31" s="293"/>
    </row>
  </sheetData>
  <mergeCells count="1">
    <mergeCell ref="A31:B31"/>
  </mergeCells>
  <hyperlinks>
    <hyperlink ref="A31" location="OBSAH!A1" display="Zpět na Obsah" xr:uid="{1F0DC09A-C627-4476-B1BD-47F9F3DBE5B2}"/>
    <hyperlink ref="A31:B31" location="CONTENTS!A1" display="Back to Contents" xr:uid="{3AA46835-95C2-405B-858F-388BCDEC211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BX35"/>
  <sheetViews>
    <sheetView zoomScaleNormal="100" workbookViewId="0">
      <selection activeCell="K23" sqref="K23"/>
    </sheetView>
  </sheetViews>
  <sheetFormatPr defaultColWidth="8.88671875" defaultRowHeight="11.4" x14ac:dyDescent="0.2"/>
  <cols>
    <col min="1" max="1" width="19.109375" style="4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76" x14ac:dyDescent="0.2">
      <c r="A1" s="4" t="s">
        <v>352</v>
      </c>
    </row>
    <row r="2" spans="1:76" x14ac:dyDescent="0.2">
      <c r="A2" s="27"/>
      <c r="B2" s="153">
        <v>2000</v>
      </c>
      <c r="C2" s="153">
        <v>2001</v>
      </c>
      <c r="D2" s="153">
        <v>2002</v>
      </c>
      <c r="E2" s="153">
        <v>2003</v>
      </c>
      <c r="F2" s="153">
        <v>2004</v>
      </c>
      <c r="G2" s="153">
        <v>2005</v>
      </c>
      <c r="H2" s="153">
        <v>2006</v>
      </c>
      <c r="I2" s="153">
        <v>2007</v>
      </c>
      <c r="J2" s="153">
        <v>2008</v>
      </c>
      <c r="K2" s="153">
        <v>2009</v>
      </c>
      <c r="L2" s="153">
        <v>2010</v>
      </c>
      <c r="M2" s="153">
        <v>2011</v>
      </c>
      <c r="N2" s="153">
        <v>2012</v>
      </c>
      <c r="O2" s="153">
        <v>2013</v>
      </c>
      <c r="P2" s="153">
        <v>2014</v>
      </c>
      <c r="Q2" s="153">
        <v>2015</v>
      </c>
      <c r="R2" s="153">
        <v>2016</v>
      </c>
      <c r="S2" s="153">
        <v>2017</v>
      </c>
      <c r="T2" s="153">
        <v>2018</v>
      </c>
      <c r="U2" s="153">
        <v>2019</v>
      </c>
      <c r="V2" s="153">
        <v>2020</v>
      </c>
      <c r="W2" s="153">
        <v>2021</v>
      </c>
      <c r="X2" s="153">
        <v>2022</v>
      </c>
      <c r="Y2" s="153">
        <v>2023</v>
      </c>
      <c r="Z2" s="153">
        <v>2024</v>
      </c>
      <c r="AA2" s="153">
        <v>2025</v>
      </c>
      <c r="AB2" s="153">
        <v>2026</v>
      </c>
      <c r="AC2" s="153">
        <v>2027</v>
      </c>
      <c r="AD2" s="153">
        <v>2028</v>
      </c>
      <c r="AE2" s="153">
        <v>2029</v>
      </c>
      <c r="AF2" s="153">
        <v>2030</v>
      </c>
      <c r="AG2" s="153">
        <v>2031</v>
      </c>
      <c r="AH2" s="153">
        <v>2032</v>
      </c>
      <c r="AI2" s="153">
        <v>2033</v>
      </c>
      <c r="AJ2" s="153">
        <v>2034</v>
      </c>
      <c r="AK2" s="153">
        <v>2035</v>
      </c>
      <c r="AL2" s="153">
        <v>2036</v>
      </c>
      <c r="AM2" s="153">
        <v>2037</v>
      </c>
      <c r="AN2" s="153">
        <v>2038</v>
      </c>
      <c r="AO2" s="153">
        <v>2039</v>
      </c>
      <c r="AP2" s="153">
        <v>2040</v>
      </c>
      <c r="AQ2" s="153">
        <v>2041</v>
      </c>
      <c r="AR2" s="153">
        <v>2042</v>
      </c>
      <c r="AS2" s="153">
        <v>2043</v>
      </c>
      <c r="AT2" s="153">
        <v>2044</v>
      </c>
      <c r="AU2" s="153">
        <v>2045</v>
      </c>
      <c r="AV2" s="153">
        <v>2046</v>
      </c>
      <c r="AW2" s="153">
        <v>2047</v>
      </c>
      <c r="AX2" s="153">
        <v>2048</v>
      </c>
      <c r="AY2" s="153">
        <v>2049</v>
      </c>
      <c r="AZ2" s="153">
        <v>2050</v>
      </c>
      <c r="BA2" s="153">
        <v>2051</v>
      </c>
      <c r="BB2" s="153">
        <v>2052</v>
      </c>
      <c r="BC2" s="153">
        <v>2053</v>
      </c>
      <c r="BD2" s="153">
        <v>2054</v>
      </c>
      <c r="BE2" s="153">
        <v>2055</v>
      </c>
      <c r="BF2" s="153">
        <v>2056</v>
      </c>
      <c r="BG2" s="153">
        <v>2057</v>
      </c>
      <c r="BH2" s="153">
        <v>2058</v>
      </c>
      <c r="BI2" s="153">
        <v>2059</v>
      </c>
      <c r="BJ2" s="153">
        <v>2060</v>
      </c>
      <c r="BK2" s="153">
        <v>2061</v>
      </c>
      <c r="BL2" s="153">
        <v>2062</v>
      </c>
      <c r="BM2" s="153">
        <v>2063</v>
      </c>
      <c r="BN2" s="153">
        <v>2064</v>
      </c>
      <c r="BO2" s="153">
        <v>2065</v>
      </c>
      <c r="BP2" s="153">
        <v>2066</v>
      </c>
      <c r="BQ2" s="153">
        <v>2067</v>
      </c>
      <c r="BR2" s="153">
        <v>2068</v>
      </c>
      <c r="BS2" s="153">
        <v>2069</v>
      </c>
      <c r="BT2" s="153">
        <v>2070</v>
      </c>
      <c r="BU2" s="153">
        <v>2071</v>
      </c>
      <c r="BV2" s="153">
        <v>2072</v>
      </c>
      <c r="BW2" s="153">
        <v>2073</v>
      </c>
      <c r="BX2" s="153">
        <v>2074</v>
      </c>
    </row>
    <row r="3" spans="1:76" x14ac:dyDescent="0.2">
      <c r="A3" s="212" t="s">
        <v>347</v>
      </c>
      <c r="B3" s="214">
        <v>10.278098</v>
      </c>
      <c r="C3" s="214">
        <v>10.232027</v>
      </c>
      <c r="D3" s="214">
        <v>10.206412</v>
      </c>
      <c r="E3" s="214">
        <v>10.203234</v>
      </c>
      <c r="F3" s="214">
        <v>10.211410000000001</v>
      </c>
      <c r="G3" s="214">
        <v>10.220510000000001</v>
      </c>
      <c r="H3" s="214">
        <v>10.251006</v>
      </c>
      <c r="I3" s="214">
        <v>10.287102000000001</v>
      </c>
      <c r="J3" s="214">
        <v>10.38101</v>
      </c>
      <c r="K3" s="214">
        <v>10.3867686</v>
      </c>
      <c r="L3" s="214">
        <v>10.506646</v>
      </c>
      <c r="M3" s="214">
        <v>10.486622000000001</v>
      </c>
      <c r="N3" s="214">
        <v>10.505318000000001</v>
      </c>
      <c r="O3" s="214">
        <v>10.515974999999999</v>
      </c>
      <c r="P3" s="214">
        <v>10.512245</v>
      </c>
      <c r="Q3" s="214">
        <v>10.538102</v>
      </c>
      <c r="R3" s="214">
        <v>10.553674000000001</v>
      </c>
      <c r="S3" s="214">
        <v>10.578654</v>
      </c>
      <c r="T3" s="214">
        <v>10.610054999999999</v>
      </c>
      <c r="U3" s="214">
        <v>10.649800000000001</v>
      </c>
      <c r="V3" s="214">
        <v>10.693939</v>
      </c>
      <c r="W3" s="214">
        <v>10.494835999999999</v>
      </c>
      <c r="X3" s="214">
        <v>10.516707</v>
      </c>
      <c r="Y3" s="214">
        <v>10.827529</v>
      </c>
      <c r="Z3" s="214">
        <v>10.900555000000001</v>
      </c>
      <c r="AA3" s="214">
        <v>10.906192655057231</v>
      </c>
      <c r="AB3" s="214">
        <v>10.853196434021914</v>
      </c>
      <c r="AC3" s="214">
        <v>10.796261099499256</v>
      </c>
      <c r="AD3" s="214">
        <v>10.735628309951256</v>
      </c>
      <c r="AE3" s="214">
        <v>10.738938964763674</v>
      </c>
      <c r="AF3" s="214">
        <v>10.740292112679045</v>
      </c>
      <c r="AG3" s="214">
        <v>10.73996782281433</v>
      </c>
      <c r="AH3" s="214">
        <v>10.738257954903579</v>
      </c>
      <c r="AI3" s="214">
        <v>10.73545301644347</v>
      </c>
      <c r="AJ3" s="214">
        <v>10.731836750998747</v>
      </c>
      <c r="AK3" s="214">
        <v>10.727688018962771</v>
      </c>
      <c r="AL3" s="214">
        <v>10.723268868320561</v>
      </c>
      <c r="AM3" s="214">
        <v>10.718807675186317</v>
      </c>
      <c r="AN3" s="214">
        <v>10.714489041364157</v>
      </c>
      <c r="AO3" s="214">
        <v>10.710437126054559</v>
      </c>
      <c r="AP3" s="214">
        <v>10.70672063900796</v>
      </c>
      <c r="AQ3" s="214">
        <v>10.70336914910283</v>
      </c>
      <c r="AR3" s="214">
        <v>10.700381541294943</v>
      </c>
      <c r="AS3" s="214">
        <v>10.69773670968782</v>
      </c>
      <c r="AT3" s="214">
        <v>10.695398015757545</v>
      </c>
      <c r="AU3" s="214">
        <v>10.693314851376497</v>
      </c>
      <c r="AV3" s="214">
        <v>10.691418154442809</v>
      </c>
      <c r="AW3" s="214">
        <v>10.689611055477265</v>
      </c>
      <c r="AX3" s="214">
        <v>10.687757400180548</v>
      </c>
      <c r="AY3" s="214">
        <v>10.685677598889507</v>
      </c>
      <c r="AZ3" s="214">
        <v>10.683155823233999</v>
      </c>
      <c r="BA3" s="214">
        <v>10.679953801927867</v>
      </c>
      <c r="BB3" s="214">
        <v>10.675747410341804</v>
      </c>
      <c r="BC3" s="214">
        <v>10.670277225308048</v>
      </c>
      <c r="BD3" s="214">
        <v>10.663301130761479</v>
      </c>
      <c r="BE3" s="214">
        <v>10.654611462214381</v>
      </c>
      <c r="BF3" s="214">
        <v>10.644040584020097</v>
      </c>
      <c r="BG3" s="214">
        <v>10.631465882650403</v>
      </c>
      <c r="BH3" s="214">
        <v>10.616823692739095</v>
      </c>
      <c r="BI3" s="214">
        <v>10.600121640558299</v>
      </c>
      <c r="BJ3" s="214">
        <v>10.58143836550776</v>
      </c>
      <c r="BK3" s="214">
        <v>10.560912848691355</v>
      </c>
      <c r="BL3" s="214">
        <v>10.538726547161724</v>
      </c>
      <c r="BM3" s="214">
        <v>10.515091827160044</v>
      </c>
      <c r="BN3" s="214">
        <v>10.490248922353841</v>
      </c>
      <c r="BO3" s="214">
        <v>10.464453290094186</v>
      </c>
      <c r="BP3" s="214">
        <v>10.437958918163316</v>
      </c>
      <c r="BQ3" s="214">
        <v>10.41101359692901</v>
      </c>
      <c r="BR3" s="214">
        <v>10.383867350615354</v>
      </c>
      <c r="BS3" s="214">
        <v>10.356777887624146</v>
      </c>
      <c r="BT3" s="214">
        <v>10.330007502002205</v>
      </c>
      <c r="BU3" s="214">
        <v>10.303815634843961</v>
      </c>
      <c r="BV3" s="214">
        <v>10.278448068561348</v>
      </c>
      <c r="BW3" s="214">
        <v>10.25412795474667</v>
      </c>
      <c r="BX3" s="214">
        <v>10.231039918483265</v>
      </c>
    </row>
    <row r="4" spans="1:76" x14ac:dyDescent="0.2">
      <c r="A4" s="212" t="s">
        <v>348</v>
      </c>
      <c r="B4" s="214">
        <v>10.278098</v>
      </c>
      <c r="C4" s="214">
        <v>10.232027</v>
      </c>
      <c r="D4" s="214">
        <v>10.206412</v>
      </c>
      <c r="E4" s="214">
        <v>10.203234</v>
      </c>
      <c r="F4" s="214">
        <v>10.211410000000001</v>
      </c>
      <c r="G4" s="214">
        <v>10.220510000000001</v>
      </c>
      <c r="H4" s="214">
        <v>10.251006</v>
      </c>
      <c r="I4" s="214">
        <v>10.287102000000001</v>
      </c>
      <c r="J4" s="214">
        <v>10.38101</v>
      </c>
      <c r="K4" s="214">
        <v>10.3867686</v>
      </c>
      <c r="L4" s="214">
        <v>10.506646</v>
      </c>
      <c r="M4" s="214">
        <v>10.486622000000001</v>
      </c>
      <c r="N4" s="214">
        <v>10.505318000000001</v>
      </c>
      <c r="O4" s="214">
        <v>10.515974999999999</v>
      </c>
      <c r="P4" s="214">
        <v>10.512245</v>
      </c>
      <c r="Q4" s="214">
        <v>10.538102</v>
      </c>
      <c r="R4" s="214">
        <v>10.553674000000001</v>
      </c>
      <c r="S4" s="214">
        <v>10.578654</v>
      </c>
      <c r="T4" s="214">
        <v>10.610054999999999</v>
      </c>
      <c r="U4" s="214">
        <v>10.649800000000001</v>
      </c>
      <c r="V4" s="214">
        <v>10.693939</v>
      </c>
      <c r="W4" s="214">
        <v>10.494835999999999</v>
      </c>
      <c r="X4" s="214">
        <v>10.516707</v>
      </c>
      <c r="Y4" s="214">
        <v>10.827529</v>
      </c>
      <c r="Z4" s="214">
        <v>10.849668798389079</v>
      </c>
      <c r="AA4" s="214">
        <v>10.837572440724783</v>
      </c>
      <c r="AB4" s="214">
        <v>10.824740589552542</v>
      </c>
      <c r="AC4" s="214">
        <v>10.811159822175053</v>
      </c>
      <c r="AD4" s="214">
        <v>10.796876962917471</v>
      </c>
      <c r="AE4" s="214">
        <v>10.781997449034064</v>
      </c>
      <c r="AF4" s="214">
        <v>10.766660147596554</v>
      </c>
      <c r="AG4" s="214">
        <v>10.75102975786791</v>
      </c>
      <c r="AH4" s="214">
        <v>10.735302670939008</v>
      </c>
      <c r="AI4" s="214">
        <v>10.719700437084079</v>
      </c>
      <c r="AJ4" s="214">
        <v>10.704462284666597</v>
      </c>
      <c r="AK4" s="214">
        <v>10.702323641290972</v>
      </c>
      <c r="AL4" s="214">
        <v>10.700033833038891</v>
      </c>
      <c r="AM4" s="214">
        <v>10.697882075765632</v>
      </c>
      <c r="AN4" s="214">
        <v>10.696082501247899</v>
      </c>
      <c r="AO4" s="214">
        <v>10.694754338625581</v>
      </c>
      <c r="AP4" s="214">
        <v>10.693926344346762</v>
      </c>
      <c r="AQ4" s="214">
        <v>10.693561763997101</v>
      </c>
      <c r="AR4" s="214">
        <v>10.693584106933249</v>
      </c>
      <c r="AS4" s="214">
        <v>10.693932570364582</v>
      </c>
      <c r="AT4" s="214">
        <v>10.694568109109552</v>
      </c>
      <c r="AU4" s="214">
        <v>10.695468779878537</v>
      </c>
      <c r="AV4" s="214">
        <v>10.696615500659634</v>
      </c>
      <c r="AW4" s="214">
        <v>10.697957393830489</v>
      </c>
      <c r="AX4" s="214">
        <v>10.699414848658488</v>
      </c>
      <c r="AY4" s="214">
        <v>10.700848864714175</v>
      </c>
      <c r="AZ4" s="214">
        <v>10.702070453796027</v>
      </c>
      <c r="BA4" s="214">
        <v>10.702864447277618</v>
      </c>
      <c r="BB4" s="214">
        <v>10.702935213149129</v>
      </c>
      <c r="BC4" s="214">
        <v>10.702055970100886</v>
      </c>
      <c r="BD4" s="214">
        <v>10.700021052225598</v>
      </c>
      <c r="BE4" s="214">
        <v>10.696661205409356</v>
      </c>
      <c r="BF4" s="214">
        <v>10.691844640238509</v>
      </c>
      <c r="BG4" s="214">
        <v>10.685488099488685</v>
      </c>
      <c r="BH4" s="214">
        <v>10.677537252287692</v>
      </c>
      <c r="BI4" s="214">
        <v>10.667988768558674</v>
      </c>
      <c r="BJ4" s="214">
        <v>10.656893262159175</v>
      </c>
      <c r="BK4" s="214">
        <v>10.644344652884714</v>
      </c>
      <c r="BL4" s="214">
        <v>10.630479387229222</v>
      </c>
      <c r="BM4" s="214">
        <v>10.615477205749809</v>
      </c>
      <c r="BN4" s="214">
        <v>10.599562264063549</v>
      </c>
      <c r="BO4" s="214">
        <v>10.582985158743188</v>
      </c>
      <c r="BP4" s="214">
        <v>10.566023586867415</v>
      </c>
      <c r="BQ4" s="214">
        <v>10.548975307479035</v>
      </c>
      <c r="BR4" s="214">
        <v>10.532149127670264</v>
      </c>
      <c r="BS4" s="214">
        <v>10.515855305993506</v>
      </c>
      <c r="BT4" s="214">
        <v>10.500391320662294</v>
      </c>
      <c r="BU4" s="214">
        <v>10.486028121416259</v>
      </c>
      <c r="BV4" s="214">
        <v>10.47299616423199</v>
      </c>
      <c r="BW4" s="214">
        <v>10.461476600955114</v>
      </c>
      <c r="BX4" s="214">
        <v>10.451591888697321</v>
      </c>
    </row>
    <row r="5" spans="1:76" x14ac:dyDescent="0.2">
      <c r="A5" s="212" t="s">
        <v>349</v>
      </c>
      <c r="B5" s="214">
        <v>10.278098</v>
      </c>
      <c r="C5" s="214">
        <v>10.232027</v>
      </c>
      <c r="D5" s="214">
        <v>10.206412</v>
      </c>
      <c r="E5" s="214">
        <v>10.203234</v>
      </c>
      <c r="F5" s="214">
        <v>10.211410000000001</v>
      </c>
      <c r="G5" s="214">
        <v>10.220510000000001</v>
      </c>
      <c r="H5" s="214">
        <v>10.251006</v>
      </c>
      <c r="I5" s="214">
        <v>10.287102000000001</v>
      </c>
      <c r="J5" s="214">
        <v>10.38101</v>
      </c>
      <c r="K5" s="214">
        <v>10.3867686</v>
      </c>
      <c r="L5" s="214">
        <v>10.506646</v>
      </c>
      <c r="M5" s="214">
        <v>10.486622000000001</v>
      </c>
      <c r="N5" s="214">
        <v>10.505318000000001</v>
      </c>
      <c r="O5" s="214">
        <v>10.515974999999999</v>
      </c>
      <c r="P5" s="214">
        <v>10.512245</v>
      </c>
      <c r="Q5" s="214">
        <v>10.538102</v>
      </c>
      <c r="R5" s="214">
        <v>10.553674000000001</v>
      </c>
      <c r="S5" s="214">
        <v>10.578654</v>
      </c>
      <c r="T5" s="214">
        <v>10.610054999999999</v>
      </c>
      <c r="U5" s="214">
        <v>10.649800000000001</v>
      </c>
      <c r="V5" s="214">
        <v>10.693939</v>
      </c>
      <c r="W5" s="214">
        <v>10.494835999999999</v>
      </c>
      <c r="X5" s="214">
        <v>10.516707</v>
      </c>
      <c r="Y5" s="214">
        <v>10.535297189190777</v>
      </c>
      <c r="Z5" s="214">
        <v>10.551207550996599</v>
      </c>
      <c r="AA5" s="214">
        <v>10.564412522023602</v>
      </c>
      <c r="AB5" s="214">
        <v>10.574937291087339</v>
      </c>
      <c r="AC5" s="214">
        <v>10.582880819001904</v>
      </c>
      <c r="AD5" s="214">
        <v>10.588398472759255</v>
      </c>
      <c r="AE5" s="214">
        <v>10.591699760906923</v>
      </c>
      <c r="AF5" s="214">
        <v>10.593022525127681</v>
      </c>
      <c r="AG5" s="214">
        <v>10.592628540721085</v>
      </c>
      <c r="AH5" s="214">
        <v>10.590811055264389</v>
      </c>
      <c r="AI5" s="214">
        <v>10.587889765829958</v>
      </c>
      <c r="AJ5" s="214">
        <v>10.584202314279253</v>
      </c>
      <c r="AK5" s="214">
        <v>10.580093741907303</v>
      </c>
      <c r="AL5" s="214">
        <v>10.575904036991707</v>
      </c>
      <c r="AM5" s="214">
        <v>10.571936514113226</v>
      </c>
      <c r="AN5" s="214">
        <v>10.568417281280585</v>
      </c>
      <c r="AO5" s="214">
        <v>10.5654721455686</v>
      </c>
      <c r="AP5" s="214">
        <v>10.563133017039565</v>
      </c>
      <c r="AQ5" s="214">
        <v>10.561364451781941</v>
      </c>
      <c r="AR5" s="214">
        <v>10.560088901400642</v>
      </c>
      <c r="AS5" s="214">
        <v>10.559239401822502</v>
      </c>
      <c r="AT5" s="214">
        <v>10.558771968420947</v>
      </c>
      <c r="AU5" s="214">
        <v>10.558662132858819</v>
      </c>
      <c r="AV5" s="214">
        <v>10.558889431284284</v>
      </c>
      <c r="AW5" s="214">
        <v>10.559402841179645</v>
      </c>
      <c r="AX5" s="214">
        <v>10.560120315875309</v>
      </c>
      <c r="AY5" s="214">
        <v>10.560905425148807</v>
      </c>
      <c r="AZ5" s="214">
        <v>10.561570638447142</v>
      </c>
      <c r="BA5" s="214">
        <v>10.561894980182149</v>
      </c>
      <c r="BB5" s="214">
        <v>10.561571557619967</v>
      </c>
      <c r="BC5" s="214">
        <v>10.560356221271434</v>
      </c>
      <c r="BD5" s="214">
        <v>10.558017401344632</v>
      </c>
      <c r="BE5" s="214">
        <v>10.554359207726771</v>
      </c>
      <c r="BF5" s="214">
        <v>10.549230913989181</v>
      </c>
      <c r="BG5" s="214">
        <v>10.542540015230973</v>
      </c>
      <c r="BH5" s="214">
        <v>10.53423571316034</v>
      </c>
      <c r="BI5" s="214">
        <v>10.524318734268729</v>
      </c>
      <c r="BJ5" s="214">
        <v>10.512847363612094</v>
      </c>
      <c r="BK5" s="214">
        <v>10.499928831784203</v>
      </c>
      <c r="BL5" s="214">
        <v>10.485713271065974</v>
      </c>
      <c r="BM5" s="214">
        <v>10.470391936802562</v>
      </c>
      <c r="BN5" s="214">
        <v>10.454199561004975</v>
      </c>
      <c r="BO5" s="214">
        <v>10.437400367712039</v>
      </c>
      <c r="BP5" s="214">
        <v>10.420282923712046</v>
      </c>
      <c r="BQ5" s="214">
        <v>10.403153009229163</v>
      </c>
      <c r="BR5" s="214">
        <v>10.386324375580667</v>
      </c>
      <c r="BS5" s="214">
        <v>10.370109326479891</v>
      </c>
      <c r="BT5" s="214">
        <v>10.354805711180695</v>
      </c>
      <c r="BU5" s="214">
        <v>10.340683190315865</v>
      </c>
      <c r="BV5" s="214">
        <v>10.327969484965754</v>
      </c>
      <c r="BW5" s="214">
        <v>10.31684105603809</v>
      </c>
      <c r="BX5" s="214">
        <v>10.307414688197868</v>
      </c>
    </row>
    <row r="6" spans="1:76" x14ac:dyDescent="0.2">
      <c r="A6" s="212" t="s">
        <v>350</v>
      </c>
      <c r="B6" s="214">
        <v>10.278098</v>
      </c>
      <c r="C6" s="214">
        <v>10.232027</v>
      </c>
      <c r="D6" s="214">
        <v>10.206412</v>
      </c>
      <c r="E6" s="214">
        <v>10.203234</v>
      </c>
      <c r="F6" s="214">
        <v>10.211410000000001</v>
      </c>
      <c r="G6" s="214">
        <v>10.220510000000001</v>
      </c>
      <c r="H6" s="214">
        <v>10.251006</v>
      </c>
      <c r="I6" s="214">
        <v>10.287102000000001</v>
      </c>
      <c r="J6" s="214">
        <v>10.38101</v>
      </c>
      <c r="K6" s="214">
        <v>10.3867686</v>
      </c>
      <c r="L6" s="214">
        <v>10.506646</v>
      </c>
      <c r="M6" s="214">
        <v>10.486622000000001</v>
      </c>
      <c r="N6" s="214">
        <v>10.505318000000001</v>
      </c>
      <c r="O6" s="214">
        <v>10.515974999999999</v>
      </c>
      <c r="P6" s="214">
        <v>10.512245</v>
      </c>
      <c r="Q6" s="214">
        <v>10.538102</v>
      </c>
      <c r="R6" s="214">
        <v>10.553674000000001</v>
      </c>
      <c r="S6" s="214">
        <v>10.578654</v>
      </c>
      <c r="T6" s="214">
        <v>10.610054999999999</v>
      </c>
      <c r="U6" s="214">
        <v>10.649800000000001</v>
      </c>
      <c r="V6" s="214">
        <v>10.693939</v>
      </c>
      <c r="W6" s="214">
        <v>10.494835999999999</v>
      </c>
      <c r="X6" s="214">
        <v>10.513578678210171</v>
      </c>
      <c r="Y6" s="214">
        <v>10.529801050094063</v>
      </c>
      <c r="Z6" s="214">
        <v>10.543474367778462</v>
      </c>
      <c r="AA6" s="214">
        <v>10.554569424736471</v>
      </c>
      <c r="AB6" s="214">
        <v>10.563107235600329</v>
      </c>
      <c r="AC6" s="214">
        <v>10.569181660570569</v>
      </c>
      <c r="AD6" s="214">
        <v>10.572941939396721</v>
      </c>
      <c r="AE6" s="214">
        <v>10.574590070909379</v>
      </c>
      <c r="AF6" s="214">
        <v>10.574354953171666</v>
      </c>
      <c r="AG6" s="214">
        <v>10.572489636298545</v>
      </c>
      <c r="AH6" s="214">
        <v>10.569280188342596</v>
      </c>
      <c r="AI6" s="214">
        <v>10.565040438916368</v>
      </c>
      <c r="AJ6" s="214">
        <v>10.560105959151921</v>
      </c>
      <c r="AK6" s="214">
        <v>10.554824045688795</v>
      </c>
      <c r="AL6" s="214">
        <v>10.549537946614603</v>
      </c>
      <c r="AM6" s="214">
        <v>10.544550105200056</v>
      </c>
      <c r="AN6" s="214">
        <v>10.540080130469882</v>
      </c>
      <c r="AO6" s="214">
        <v>10.536245377488125</v>
      </c>
      <c r="AP6" s="214">
        <v>10.533068063057081</v>
      </c>
      <c r="AQ6" s="214">
        <v>10.530501444422828</v>
      </c>
      <c r="AR6" s="214">
        <v>10.528464571134617</v>
      </c>
      <c r="AS6" s="214">
        <v>10.5268901350666</v>
      </c>
      <c r="AT6" s="214">
        <v>10.525734449765018</v>
      </c>
      <c r="AU6" s="214">
        <v>10.524970036344548</v>
      </c>
      <c r="AV6" s="214">
        <v>10.524568416262362</v>
      </c>
      <c r="AW6" s="214">
        <v>10.524473522084817</v>
      </c>
      <c r="AX6" s="214">
        <v>10.524585977970549</v>
      </c>
      <c r="AY6" s="214">
        <v>10.524748382378991</v>
      </c>
      <c r="AZ6" s="214">
        <v>10.5247593474163</v>
      </c>
      <c r="BA6" s="214">
        <v>10.524390362716948</v>
      </c>
      <c r="BB6" s="214">
        <v>10.523335202930797</v>
      </c>
      <c r="BC6" s="214">
        <v>10.521373604031782</v>
      </c>
      <c r="BD6" s="214">
        <v>10.51830972902569</v>
      </c>
      <c r="BE6" s="214">
        <v>10.513979946274679</v>
      </c>
      <c r="BF6" s="214">
        <v>10.50825727501344</v>
      </c>
      <c r="BG6" s="214">
        <v>10.501053951934358</v>
      </c>
      <c r="BH6" s="214">
        <v>10.492326644556529</v>
      </c>
      <c r="BI6" s="214">
        <v>10.482079474414949</v>
      </c>
      <c r="BJ6" s="214">
        <v>10.470364177792975</v>
      </c>
      <c r="BK6" s="214">
        <v>10.457280058629076</v>
      </c>
      <c r="BL6" s="214">
        <v>10.442972857501596</v>
      </c>
      <c r="BM6" s="214">
        <v>10.427630981799785</v>
      </c>
      <c r="BN6" s="214">
        <v>10.411477764735615</v>
      </c>
      <c r="BO6" s="214">
        <v>10.394767163860264</v>
      </c>
      <c r="BP6" s="214">
        <v>10.377778370414287</v>
      </c>
      <c r="BQ6" s="214">
        <v>10.360809378682523</v>
      </c>
      <c r="BR6" s="214">
        <v>10.344168281863354</v>
      </c>
      <c r="BS6" s="214">
        <v>10.328161973263271</v>
      </c>
      <c r="BT6" s="214">
        <v>10.31308317538587</v>
      </c>
      <c r="BU6" s="214">
        <v>10.29919656108221</v>
      </c>
      <c r="BV6" s="214">
        <v>10.286726506605557</v>
      </c>
      <c r="BW6" s="214">
        <v>10.275846051527891</v>
      </c>
      <c r="BX6" s="214">
        <v>10.266667967773055</v>
      </c>
    </row>
    <row r="7" spans="1:76" x14ac:dyDescent="0.2">
      <c r="A7" s="212" t="s">
        <v>351</v>
      </c>
      <c r="B7" s="214">
        <v>10.278098</v>
      </c>
      <c r="C7" s="214">
        <v>10.232027</v>
      </c>
      <c r="D7" s="214">
        <v>10.206412</v>
      </c>
      <c r="E7" s="214">
        <v>10.203234</v>
      </c>
      <c r="F7" s="214">
        <v>10.211410000000001</v>
      </c>
      <c r="G7" s="214">
        <v>10.220510000000001</v>
      </c>
      <c r="H7" s="214">
        <v>10.251006</v>
      </c>
      <c r="I7" s="214">
        <v>10.287102000000001</v>
      </c>
      <c r="J7" s="214">
        <v>10.38101</v>
      </c>
      <c r="K7" s="214">
        <v>10.3867686</v>
      </c>
      <c r="L7" s="214">
        <v>10.506812999999999</v>
      </c>
      <c r="M7" s="214">
        <v>10.486731000000001</v>
      </c>
      <c r="N7" s="214">
        <v>10.505445</v>
      </c>
      <c r="O7" s="214">
        <v>10.516125000000001</v>
      </c>
      <c r="P7" s="214">
        <v>10.512419</v>
      </c>
      <c r="Q7" s="214">
        <v>10.538275000000001</v>
      </c>
      <c r="R7" s="214">
        <v>10.553843000000001</v>
      </c>
      <c r="S7" s="214">
        <v>10.57882</v>
      </c>
      <c r="T7" s="214">
        <v>10.610054999999999</v>
      </c>
      <c r="U7" s="214">
        <v>10.649800000000001</v>
      </c>
      <c r="V7" s="214">
        <v>10.693939</v>
      </c>
      <c r="W7" s="214">
        <v>10.716950312853996</v>
      </c>
      <c r="X7" s="214">
        <v>10.737389546266977</v>
      </c>
      <c r="Y7" s="214">
        <v>10.755180140950065</v>
      </c>
      <c r="Z7" s="214">
        <v>10.770254757265537</v>
      </c>
      <c r="AA7" s="214">
        <v>10.782560996707927</v>
      </c>
      <c r="AB7" s="214">
        <v>10.792111604898443</v>
      </c>
      <c r="AC7" s="214">
        <v>10.799001151510742</v>
      </c>
      <c r="AD7" s="214">
        <v>10.803386189491444</v>
      </c>
      <c r="AE7" s="214">
        <v>10.805480835042683</v>
      </c>
      <c r="AF7" s="214">
        <v>10.80552985526958</v>
      </c>
      <c r="AG7" s="214">
        <v>10.803808832465874</v>
      </c>
      <c r="AH7" s="214">
        <v>10.800633405115667</v>
      </c>
      <c r="AI7" s="214">
        <v>10.79635459271508</v>
      </c>
      <c r="AJ7" s="214">
        <v>10.791350744560317</v>
      </c>
      <c r="AK7" s="214">
        <v>10.78601074891831</v>
      </c>
      <c r="AL7" s="214">
        <v>10.780712487742374</v>
      </c>
      <c r="AM7" s="214">
        <v>10.775785265596831</v>
      </c>
      <c r="AN7" s="214">
        <v>10.771460501513941</v>
      </c>
      <c r="AO7" s="214">
        <v>10.767850577943403</v>
      </c>
      <c r="AP7" s="214">
        <v>10.764960367816618</v>
      </c>
      <c r="AQ7" s="214">
        <v>10.762718094263411</v>
      </c>
      <c r="AR7" s="214">
        <v>10.761017097784791</v>
      </c>
      <c r="AS7" s="214">
        <v>10.759767694871032</v>
      </c>
      <c r="AT7" s="214">
        <v>10.758907959375602</v>
      </c>
      <c r="AU7" s="214">
        <v>10.758396918222768</v>
      </c>
      <c r="AV7" s="214">
        <v>10.758198104577382</v>
      </c>
      <c r="AW7" s="214">
        <v>10.758246472886961</v>
      </c>
      <c r="AX7" s="214">
        <v>10.758439575055432</v>
      </c>
      <c r="AY7" s="214">
        <v>10.758626187794999</v>
      </c>
      <c r="AZ7" s="214">
        <v>10.758613154253892</v>
      </c>
      <c r="BA7" s="214">
        <v>10.758179094349417</v>
      </c>
      <c r="BB7" s="214">
        <v>10.757023197507129</v>
      </c>
      <c r="BC7" s="214">
        <v>10.754923810897909</v>
      </c>
      <c r="BD7" s="214">
        <v>10.751671474372044</v>
      </c>
      <c r="BE7" s="214">
        <v>10.747079187299656</v>
      </c>
      <c r="BF7" s="214">
        <v>10.740990851651057</v>
      </c>
      <c r="BG7" s="214">
        <v>10.733292740204798</v>
      </c>
      <c r="BH7" s="214">
        <v>10.723918192019404</v>
      </c>
      <c r="BI7" s="214">
        <v>10.712850073147328</v>
      </c>
      <c r="BJ7" s="214">
        <v>10.700124127769341</v>
      </c>
      <c r="BK7" s="214">
        <v>10.685829703692161</v>
      </c>
      <c r="BL7" s="214">
        <v>10.670107824150978</v>
      </c>
      <c r="BM7" s="214">
        <v>10.653145236427731</v>
      </c>
      <c r="BN7" s="214">
        <v>10.635168884647777</v>
      </c>
      <c r="BO7" s="214">
        <v>10.616440722324754</v>
      </c>
      <c r="BP7" s="214">
        <v>10.597251464079227</v>
      </c>
      <c r="BQ7" s="214">
        <v>10.577913231188701</v>
      </c>
      <c r="BR7" s="214">
        <v>10.558749479802279</v>
      </c>
      <c r="BS7" s="214">
        <v>10.540083212944751</v>
      </c>
      <c r="BT7" s="214">
        <v>10.522223913339651</v>
      </c>
      <c r="BU7" s="214">
        <v>10.505453952770356</v>
      </c>
      <c r="BV7" s="214">
        <v>10.490016077189704</v>
      </c>
      <c r="BW7" s="214">
        <v>10.476102695775316</v>
      </c>
      <c r="BX7" s="214">
        <v>10.463847676279752</v>
      </c>
    </row>
    <row r="35" spans="1:2" x14ac:dyDescent="0.2">
      <c r="A35" s="293" t="s">
        <v>43</v>
      </c>
      <c r="B35" s="293"/>
    </row>
  </sheetData>
  <mergeCells count="1">
    <mergeCell ref="A35:B35"/>
  </mergeCells>
  <hyperlinks>
    <hyperlink ref="A35" location="OBSAH!A1" display="Zpět na Obsah" xr:uid="{1008A155-85AF-4E78-B594-4853C92D1C96}"/>
    <hyperlink ref="A35:B35" location="CONTENTS!A1" display="Back to Contents" xr:uid="{E4E09DBF-8D61-44FF-88D7-B2749A5B925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976D-4548-4C8F-A88C-E33A4D33CE6C}">
  <sheetPr>
    <tabColor theme="0" tint="-0.34998626667073579"/>
  </sheetPr>
  <dimension ref="A1:BL35"/>
  <sheetViews>
    <sheetView workbookViewId="0">
      <selection activeCell="B32" sqref="B32"/>
    </sheetView>
  </sheetViews>
  <sheetFormatPr defaultColWidth="8.88671875" defaultRowHeight="11.4" x14ac:dyDescent="0.2"/>
  <cols>
    <col min="1" max="1" width="14.109375" style="4" customWidth="1"/>
    <col min="2" max="7" width="8.88671875" style="4"/>
    <col min="8" max="8" width="9.6640625" style="4" customWidth="1"/>
    <col min="9" max="16384" width="8.88671875" style="4"/>
  </cols>
  <sheetData>
    <row r="1" spans="1:64" x14ac:dyDescent="0.2">
      <c r="A1" s="4" t="s">
        <v>354</v>
      </c>
    </row>
    <row r="2" spans="1:64" x14ac:dyDescent="0.2">
      <c r="A2" s="2"/>
      <c r="B2" s="216">
        <v>1960</v>
      </c>
      <c r="C2" s="216">
        <v>1961</v>
      </c>
      <c r="D2" s="216">
        <v>1962</v>
      </c>
      <c r="E2" s="216">
        <v>1963</v>
      </c>
      <c r="F2" s="216">
        <v>1964</v>
      </c>
      <c r="G2" s="216">
        <v>1965</v>
      </c>
      <c r="H2" s="216">
        <v>1966</v>
      </c>
      <c r="I2" s="216">
        <v>1967</v>
      </c>
      <c r="J2" s="216">
        <v>1968</v>
      </c>
      <c r="K2" s="216">
        <v>1969</v>
      </c>
      <c r="L2" s="216">
        <v>1970</v>
      </c>
      <c r="M2" s="216">
        <v>1971</v>
      </c>
      <c r="N2" s="216">
        <v>1972</v>
      </c>
      <c r="O2" s="216">
        <v>1973</v>
      </c>
      <c r="P2" s="216">
        <v>1974</v>
      </c>
      <c r="Q2" s="216">
        <v>1975</v>
      </c>
      <c r="R2" s="216">
        <v>1976</v>
      </c>
      <c r="S2" s="216">
        <v>1977</v>
      </c>
      <c r="T2" s="216">
        <v>1978</v>
      </c>
      <c r="U2" s="216">
        <v>1979</v>
      </c>
      <c r="V2" s="216">
        <v>1980</v>
      </c>
      <c r="W2" s="216">
        <v>1981</v>
      </c>
      <c r="X2" s="216">
        <v>1982</v>
      </c>
      <c r="Y2" s="216">
        <v>1983</v>
      </c>
      <c r="Z2" s="216">
        <v>1984</v>
      </c>
      <c r="AA2" s="216">
        <v>1985</v>
      </c>
      <c r="AB2" s="216">
        <v>1986</v>
      </c>
      <c r="AC2" s="216">
        <v>1987</v>
      </c>
      <c r="AD2" s="216">
        <v>1988</v>
      </c>
      <c r="AE2" s="216">
        <v>1989</v>
      </c>
      <c r="AF2" s="216">
        <v>1990</v>
      </c>
      <c r="AG2" s="216">
        <v>1991</v>
      </c>
      <c r="AH2" s="216">
        <v>1992</v>
      </c>
      <c r="AI2" s="216">
        <v>1993</v>
      </c>
      <c r="AJ2" s="216">
        <v>1994</v>
      </c>
      <c r="AK2" s="216">
        <v>1995</v>
      </c>
      <c r="AL2" s="216">
        <v>1996</v>
      </c>
      <c r="AM2" s="216">
        <v>1997</v>
      </c>
      <c r="AN2" s="216">
        <v>1998</v>
      </c>
      <c r="AO2" s="216">
        <v>1999</v>
      </c>
      <c r="AP2" s="216">
        <v>2000</v>
      </c>
      <c r="AQ2" s="216">
        <v>2001</v>
      </c>
      <c r="AR2" s="216">
        <v>2002</v>
      </c>
      <c r="AS2" s="216">
        <v>2003</v>
      </c>
      <c r="AT2" s="216">
        <v>2004</v>
      </c>
      <c r="AU2" s="216">
        <v>2005</v>
      </c>
      <c r="AV2" s="216">
        <v>2006</v>
      </c>
      <c r="AW2" s="216">
        <v>2007</v>
      </c>
      <c r="AX2" s="216">
        <v>2008</v>
      </c>
      <c r="AY2" s="216">
        <v>2009</v>
      </c>
      <c r="AZ2" s="216">
        <v>2010</v>
      </c>
      <c r="BA2" s="216">
        <v>2011</v>
      </c>
      <c r="BB2" s="216">
        <v>2012</v>
      </c>
      <c r="BC2" s="216">
        <v>2013</v>
      </c>
      <c r="BD2" s="216">
        <v>2014</v>
      </c>
      <c r="BE2" s="216">
        <v>2015</v>
      </c>
      <c r="BF2" s="216">
        <v>2016</v>
      </c>
      <c r="BG2" s="216">
        <v>2017</v>
      </c>
      <c r="BH2" s="216">
        <v>2018</v>
      </c>
      <c r="BI2" s="216">
        <v>2019</v>
      </c>
      <c r="BJ2" s="216">
        <v>2020</v>
      </c>
      <c r="BK2" s="216">
        <v>2021</v>
      </c>
      <c r="BL2" s="216">
        <v>2022</v>
      </c>
    </row>
    <row r="3" spans="1:64" x14ac:dyDescent="0.2">
      <c r="A3" s="212" t="s">
        <v>353</v>
      </c>
      <c r="B3" s="5">
        <v>17.830384847501335</v>
      </c>
      <c r="C3" s="5">
        <v>18.322556883080793</v>
      </c>
      <c r="D3" s="5">
        <v>18.219742692773956</v>
      </c>
      <c r="E3" s="5">
        <v>18.488215226538429</v>
      </c>
      <c r="F3" s="5">
        <v>18.748779871990465</v>
      </c>
      <c r="G3" s="5">
        <v>18.089174968317987</v>
      </c>
      <c r="H3" s="5">
        <v>17.794329512959539</v>
      </c>
      <c r="I3" s="5">
        <v>17.11817053359615</v>
      </c>
      <c r="J3" s="5">
        <v>16.60030108807139</v>
      </c>
      <c r="K3" s="5">
        <v>16.028562558263673</v>
      </c>
      <c r="L3" s="5">
        <v>15.036392389821291</v>
      </c>
      <c r="M3" s="5">
        <v>14.719258684175923</v>
      </c>
      <c r="N3" s="5">
        <v>13.721897830896234</v>
      </c>
      <c r="O3" s="5">
        <v>12.836351706785392</v>
      </c>
      <c r="P3" s="5">
        <v>12.620520321267307</v>
      </c>
      <c r="Q3" s="5">
        <v>12.08047461339134</v>
      </c>
      <c r="R3" s="5">
        <v>11.892345501156175</v>
      </c>
      <c r="S3" s="5">
        <v>11.63452966220119</v>
      </c>
      <c r="T3" s="5">
        <v>11.496124909783154</v>
      </c>
      <c r="U3" s="5">
        <v>11.309788092127278</v>
      </c>
      <c r="V3" s="5">
        <v>11.442081998109055</v>
      </c>
      <c r="W3" s="5">
        <v>11.286296358818046</v>
      </c>
      <c r="X3" s="5">
        <v>11.191010154985783</v>
      </c>
      <c r="Y3" s="5">
        <v>10.839272139536547</v>
      </c>
      <c r="Z3" s="5">
        <v>10.687673221600702</v>
      </c>
      <c r="AA3" s="5">
        <v>10.669724134980628</v>
      </c>
      <c r="AB3" s="5">
        <v>10.769410694444723</v>
      </c>
      <c r="AC3" s="5">
        <v>10.872234879881939</v>
      </c>
      <c r="AD3" s="5">
        <v>11.114979812313553</v>
      </c>
      <c r="AE3" s="5">
        <v>10.970140054584411</v>
      </c>
      <c r="AF3" s="5">
        <v>11.164934305843286</v>
      </c>
      <c r="AG3" s="5">
        <v>10.692591409832843</v>
      </c>
      <c r="AH3" s="5">
        <v>10.509406337090784</v>
      </c>
      <c r="AI3" s="5">
        <v>10.265110068548225</v>
      </c>
      <c r="AJ3" s="5">
        <v>9.9678501719149342</v>
      </c>
      <c r="AK3" s="5">
        <v>9.7951595752219465</v>
      </c>
      <c r="AL3" s="5">
        <v>9.9681200189497119</v>
      </c>
      <c r="AM3" s="5">
        <v>10.067779448299177</v>
      </c>
      <c r="AN3" s="5">
        <v>9.9370623754589165</v>
      </c>
      <c r="AO3" s="5">
        <v>9.825595094434636</v>
      </c>
      <c r="AP3" s="5">
        <v>9.8518982971636948</v>
      </c>
      <c r="AQ3" s="5">
        <v>9.5642903990310959</v>
      </c>
      <c r="AR3" s="5">
        <v>9.4580878154352241</v>
      </c>
      <c r="AS3" s="5">
        <v>9.4230704352084995</v>
      </c>
      <c r="AT3" s="5">
        <v>9.5133368835965335</v>
      </c>
      <c r="AU3" s="5">
        <v>9.2675482872167052</v>
      </c>
      <c r="AV3" s="5">
        <v>9.211205492481044</v>
      </c>
      <c r="AW3" s="5">
        <v>9.2715161520983553</v>
      </c>
      <c r="AX3" s="5">
        <v>9.3341144808250309</v>
      </c>
      <c r="AY3" s="5">
        <v>9.167873611853409</v>
      </c>
      <c r="AZ3" s="5">
        <v>9.2371441631831033</v>
      </c>
      <c r="BA3" s="5">
        <v>9.1019950471464384</v>
      </c>
      <c r="BB3" s="5">
        <v>9.0451967299672642</v>
      </c>
      <c r="BC3" s="5">
        <v>8.8812373742330486</v>
      </c>
      <c r="BD3" s="5">
        <v>8.9694620336317961</v>
      </c>
      <c r="BE3" s="5">
        <v>8.9154537195380996</v>
      </c>
      <c r="BF3" s="5">
        <v>9.1348162200527412</v>
      </c>
      <c r="BG3" s="5">
        <v>8.9867423366169561</v>
      </c>
      <c r="BH3" s="5">
        <v>8.8585989297528336</v>
      </c>
      <c r="BI3" s="5">
        <v>8.70327912551687</v>
      </c>
      <c r="BJ3" s="5">
        <v>8.5563239310376389</v>
      </c>
      <c r="BK3" s="5">
        <v>8.7769341787591273</v>
      </c>
      <c r="BL3" s="5">
        <v>8.2605924626499014</v>
      </c>
    </row>
    <row r="4" spans="1:64" x14ac:dyDescent="0.2">
      <c r="A4" s="212" t="s">
        <v>92</v>
      </c>
      <c r="B4" s="5">
        <v>20.704957956607217</v>
      </c>
      <c r="C4" s="5">
        <v>19.32024374283661</v>
      </c>
      <c r="D4" s="5">
        <v>18.238177405095101</v>
      </c>
      <c r="E4" s="5">
        <v>17.943151380297572</v>
      </c>
      <c r="F4" s="5">
        <v>17.175784726001737</v>
      </c>
      <c r="G4" s="5">
        <v>16.62929518100632</v>
      </c>
      <c r="H4" s="5">
        <v>16.256713663023618</v>
      </c>
      <c r="I4" s="5">
        <v>16.031692708080993</v>
      </c>
      <c r="J4" s="5">
        <v>16.104626583761004</v>
      </c>
      <c r="K4" s="5">
        <v>16.219189271320374</v>
      </c>
      <c r="L4" s="5">
        <v>16.439383086046334</v>
      </c>
      <c r="M4" s="5">
        <v>16.707584365543365</v>
      </c>
      <c r="N4" s="5">
        <v>17.045646896746351</v>
      </c>
      <c r="O4" s="5">
        <v>17.543694915030763</v>
      </c>
      <c r="P4" s="5">
        <v>18.570226148203659</v>
      </c>
      <c r="Q4" s="5">
        <v>19.025229146067801</v>
      </c>
      <c r="R4" s="5">
        <v>19.267105812187225</v>
      </c>
      <c r="S4" s="5">
        <v>18.803318665108488</v>
      </c>
      <c r="T4" s="5">
        <v>18.515144587925917</v>
      </c>
      <c r="U4" s="5">
        <v>18.697053302740919</v>
      </c>
      <c r="V4" s="5">
        <v>18.356501910750925</v>
      </c>
      <c r="W4" s="5">
        <v>17.774173587869136</v>
      </c>
      <c r="X4" s="5">
        <v>17.936192696943767</v>
      </c>
      <c r="Y4" s="5">
        <v>18.014453029771669</v>
      </c>
      <c r="Z4" s="5">
        <v>17.40996925001561</v>
      </c>
      <c r="AA4" s="5">
        <v>16.992413962121198</v>
      </c>
      <c r="AB4" s="5">
        <v>15.999767063008941</v>
      </c>
      <c r="AC4" s="5">
        <v>15.26465596161913</v>
      </c>
      <c r="AD4" s="5">
        <v>14.857803750164395</v>
      </c>
      <c r="AE4" s="5">
        <v>14.318554197796628</v>
      </c>
      <c r="AF4" s="5">
        <v>14.024573649050764</v>
      </c>
      <c r="AG4" s="5">
        <v>13.964155374538604</v>
      </c>
      <c r="AH4" s="5">
        <v>13.141970942268948</v>
      </c>
      <c r="AI4" s="5">
        <v>12.681850167451987</v>
      </c>
      <c r="AJ4" s="5">
        <v>12.241864625109049</v>
      </c>
      <c r="AK4" s="5">
        <v>11.15342445735584</v>
      </c>
      <c r="AL4" s="5">
        <v>10.938810642696808</v>
      </c>
      <c r="AM4" s="5">
        <v>10.559029632441522</v>
      </c>
      <c r="AN4" s="5">
        <v>10.117132318226512</v>
      </c>
      <c r="AO4" s="5">
        <v>9.8175034380316859</v>
      </c>
      <c r="AP4" s="5">
        <v>9.873147748246387</v>
      </c>
      <c r="AQ4" s="5">
        <v>9.5710603708102209</v>
      </c>
      <c r="AR4" s="5">
        <v>9.3578251309051783</v>
      </c>
      <c r="AS4" s="5">
        <v>9.258884159202271</v>
      </c>
      <c r="AT4" s="5">
        <v>9.3888982041003768</v>
      </c>
      <c r="AU4" s="5">
        <v>9.5977390585341311</v>
      </c>
      <c r="AV4" s="5">
        <v>9.8388430733967596</v>
      </c>
      <c r="AW4" s="5">
        <v>10.096006421528518</v>
      </c>
      <c r="AX4" s="5">
        <v>10.692282126717869</v>
      </c>
      <c r="AY4" s="5">
        <v>10.706737412503914</v>
      </c>
      <c r="AZ4" s="5">
        <v>10.574136745382344</v>
      </c>
      <c r="BA4" s="5">
        <v>10.049397702725212</v>
      </c>
      <c r="BB4" s="5">
        <v>9.9342499225515546</v>
      </c>
      <c r="BC4" s="5">
        <v>9.6106101477442785</v>
      </c>
      <c r="BD4" s="5">
        <v>9.8563663431134607</v>
      </c>
      <c r="BE4" s="5">
        <v>9.7055578831892646</v>
      </c>
      <c r="BF4" s="5">
        <v>10.077095497579229</v>
      </c>
      <c r="BG4" s="5">
        <v>10.444485751082944</v>
      </c>
      <c r="BH4" s="5">
        <v>10.130640959169693</v>
      </c>
      <c r="BI4" s="5">
        <v>9.8879906396702211</v>
      </c>
      <c r="BJ4" s="5">
        <v>9.5393570248242483</v>
      </c>
      <c r="BK4" s="5">
        <v>9.1347117427685767</v>
      </c>
      <c r="BL4" s="5">
        <v>8.5616365971876949</v>
      </c>
    </row>
    <row r="5" spans="1:64" x14ac:dyDescent="0.2">
      <c r="A5" s="212" t="s">
        <v>355</v>
      </c>
      <c r="B5" s="5">
        <v>13.4</v>
      </c>
      <c r="C5" s="5">
        <v>13.7</v>
      </c>
      <c r="D5" s="5">
        <v>13.9</v>
      </c>
      <c r="E5" s="5">
        <v>15.4</v>
      </c>
      <c r="F5" s="5">
        <v>15.9</v>
      </c>
      <c r="G5" s="5">
        <v>15.1</v>
      </c>
      <c r="H5" s="5">
        <v>14.4</v>
      </c>
      <c r="I5" s="5">
        <v>14.1</v>
      </c>
      <c r="J5" s="5">
        <v>13.9</v>
      </c>
      <c r="K5" s="5">
        <v>14.5</v>
      </c>
      <c r="L5" s="5">
        <v>15</v>
      </c>
      <c r="M5" s="5">
        <v>15.7</v>
      </c>
      <c r="N5" s="5">
        <v>16.600000000000001</v>
      </c>
      <c r="O5" s="5">
        <v>18.3</v>
      </c>
      <c r="P5" s="5">
        <v>19.399999999999999</v>
      </c>
      <c r="Q5" s="5">
        <v>19.100000000000001</v>
      </c>
      <c r="R5" s="5">
        <v>18.5</v>
      </c>
      <c r="S5" s="5">
        <v>17.8</v>
      </c>
      <c r="T5" s="5">
        <v>17.5</v>
      </c>
      <c r="U5" s="5">
        <v>16.7</v>
      </c>
      <c r="V5" s="5">
        <v>14.9</v>
      </c>
      <c r="W5" s="5">
        <v>14</v>
      </c>
      <c r="X5" s="5">
        <v>13.7</v>
      </c>
      <c r="Y5" s="5">
        <v>13.3</v>
      </c>
      <c r="Z5" s="5">
        <v>13.3</v>
      </c>
      <c r="AA5" s="5">
        <v>13.1</v>
      </c>
      <c r="AB5" s="5">
        <v>12.9</v>
      </c>
      <c r="AC5" s="5">
        <v>12.7</v>
      </c>
      <c r="AD5" s="5">
        <v>12.8</v>
      </c>
      <c r="AE5" s="5">
        <v>12.4</v>
      </c>
      <c r="AF5" s="5">
        <v>12.6</v>
      </c>
      <c r="AG5" s="5">
        <v>12.5</v>
      </c>
      <c r="AH5" s="5">
        <v>11.8</v>
      </c>
      <c r="AI5" s="5">
        <v>11.7</v>
      </c>
      <c r="AJ5" s="5">
        <v>10.3</v>
      </c>
      <c r="AK5" s="5">
        <v>9.3000000000000007</v>
      </c>
      <c r="AL5" s="5">
        <v>8.8000000000000007</v>
      </c>
      <c r="AM5" s="5">
        <v>8.8000000000000007</v>
      </c>
      <c r="AN5" s="5">
        <v>8.8000000000000007</v>
      </c>
      <c r="AO5" s="5">
        <v>8.6999999999999993</v>
      </c>
      <c r="AP5" s="5">
        <v>8.9</v>
      </c>
      <c r="AQ5" s="5">
        <v>8.9</v>
      </c>
      <c r="AR5" s="5">
        <v>9.1</v>
      </c>
      <c r="AS5" s="5">
        <v>9.1999999999999993</v>
      </c>
      <c r="AT5" s="5">
        <v>9.6</v>
      </c>
      <c r="AU5" s="5">
        <v>10</v>
      </c>
      <c r="AV5" s="5">
        <v>10.3</v>
      </c>
      <c r="AW5" s="5">
        <v>11.1</v>
      </c>
      <c r="AX5" s="5">
        <v>11.5</v>
      </c>
      <c r="AY5" s="5">
        <v>11.3</v>
      </c>
      <c r="AZ5" s="5">
        <v>11.2</v>
      </c>
      <c r="BA5" s="5">
        <v>10.4</v>
      </c>
      <c r="BB5" s="5">
        <v>10.3</v>
      </c>
      <c r="BC5" s="5">
        <v>10.199999999999999</v>
      </c>
      <c r="BD5" s="5">
        <v>10.4</v>
      </c>
      <c r="BE5" s="5">
        <v>10.5</v>
      </c>
      <c r="BF5" s="5">
        <v>10.7</v>
      </c>
      <c r="BG5" s="5">
        <v>10.8</v>
      </c>
      <c r="BH5" s="5">
        <v>10.7</v>
      </c>
      <c r="BI5" s="5">
        <v>10.5</v>
      </c>
      <c r="BJ5" s="5">
        <v>10.3</v>
      </c>
      <c r="BK5" s="5">
        <v>10.6</v>
      </c>
      <c r="BL5" s="5">
        <v>9.5</v>
      </c>
    </row>
    <row r="35" spans="1:2" x14ac:dyDescent="0.2">
      <c r="A35" s="293" t="s">
        <v>43</v>
      </c>
      <c r="B35" s="293"/>
    </row>
  </sheetData>
  <mergeCells count="1">
    <mergeCell ref="A35:B35"/>
  </mergeCells>
  <hyperlinks>
    <hyperlink ref="A35" location="OBSAH!A1" display="Zpět na Obsah" xr:uid="{EB7C252F-3EDE-4EF6-A5D1-1E04301DEA11}"/>
    <hyperlink ref="A35:B35" location="CONTENTS!A1" display="Back to Contents" xr:uid="{557F19D1-94E9-4B1A-B292-057DBBDD8B95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9E80-05CF-4B97-910F-10EFCA029632}">
  <sheetPr>
    <tabColor theme="0" tint="-0.34998626667073579"/>
  </sheetPr>
  <dimension ref="A1:BM48"/>
  <sheetViews>
    <sheetView workbookViewId="0">
      <selection activeCell="O21" sqref="O21"/>
    </sheetView>
  </sheetViews>
  <sheetFormatPr defaultColWidth="8.88671875" defaultRowHeight="11.4" x14ac:dyDescent="0.2"/>
  <cols>
    <col min="1" max="1" width="14.44140625" style="4" customWidth="1"/>
    <col min="2" max="16384" width="8.88671875" style="4"/>
  </cols>
  <sheetData>
    <row r="1" spans="1:65" x14ac:dyDescent="0.2">
      <c r="A1" s="4" t="s">
        <v>359</v>
      </c>
    </row>
    <row r="2" spans="1:65" x14ac:dyDescent="0.2">
      <c r="A2" s="218"/>
      <c r="B2" s="216">
        <v>1960</v>
      </c>
      <c r="C2" s="216">
        <v>1961</v>
      </c>
      <c r="D2" s="216">
        <v>1962</v>
      </c>
      <c r="E2" s="216">
        <v>1963</v>
      </c>
      <c r="F2" s="216">
        <v>1964</v>
      </c>
      <c r="G2" s="216">
        <v>1965</v>
      </c>
      <c r="H2" s="216">
        <v>1966</v>
      </c>
      <c r="I2" s="216">
        <v>1967</v>
      </c>
      <c r="J2" s="216">
        <v>1968</v>
      </c>
      <c r="K2" s="216">
        <v>1969</v>
      </c>
      <c r="L2" s="216">
        <v>1970</v>
      </c>
      <c r="M2" s="216">
        <v>1971</v>
      </c>
      <c r="N2" s="216">
        <v>1972</v>
      </c>
      <c r="O2" s="216">
        <v>1973</v>
      </c>
      <c r="P2" s="216">
        <v>1974</v>
      </c>
      <c r="Q2" s="216">
        <v>1975</v>
      </c>
      <c r="R2" s="216">
        <v>1976</v>
      </c>
      <c r="S2" s="216">
        <v>1977</v>
      </c>
      <c r="T2" s="216">
        <v>1978</v>
      </c>
      <c r="U2" s="216">
        <v>1979</v>
      </c>
      <c r="V2" s="216">
        <v>1980</v>
      </c>
      <c r="W2" s="216">
        <v>1981</v>
      </c>
      <c r="X2" s="216">
        <v>1982</v>
      </c>
      <c r="Y2" s="216">
        <v>1983</v>
      </c>
      <c r="Z2" s="216">
        <v>1984</v>
      </c>
      <c r="AA2" s="216">
        <v>1985</v>
      </c>
      <c r="AB2" s="216">
        <v>1986</v>
      </c>
      <c r="AC2" s="216">
        <v>1987</v>
      </c>
      <c r="AD2" s="216">
        <v>1988</v>
      </c>
      <c r="AE2" s="216">
        <v>1989</v>
      </c>
      <c r="AF2" s="216">
        <v>1990</v>
      </c>
      <c r="AG2" s="216">
        <v>1991</v>
      </c>
      <c r="AH2" s="216">
        <v>1992</v>
      </c>
      <c r="AI2" s="216">
        <v>1993</v>
      </c>
      <c r="AJ2" s="216">
        <v>1994</v>
      </c>
      <c r="AK2" s="216">
        <v>1995</v>
      </c>
      <c r="AL2" s="216">
        <v>1996</v>
      </c>
      <c r="AM2" s="216">
        <v>1997</v>
      </c>
      <c r="AN2" s="216">
        <v>1998</v>
      </c>
      <c r="AO2" s="216">
        <v>1999</v>
      </c>
      <c r="AP2" s="216">
        <v>2000</v>
      </c>
      <c r="AQ2" s="216">
        <v>2001</v>
      </c>
      <c r="AR2" s="216">
        <v>2002</v>
      </c>
      <c r="AS2" s="216">
        <v>2003</v>
      </c>
      <c r="AT2" s="216">
        <v>2004</v>
      </c>
      <c r="AU2" s="216">
        <v>2005</v>
      </c>
      <c r="AV2" s="216">
        <v>2006</v>
      </c>
      <c r="AW2" s="216">
        <v>2007</v>
      </c>
      <c r="AX2" s="216">
        <v>2008</v>
      </c>
      <c r="AY2" s="216">
        <v>2009</v>
      </c>
      <c r="AZ2" s="216">
        <v>2010</v>
      </c>
      <c r="BA2" s="216">
        <v>2011</v>
      </c>
      <c r="BB2" s="216">
        <v>2012</v>
      </c>
      <c r="BC2" s="216">
        <v>2013</v>
      </c>
      <c r="BD2" s="216">
        <v>2014</v>
      </c>
      <c r="BE2" s="216">
        <v>2015</v>
      </c>
      <c r="BF2" s="216">
        <v>2016</v>
      </c>
      <c r="BG2" s="216">
        <v>2017</v>
      </c>
      <c r="BH2" s="216">
        <v>2018</v>
      </c>
      <c r="BI2" s="216">
        <v>2019</v>
      </c>
      <c r="BJ2" s="216">
        <v>2020</v>
      </c>
      <c r="BK2" s="216">
        <v>2021</v>
      </c>
      <c r="BL2" s="216">
        <v>2022</v>
      </c>
      <c r="BM2" s="215"/>
    </row>
    <row r="3" spans="1:65" x14ac:dyDescent="0.2">
      <c r="A3" s="212" t="s">
        <v>353</v>
      </c>
      <c r="B3" s="219">
        <v>2.4623462860586462</v>
      </c>
      <c r="C3" s="219">
        <v>2.5318315433594667</v>
      </c>
      <c r="D3" s="219">
        <v>2.5294117718510352</v>
      </c>
      <c r="E3" s="219">
        <v>2.5872424681197681</v>
      </c>
      <c r="F3" s="219">
        <v>2.6505733774800322</v>
      </c>
      <c r="G3" s="219">
        <v>2.5912610594339758</v>
      </c>
      <c r="H3" s="219">
        <v>2.580997629463476</v>
      </c>
      <c r="I3" s="219">
        <v>2.514906995674802</v>
      </c>
      <c r="J3" s="219">
        <v>2.4385745783346069</v>
      </c>
      <c r="K3" s="219">
        <v>2.3558358618718196</v>
      </c>
      <c r="L3" s="219">
        <v>2.2142315395567382</v>
      </c>
      <c r="M3" s="219">
        <v>2.1453271807861021</v>
      </c>
      <c r="N3" s="219">
        <v>1.99785260568575</v>
      </c>
      <c r="O3" s="219">
        <v>1.8649137269849145</v>
      </c>
      <c r="P3" s="219">
        <v>1.8252684295236379</v>
      </c>
      <c r="Q3" s="219">
        <v>1.7430004458177626</v>
      </c>
      <c r="R3" s="219">
        <v>1.6911690051959707</v>
      </c>
      <c r="S3" s="219">
        <v>1.6231098202584937</v>
      </c>
      <c r="T3" s="219">
        <v>1.5811353059654654</v>
      </c>
      <c r="U3" s="219">
        <v>1.5424405735660072</v>
      </c>
      <c r="V3" s="219">
        <v>1.5452756133851897</v>
      </c>
      <c r="W3" s="219">
        <v>1.5164877173502376</v>
      </c>
      <c r="X3" s="219">
        <v>1.4917875385574457</v>
      </c>
      <c r="Y3" s="219">
        <v>1.427822280117093</v>
      </c>
      <c r="Z3" s="219">
        <v>1.390354052806182</v>
      </c>
      <c r="AA3" s="219">
        <v>1.41206089709803</v>
      </c>
      <c r="AB3" s="219">
        <v>1.420683778133266</v>
      </c>
      <c r="AC3" s="219">
        <v>1.4139307867489948</v>
      </c>
      <c r="AD3" s="219">
        <v>1.4400449410610512</v>
      </c>
      <c r="AE3" s="219">
        <v>1.4118890414745451</v>
      </c>
      <c r="AF3" s="219">
        <v>1.4351210451525831</v>
      </c>
      <c r="AG3" s="219">
        <v>1.3724587572868727</v>
      </c>
      <c r="AH3" s="219">
        <v>1.3513547193652509</v>
      </c>
      <c r="AI3" s="219">
        <v>1.3254506754012971</v>
      </c>
      <c r="AJ3" s="219">
        <v>1.2890421733332833</v>
      </c>
      <c r="AK3" s="219">
        <v>1.2814110029232053</v>
      </c>
      <c r="AL3" s="219">
        <v>1.3116899772930541</v>
      </c>
      <c r="AM3" s="219">
        <v>1.3426781756214443</v>
      </c>
      <c r="AN3" s="219">
        <v>1.3529729632589733</v>
      </c>
      <c r="AO3" s="219">
        <v>1.3580810427339081</v>
      </c>
      <c r="AP3" s="219">
        <v>1.387923052490464</v>
      </c>
      <c r="AQ3" s="219">
        <v>1.3683475749299245</v>
      </c>
      <c r="AR3" s="219">
        <v>1.3738752925380013</v>
      </c>
      <c r="AS3" s="219">
        <v>1.3831622688409764</v>
      </c>
      <c r="AT3" s="219">
        <v>1.411104018618158</v>
      </c>
      <c r="AU3" s="219">
        <v>1.4027074758861431</v>
      </c>
      <c r="AV3" s="219">
        <v>1.4113976821541296</v>
      </c>
      <c r="AW3" s="219">
        <v>1.4400818623091305</v>
      </c>
      <c r="AX3" s="219">
        <v>1.4699260514691308</v>
      </c>
      <c r="AY3" s="219">
        <v>1.4608652803177806</v>
      </c>
      <c r="AZ3" s="219">
        <v>1.4821347649312917</v>
      </c>
      <c r="BA3" s="219">
        <v>1.4702088971269038</v>
      </c>
      <c r="BB3" s="219">
        <v>1.4722163936282338</v>
      </c>
      <c r="BC3" s="219">
        <v>1.4569698769241186</v>
      </c>
      <c r="BD3" s="219">
        <v>1.4750234251461376</v>
      </c>
      <c r="BE3" s="219">
        <v>1.4761990067205761</v>
      </c>
      <c r="BF3" s="219">
        <v>1.5196002699587137</v>
      </c>
      <c r="BG3" s="219">
        <v>1.493336258437957</v>
      </c>
      <c r="BH3" s="219">
        <v>1.4764403894759583</v>
      </c>
      <c r="BI3" s="219">
        <v>1.4532450013133178</v>
      </c>
      <c r="BJ3" s="219">
        <v>1.4320556224180865</v>
      </c>
      <c r="BK3" s="219">
        <v>1.4718177860563073</v>
      </c>
      <c r="BL3" s="219">
        <v>1.392976882186705</v>
      </c>
      <c r="BM3" s="217"/>
    </row>
    <row r="4" spans="1:65" x14ac:dyDescent="0.2">
      <c r="A4" s="212" t="s">
        <v>92</v>
      </c>
      <c r="B4" s="219">
        <v>2.7652041728216497</v>
      </c>
      <c r="C4" s="219">
        <v>2.6397758853036111</v>
      </c>
      <c r="D4" s="219">
        <v>2.5199406262583124</v>
      </c>
      <c r="E4" s="219">
        <v>2.52314042777925</v>
      </c>
      <c r="F4" s="219">
        <v>2.4332661040084025</v>
      </c>
      <c r="G4" s="219">
        <v>2.3898560798844501</v>
      </c>
      <c r="H4" s="219">
        <v>2.2713104337256969</v>
      </c>
      <c r="I4" s="219">
        <v>2.2740501667869308</v>
      </c>
      <c r="J4" s="219">
        <v>2.2149832245718191</v>
      </c>
      <c r="K4" s="219">
        <v>2.1871000408330108</v>
      </c>
      <c r="L4" s="219">
        <v>2.1722658127560766</v>
      </c>
      <c r="M4" s="219">
        <v>2.197509443581207</v>
      </c>
      <c r="N4" s="219">
        <v>2.1966603612019289</v>
      </c>
      <c r="O4" s="219">
        <v>2.2174658162065217</v>
      </c>
      <c r="P4" s="219">
        <v>2.2957245228439711</v>
      </c>
      <c r="Q4" s="219">
        <v>2.3140357790695258</v>
      </c>
      <c r="R4" s="219">
        <v>2.3091044815843715</v>
      </c>
      <c r="S4" s="219">
        <v>2.2380447041144174</v>
      </c>
      <c r="T4" s="219">
        <v>2.2033402342412143</v>
      </c>
      <c r="U4" s="219">
        <v>2.2394986004887909</v>
      </c>
      <c r="V4" s="219">
        <v>2.2063212096934675</v>
      </c>
      <c r="W4" s="219">
        <v>2.1698890742793493</v>
      </c>
      <c r="X4" s="219">
        <v>2.2225294021683908</v>
      </c>
      <c r="Y4" s="219">
        <v>2.2689738080275546</v>
      </c>
      <c r="Z4" s="219">
        <v>2.2332698106498423</v>
      </c>
      <c r="AA4" s="219">
        <v>2.2264219952936601</v>
      </c>
      <c r="AB4" s="219">
        <v>2.1419935044462473</v>
      </c>
      <c r="AC4" s="219">
        <v>2.083390441297639</v>
      </c>
      <c r="AD4" s="219">
        <v>2.0666970608508617</v>
      </c>
      <c r="AE4" s="219">
        <v>2.0277891153418053</v>
      </c>
      <c r="AF4" s="219">
        <v>2.0262466206099492</v>
      </c>
      <c r="AG4" s="219">
        <v>2.0295142879992776</v>
      </c>
      <c r="AH4" s="219">
        <v>1.9134453558113145</v>
      </c>
      <c r="AI4" s="219">
        <v>1.8335960256277495</v>
      </c>
      <c r="AJ4" s="219">
        <v>1.7637451339860299</v>
      </c>
      <c r="AK4" s="219">
        <v>1.6006082964534591</v>
      </c>
      <c r="AL4" s="219">
        <v>1.5534262904307821</v>
      </c>
      <c r="AM4" s="219">
        <v>1.4755282458313328</v>
      </c>
      <c r="AN4" s="219">
        <v>1.4103519076292932</v>
      </c>
      <c r="AO4" s="219">
        <v>1.3490376825358559</v>
      </c>
      <c r="AP4" s="219">
        <v>1.353501693947569</v>
      </c>
      <c r="AQ4" s="219">
        <v>1.2990092371903379</v>
      </c>
      <c r="AR4" s="219">
        <v>1.2534576099810841</v>
      </c>
      <c r="AS4" s="219">
        <v>1.2274367720002355</v>
      </c>
      <c r="AT4" s="219">
        <v>1.2414248035436428</v>
      </c>
      <c r="AU4" s="219">
        <v>1.2561808937349626</v>
      </c>
      <c r="AV4" s="219">
        <v>1.2811535242213994</v>
      </c>
      <c r="AW4" s="219">
        <v>1.3078667784863338</v>
      </c>
      <c r="AX4" s="219">
        <v>1.3774737487678173</v>
      </c>
      <c r="AY4" s="219">
        <v>1.3890347308679494</v>
      </c>
      <c r="AZ4" s="219">
        <v>1.3820278740560379</v>
      </c>
      <c r="BA4" s="219">
        <v>1.3234230379339145</v>
      </c>
      <c r="BB4" s="219">
        <v>1.3328719542695464</v>
      </c>
      <c r="BC4" s="219">
        <v>1.3062052178883929</v>
      </c>
      <c r="BD4" s="219">
        <v>1.3473128736435536</v>
      </c>
      <c r="BE4" s="219">
        <v>1.3521856342267806</v>
      </c>
      <c r="BF4" s="219">
        <v>1.4250336778862656</v>
      </c>
      <c r="BG4" s="219">
        <v>1.4951349354924537</v>
      </c>
      <c r="BH4" s="219">
        <v>1.4847283467114232</v>
      </c>
      <c r="BI4" s="219">
        <v>1.4735280520867844</v>
      </c>
      <c r="BJ4" s="219">
        <v>1.4472614280457483</v>
      </c>
      <c r="BK4" s="219">
        <v>1.4134715668996063</v>
      </c>
      <c r="BL4" s="219">
        <v>1.3695515282066382</v>
      </c>
      <c r="BM4" s="217"/>
    </row>
    <row r="5" spans="1:65" x14ac:dyDescent="0.2">
      <c r="A5" s="212" t="s">
        <v>355</v>
      </c>
      <c r="B5" s="219">
        <v>2.09</v>
      </c>
      <c r="C5" s="219">
        <v>2.11</v>
      </c>
      <c r="D5" s="219">
        <v>2.12</v>
      </c>
      <c r="E5" s="219">
        <v>2.31</v>
      </c>
      <c r="F5" s="219">
        <v>2.34</v>
      </c>
      <c r="G5" s="219">
        <v>2.1800000000000002</v>
      </c>
      <c r="H5" s="219">
        <v>2.02</v>
      </c>
      <c r="I5" s="219">
        <v>1.91</v>
      </c>
      <c r="J5" s="219">
        <v>1.84</v>
      </c>
      <c r="K5" s="219">
        <v>1.87</v>
      </c>
      <c r="L5" s="219">
        <v>1.92</v>
      </c>
      <c r="M5" s="219">
        <v>2</v>
      </c>
      <c r="N5" s="219">
        <v>2.09</v>
      </c>
      <c r="O5" s="219">
        <v>2.31</v>
      </c>
      <c r="P5" s="219">
        <v>2.46</v>
      </c>
      <c r="Q5" s="219">
        <v>2.4300000000000002</v>
      </c>
      <c r="R5" s="219">
        <v>2.39</v>
      </c>
      <c r="S5" s="219">
        <v>2.34</v>
      </c>
      <c r="T5" s="219">
        <v>2.33</v>
      </c>
      <c r="U5" s="219">
        <v>2.27</v>
      </c>
      <c r="V5" s="219">
        <v>2.08</v>
      </c>
      <c r="W5" s="219">
        <v>2</v>
      </c>
      <c r="X5" s="219">
        <v>2</v>
      </c>
      <c r="Y5" s="219">
        <v>1.97</v>
      </c>
      <c r="Z5" s="219">
        <v>1.97</v>
      </c>
      <c r="AA5" s="219">
        <v>1.95</v>
      </c>
      <c r="AB5" s="219">
        <v>1.92</v>
      </c>
      <c r="AC5" s="219">
        <v>1.91</v>
      </c>
      <c r="AD5" s="219">
        <v>1.94</v>
      </c>
      <c r="AE5" s="219">
        <v>1.87</v>
      </c>
      <c r="AF5" s="219">
        <v>1.9</v>
      </c>
      <c r="AG5" s="219">
        <v>1.86</v>
      </c>
      <c r="AH5" s="219">
        <v>1.71</v>
      </c>
      <c r="AI5" s="219">
        <v>1.67</v>
      </c>
      <c r="AJ5" s="219">
        <v>1.44</v>
      </c>
      <c r="AK5" s="219">
        <v>1.28</v>
      </c>
      <c r="AL5" s="219">
        <v>1.18</v>
      </c>
      <c r="AM5" s="219">
        <v>1.17</v>
      </c>
      <c r="AN5" s="219">
        <v>1.1599999999999999</v>
      </c>
      <c r="AO5" s="219">
        <v>1.1299999999999999</v>
      </c>
      <c r="AP5" s="219">
        <v>1.1499999999999999</v>
      </c>
      <c r="AQ5" s="219">
        <v>1.1499999999999999</v>
      </c>
      <c r="AR5" s="219">
        <v>1.17</v>
      </c>
      <c r="AS5" s="219">
        <v>1.18</v>
      </c>
      <c r="AT5" s="219">
        <v>1.23</v>
      </c>
      <c r="AU5" s="219">
        <v>1.29</v>
      </c>
      <c r="AV5" s="219">
        <v>1.34</v>
      </c>
      <c r="AW5" s="219">
        <v>1.45</v>
      </c>
      <c r="AX5" s="219">
        <v>1.51</v>
      </c>
      <c r="AY5" s="219">
        <v>1.51</v>
      </c>
      <c r="AZ5" s="219">
        <v>1.51</v>
      </c>
      <c r="BA5" s="219">
        <v>1.43</v>
      </c>
      <c r="BB5" s="219">
        <v>1.45</v>
      </c>
      <c r="BC5" s="219">
        <v>1.46</v>
      </c>
      <c r="BD5" s="219">
        <v>1.53</v>
      </c>
      <c r="BE5" s="219">
        <v>1.57</v>
      </c>
      <c r="BF5" s="219">
        <v>1.63</v>
      </c>
      <c r="BG5" s="219">
        <v>1.69</v>
      </c>
      <c r="BH5" s="219">
        <v>1.71</v>
      </c>
      <c r="BI5" s="219">
        <v>1.71</v>
      </c>
      <c r="BJ5" s="219">
        <v>1.71</v>
      </c>
      <c r="BK5" s="219">
        <v>1.83</v>
      </c>
      <c r="BL5" s="219">
        <v>1.64</v>
      </c>
      <c r="BM5" s="217"/>
    </row>
    <row r="35" spans="1:2" x14ac:dyDescent="0.2">
      <c r="A35" s="293" t="s">
        <v>43</v>
      </c>
      <c r="B35" s="293"/>
    </row>
    <row r="48" spans="1:2" x14ac:dyDescent="0.2">
      <c r="A48" s="198" t="s">
        <v>72</v>
      </c>
    </row>
  </sheetData>
  <mergeCells count="1">
    <mergeCell ref="A35:B35"/>
  </mergeCells>
  <hyperlinks>
    <hyperlink ref="A48" location="OBSAH!A1" display="Zpět na Obsah" xr:uid="{F03C5CD9-3030-4F08-878B-A2971F864833}"/>
    <hyperlink ref="A35" location="OBSAH!A1" display="Zpět na Obsah" xr:uid="{0368710B-28A7-417C-923C-81E4F0D06F0A}"/>
    <hyperlink ref="A35:B35" location="CONTENTS!A1" display="Back to Contents" xr:uid="{420DD6EC-2055-4AF0-9102-D26E865A82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8194-580D-4499-8BE0-BF3D9E37CDF0}">
  <sheetPr>
    <tabColor theme="0" tint="-0.34998626667073579"/>
  </sheetPr>
  <dimension ref="A1:BL33"/>
  <sheetViews>
    <sheetView workbookViewId="0">
      <selection activeCell="O25" sqref="O25"/>
    </sheetView>
  </sheetViews>
  <sheetFormatPr defaultColWidth="8.88671875" defaultRowHeight="11.4" x14ac:dyDescent="0.2"/>
  <cols>
    <col min="1" max="1" width="13.6640625" style="4" customWidth="1"/>
    <col min="2" max="16384" width="8.88671875" style="4"/>
  </cols>
  <sheetData>
    <row r="1" spans="1:64" x14ac:dyDescent="0.2">
      <c r="A1" s="4" t="s">
        <v>517</v>
      </c>
    </row>
    <row r="2" spans="1:64" x14ac:dyDescent="0.2">
      <c r="A2" s="2"/>
      <c r="B2" s="216">
        <v>1960</v>
      </c>
      <c r="C2" s="216">
        <v>1961</v>
      </c>
      <c r="D2" s="216">
        <v>1962</v>
      </c>
      <c r="E2" s="216">
        <v>1963</v>
      </c>
      <c r="F2" s="216">
        <v>1964</v>
      </c>
      <c r="G2" s="216">
        <v>1965</v>
      </c>
      <c r="H2" s="216">
        <v>1966</v>
      </c>
      <c r="I2" s="216">
        <v>1967</v>
      </c>
      <c r="J2" s="216">
        <v>1968</v>
      </c>
      <c r="K2" s="216">
        <v>1969</v>
      </c>
      <c r="L2" s="216">
        <v>1970</v>
      </c>
      <c r="M2" s="216">
        <v>1971</v>
      </c>
      <c r="N2" s="216">
        <v>1972</v>
      </c>
      <c r="O2" s="216">
        <v>1973</v>
      </c>
      <c r="P2" s="216">
        <v>1974</v>
      </c>
      <c r="Q2" s="216">
        <v>1975</v>
      </c>
      <c r="R2" s="216">
        <v>1976</v>
      </c>
      <c r="S2" s="216">
        <v>1977</v>
      </c>
      <c r="T2" s="216">
        <v>1978</v>
      </c>
      <c r="U2" s="216">
        <v>1979</v>
      </c>
      <c r="V2" s="216">
        <v>1980</v>
      </c>
      <c r="W2" s="216">
        <v>1981</v>
      </c>
      <c r="X2" s="216">
        <v>1982</v>
      </c>
      <c r="Y2" s="216">
        <v>1983</v>
      </c>
      <c r="Z2" s="216">
        <v>1984</v>
      </c>
      <c r="AA2" s="216">
        <v>1985</v>
      </c>
      <c r="AB2" s="216">
        <v>1986</v>
      </c>
      <c r="AC2" s="216">
        <v>1987</v>
      </c>
      <c r="AD2" s="216">
        <v>1988</v>
      </c>
      <c r="AE2" s="216">
        <v>1989</v>
      </c>
      <c r="AF2" s="216">
        <v>1990</v>
      </c>
      <c r="AG2" s="216">
        <v>1991</v>
      </c>
      <c r="AH2" s="216">
        <v>1992</v>
      </c>
      <c r="AI2" s="216">
        <v>1993</v>
      </c>
      <c r="AJ2" s="216">
        <v>1994</v>
      </c>
      <c r="AK2" s="216">
        <v>1995</v>
      </c>
      <c r="AL2" s="216">
        <v>1996</v>
      </c>
      <c r="AM2" s="216">
        <v>1997</v>
      </c>
      <c r="AN2" s="216">
        <v>1998</v>
      </c>
      <c r="AO2" s="216">
        <v>1999</v>
      </c>
      <c r="AP2" s="216">
        <v>2000</v>
      </c>
      <c r="AQ2" s="216">
        <v>2001</v>
      </c>
      <c r="AR2" s="216">
        <v>2002</v>
      </c>
      <c r="AS2" s="216">
        <v>2003</v>
      </c>
      <c r="AT2" s="216">
        <v>2004</v>
      </c>
      <c r="AU2" s="216">
        <v>2005</v>
      </c>
      <c r="AV2" s="216">
        <v>2006</v>
      </c>
      <c r="AW2" s="216">
        <v>2007</v>
      </c>
      <c r="AX2" s="216">
        <v>2008</v>
      </c>
      <c r="AY2" s="216">
        <v>2009</v>
      </c>
      <c r="AZ2" s="216">
        <v>2010</v>
      </c>
      <c r="BA2" s="216">
        <v>2011</v>
      </c>
      <c r="BB2" s="216">
        <v>2012</v>
      </c>
      <c r="BC2" s="216">
        <v>2013</v>
      </c>
      <c r="BD2" s="216">
        <v>2014</v>
      </c>
      <c r="BE2" s="216">
        <v>2015</v>
      </c>
      <c r="BF2" s="216">
        <v>2016</v>
      </c>
      <c r="BG2" s="216">
        <v>2017</v>
      </c>
      <c r="BH2" s="216">
        <v>2018</v>
      </c>
      <c r="BI2" s="216">
        <v>2019</v>
      </c>
      <c r="BJ2" s="216">
        <v>2020</v>
      </c>
      <c r="BK2" s="216">
        <v>2021</v>
      </c>
      <c r="BL2" s="216">
        <v>2022</v>
      </c>
    </row>
    <row r="3" spans="1:64" x14ac:dyDescent="0.2">
      <c r="A3" s="212" t="s">
        <v>353</v>
      </c>
      <c r="B3" s="219">
        <v>5.4311580677976572</v>
      </c>
      <c r="C3" s="219">
        <v>5.4013544490416949</v>
      </c>
      <c r="D3" s="219">
        <v>5.2761517526506534</v>
      </c>
      <c r="E3" s="219">
        <v>5.2076628315217732</v>
      </c>
      <c r="F3" s="219">
        <v>5.1207209326577008</v>
      </c>
      <c r="G3" s="219">
        <v>5.0165512583812237</v>
      </c>
      <c r="H3" s="219">
        <v>4.9142739552402892</v>
      </c>
      <c r="I3" s="219">
        <v>4.7825865983023226</v>
      </c>
      <c r="J3" s="219">
        <v>4.6559009570500622</v>
      </c>
      <c r="K3" s="219">
        <v>4.5879604498634396</v>
      </c>
      <c r="L3" s="219">
        <v>4.5166754354467011</v>
      </c>
      <c r="M3" s="219">
        <v>4.4221855702104387</v>
      </c>
      <c r="N3" s="219">
        <v>4.3438062858494364</v>
      </c>
      <c r="O3" s="219">
        <v>4.2734020762277183</v>
      </c>
      <c r="P3" s="219">
        <v>4.2047789384460739</v>
      </c>
      <c r="Q3" s="219">
        <v>4.1279955829688593</v>
      </c>
      <c r="R3" s="219">
        <v>4.0665017588280454</v>
      </c>
      <c r="S3" s="219">
        <v>4.0219929680537341</v>
      </c>
      <c r="T3" s="219">
        <v>3.9633017590649833</v>
      </c>
      <c r="U3" s="219">
        <v>3.9194687391181162</v>
      </c>
      <c r="V3" s="219">
        <v>3.8905926413983862</v>
      </c>
      <c r="W3" s="219">
        <v>3.921021671572162</v>
      </c>
      <c r="X3" s="219">
        <v>4.0056211779488899</v>
      </c>
      <c r="Y3" s="219">
        <v>4.1244405943003946</v>
      </c>
      <c r="Z3" s="219">
        <v>4.2561321115515067</v>
      </c>
      <c r="AA3" s="219">
        <v>4.3028822578418753</v>
      </c>
      <c r="AB3" s="219">
        <v>4.2545284885351036</v>
      </c>
      <c r="AC3" s="219">
        <v>4.2112927937060833</v>
      </c>
      <c r="AD3" s="219">
        <v>4.1723435765064538</v>
      </c>
      <c r="AE3" s="219">
        <v>4.1471384059590113</v>
      </c>
      <c r="AF3" s="219">
        <v>4.130788630254794</v>
      </c>
      <c r="AG3" s="219">
        <v>4.1051144385271101</v>
      </c>
      <c r="AH3" s="219">
        <v>4.0839458728607916</v>
      </c>
      <c r="AI3" s="219">
        <v>4.0560489773989703</v>
      </c>
      <c r="AJ3" s="219">
        <v>4.0089738753331634</v>
      </c>
      <c r="AK3" s="219">
        <v>3.9537265378186781</v>
      </c>
      <c r="AL3" s="219">
        <v>3.8897916890506625</v>
      </c>
      <c r="AM3" s="219">
        <v>3.842908582820431</v>
      </c>
      <c r="AN3" s="219">
        <v>3.7988651432730647</v>
      </c>
      <c r="AO3" s="219">
        <v>3.7599483618497613</v>
      </c>
      <c r="AP3" s="219">
        <v>3.6942870006177349</v>
      </c>
      <c r="AQ3" s="219">
        <v>3.6204943687393829</v>
      </c>
      <c r="AR3" s="219">
        <v>3.5525168514668186</v>
      </c>
      <c r="AS3" s="219">
        <v>3.486183721321555</v>
      </c>
      <c r="AT3" s="219">
        <v>3.4136977543575178</v>
      </c>
      <c r="AU3" s="219">
        <v>3.3168317330341957</v>
      </c>
      <c r="AV3" s="219">
        <v>3.2235798229485648</v>
      </c>
      <c r="AW3" s="219">
        <v>3.1517837519383551</v>
      </c>
      <c r="AX3" s="219">
        <v>3.1168071900317149</v>
      </c>
      <c r="AY3" s="219">
        <v>3.0787943918161575</v>
      </c>
      <c r="AZ3" s="219">
        <v>3.0443857581268872</v>
      </c>
      <c r="BA3" s="219">
        <v>3.0387071244489881</v>
      </c>
      <c r="BB3" s="219">
        <v>3.0047542830785963</v>
      </c>
      <c r="BC3" s="219">
        <v>2.961331800930334</v>
      </c>
      <c r="BD3" s="219">
        <v>2.9254141390302588</v>
      </c>
      <c r="BE3" s="219">
        <v>2.8800316396775596</v>
      </c>
      <c r="BF3" s="219">
        <v>2.8510720847262148</v>
      </c>
      <c r="BG3" s="219">
        <v>2.8106534548422415</v>
      </c>
      <c r="BH3" s="219">
        <v>2.7755959128871304</v>
      </c>
      <c r="BI3" s="219">
        <v>2.7407193680811268</v>
      </c>
      <c r="BJ3" s="219">
        <v>2.7004803853651551</v>
      </c>
      <c r="BK3" s="219">
        <v>2.661974267763799</v>
      </c>
      <c r="BL3" s="219">
        <v>2.6286135910358919</v>
      </c>
    </row>
    <row r="4" spans="1:64" x14ac:dyDescent="0.2">
      <c r="A4" s="212" t="s">
        <v>92</v>
      </c>
      <c r="B4" s="219">
        <v>8.3407267797066975</v>
      </c>
      <c r="C4" s="219">
        <v>8.1118225668932116</v>
      </c>
      <c r="D4" s="219">
        <v>7.879087589919247</v>
      </c>
      <c r="E4" s="219">
        <v>7.6592201983115515</v>
      </c>
      <c r="F4" s="219">
        <v>7.4274786712369556</v>
      </c>
      <c r="G4" s="219">
        <v>7.1945464894405422</v>
      </c>
      <c r="H4" s="219">
        <v>6.9483635445402649</v>
      </c>
      <c r="I4" s="219">
        <v>6.7042618869177844</v>
      </c>
      <c r="J4" s="219">
        <v>6.4627572249788408</v>
      </c>
      <c r="K4" s="219">
        <v>6.2381453186681046</v>
      </c>
      <c r="L4" s="219">
        <v>6.0147885228499804</v>
      </c>
      <c r="M4" s="219">
        <v>5.9078041626238793</v>
      </c>
      <c r="N4" s="219">
        <v>5.7991271358404104</v>
      </c>
      <c r="O4" s="219">
        <v>5.6828267019748937</v>
      </c>
      <c r="P4" s="219">
        <v>5.5659807782766633</v>
      </c>
      <c r="Q4" s="219">
        <v>5.4498025081078385</v>
      </c>
      <c r="R4" s="219">
        <v>5.3969337179904011</v>
      </c>
      <c r="S4" s="219">
        <v>5.3494819141864518</v>
      </c>
      <c r="T4" s="219">
        <v>5.2943638977026994</v>
      </c>
      <c r="U4" s="219">
        <v>5.2448174466819655</v>
      </c>
      <c r="V4" s="219">
        <v>5.1768814074593177</v>
      </c>
      <c r="W4" s="219">
        <v>5.2853444814167672</v>
      </c>
      <c r="X4" s="219">
        <v>5.4176796081866261</v>
      </c>
      <c r="Y4" s="219">
        <v>5.5560513878627917</v>
      </c>
      <c r="Z4" s="219">
        <v>5.6976268468161422</v>
      </c>
      <c r="AA4" s="219">
        <v>5.7672281929598386</v>
      </c>
      <c r="AB4" s="219">
        <v>5.6910920630252049</v>
      </c>
      <c r="AC4" s="219">
        <v>5.6035694512182523</v>
      </c>
      <c r="AD4" s="219">
        <v>5.5148662539790356</v>
      </c>
      <c r="AE4" s="219">
        <v>5.4286308194008539</v>
      </c>
      <c r="AF4" s="219">
        <v>5.3577931872943081</v>
      </c>
      <c r="AG4" s="219">
        <v>5.2396693000798784</v>
      </c>
      <c r="AH4" s="219">
        <v>5.1653743563500303</v>
      </c>
      <c r="AI4" s="219">
        <v>5.0965911711239222</v>
      </c>
      <c r="AJ4" s="219">
        <v>5.0118645414232255</v>
      </c>
      <c r="AK4" s="219">
        <v>4.9340584559613019</v>
      </c>
      <c r="AL4" s="219">
        <v>4.8439623247999171</v>
      </c>
      <c r="AM4" s="219">
        <v>4.7916329168641916</v>
      </c>
      <c r="AN4" s="219">
        <v>4.7408490781973667</v>
      </c>
      <c r="AO4" s="219">
        <v>4.7098647220705487</v>
      </c>
      <c r="AP4" s="219">
        <v>4.6488969896589563</v>
      </c>
      <c r="AQ4" s="219">
        <v>4.6167312817515862</v>
      </c>
      <c r="AR4" s="219">
        <v>4.5933200069847064</v>
      </c>
      <c r="AS4" s="219">
        <v>4.5685264412099365</v>
      </c>
      <c r="AT4" s="219">
        <v>4.557673092976871</v>
      </c>
      <c r="AU4" s="219">
        <v>4.5457925609602112</v>
      </c>
      <c r="AV4" s="219">
        <v>4.5344684775282698</v>
      </c>
      <c r="AW4" s="219">
        <v>4.5312438145576248</v>
      </c>
      <c r="AX4" s="219">
        <v>4.5389402636878495</v>
      </c>
      <c r="AY4" s="219">
        <v>4.5433071726405636</v>
      </c>
      <c r="AZ4" s="219">
        <v>4.5172417827103608</v>
      </c>
      <c r="BA4" s="219">
        <v>4.516386901318187</v>
      </c>
      <c r="BB4" s="219">
        <v>4.4247418290372034</v>
      </c>
      <c r="BC4" s="219">
        <v>4.3028701646962002</v>
      </c>
      <c r="BD4" s="219">
        <v>4.1596301810806091</v>
      </c>
      <c r="BE4" s="219">
        <v>4.0135784579008549</v>
      </c>
      <c r="BF4" s="219">
        <v>3.8680725378272083</v>
      </c>
      <c r="BG4" s="219">
        <v>3.7142970105033917</v>
      </c>
      <c r="BH4" s="219">
        <v>3.57606468753304</v>
      </c>
      <c r="BI4" s="219">
        <v>3.44228150940146</v>
      </c>
      <c r="BJ4" s="219">
        <v>3.3074579888605582</v>
      </c>
      <c r="BK4" s="219">
        <v>3.1601125390268403</v>
      </c>
      <c r="BL4" s="219">
        <v>3.0784999156962334</v>
      </c>
    </row>
    <row r="5" spans="1:64" x14ac:dyDescent="0.2">
      <c r="A5" s="212" t="s">
        <v>355</v>
      </c>
      <c r="B5" s="219">
        <v>5.937428717160639</v>
      </c>
      <c r="C5" s="219">
        <v>5.8869852700347094</v>
      </c>
      <c r="D5" s="219">
        <v>5.7297216871556289</v>
      </c>
      <c r="E5" s="219">
        <v>5.5979718841682624</v>
      </c>
      <c r="F5" s="219">
        <v>5.4490350317957326</v>
      </c>
      <c r="G5" s="219">
        <v>5.3098861601970366</v>
      </c>
      <c r="H5" s="219">
        <v>5.1590834508384233</v>
      </c>
      <c r="I5" s="219">
        <v>5.0109172105428019</v>
      </c>
      <c r="J5" s="219">
        <v>4.8891495897731136</v>
      </c>
      <c r="K5" s="219">
        <v>4.8050047430741172</v>
      </c>
      <c r="L5" s="219">
        <v>4.7257607917424265</v>
      </c>
      <c r="M5" s="219">
        <v>4.6376183619659361</v>
      </c>
      <c r="N5" s="219">
        <v>4.5525902771580595</v>
      </c>
      <c r="O5" s="219">
        <v>4.4707022910773198</v>
      </c>
      <c r="P5" s="219">
        <v>4.3982981315303666</v>
      </c>
      <c r="Q5" s="219">
        <v>4.321844121945646</v>
      </c>
      <c r="R5" s="219">
        <v>4.2500180390907092</v>
      </c>
      <c r="S5" s="219">
        <v>4.1945075506946701</v>
      </c>
      <c r="T5" s="219">
        <v>4.1441740200809205</v>
      </c>
      <c r="U5" s="219">
        <v>4.0973600254192082</v>
      </c>
      <c r="V5" s="219">
        <v>4.0631041084899575</v>
      </c>
      <c r="W5" s="219">
        <v>4.1566192390403485</v>
      </c>
      <c r="X5" s="219">
        <v>4.3141681831112475</v>
      </c>
      <c r="Y5" s="219">
        <v>4.5075857486349706</v>
      </c>
      <c r="Z5" s="219">
        <v>4.7309070486000921</v>
      </c>
      <c r="AA5" s="219">
        <v>4.8049230198874522</v>
      </c>
      <c r="AB5" s="219">
        <v>4.7934465855017967</v>
      </c>
      <c r="AC5" s="219">
        <v>4.7377054469401036</v>
      </c>
      <c r="AD5" s="219">
        <v>4.6623026333560551</v>
      </c>
      <c r="AE5" s="219">
        <v>4.5838129583615865</v>
      </c>
      <c r="AF5" s="219">
        <v>4.532669722342189</v>
      </c>
      <c r="AG5" s="219">
        <v>4.4700036403908276</v>
      </c>
      <c r="AH5" s="219">
        <v>4.435795667998522</v>
      </c>
      <c r="AI5" s="219">
        <v>4.4134603367719221</v>
      </c>
      <c r="AJ5" s="219">
        <v>4.391460505807455</v>
      </c>
      <c r="AK5" s="219">
        <v>4.38887373251774</v>
      </c>
      <c r="AL5" s="219">
        <v>4.3848201533214795</v>
      </c>
      <c r="AM5" s="219">
        <v>4.3834545412635206</v>
      </c>
      <c r="AN5" s="219">
        <v>4.3887807787071766</v>
      </c>
      <c r="AO5" s="219">
        <v>4.4064493091442909</v>
      </c>
      <c r="AP5" s="219">
        <v>4.4322554894723707</v>
      </c>
      <c r="AQ5" s="219">
        <v>4.4822045565068951</v>
      </c>
      <c r="AR5" s="219">
        <v>4.4915809061625955</v>
      </c>
      <c r="AS5" s="219">
        <v>4.5057051439406122</v>
      </c>
      <c r="AT5" s="219">
        <v>4.5181807319524587</v>
      </c>
      <c r="AU5" s="219">
        <v>4.5024607253177882</v>
      </c>
      <c r="AV5" s="219">
        <v>4.4579908497028313</v>
      </c>
      <c r="AW5" s="219">
        <v>4.4002362940031796</v>
      </c>
      <c r="AX5" s="219">
        <v>4.3540935183452847</v>
      </c>
      <c r="AY5" s="219">
        <v>4.2568614109046239</v>
      </c>
      <c r="AZ5" s="219">
        <v>4.1425090027008107</v>
      </c>
      <c r="BA5" s="219">
        <v>4.0421852826779245</v>
      </c>
      <c r="BB5" s="219">
        <v>3.8736620125588033</v>
      </c>
      <c r="BC5" s="219">
        <v>3.707900123216668</v>
      </c>
      <c r="BD5" s="219">
        <v>3.5642937119017675</v>
      </c>
      <c r="BE5" s="219">
        <v>3.4482978675881699</v>
      </c>
      <c r="BF5" s="219">
        <v>3.3329574645572477</v>
      </c>
      <c r="BG5" s="219">
        <v>3.2128896960262896</v>
      </c>
      <c r="BH5" s="219">
        <v>3.1091441306980796</v>
      </c>
      <c r="BI5" s="219">
        <v>3.0235855454067515</v>
      </c>
      <c r="BJ5" s="219">
        <v>2.9466009579523651</v>
      </c>
      <c r="BK5" s="219">
        <v>2.8243163738466817</v>
      </c>
      <c r="BL5" s="219">
        <v>2.791659616921049</v>
      </c>
    </row>
    <row r="33" spans="1:2" x14ac:dyDescent="0.2">
      <c r="A33" s="293" t="s">
        <v>43</v>
      </c>
      <c r="B33" s="293"/>
    </row>
  </sheetData>
  <mergeCells count="1">
    <mergeCell ref="A33:B33"/>
  </mergeCells>
  <hyperlinks>
    <hyperlink ref="A33" location="OBSAH!A1" display="Zpět na Obsah" xr:uid="{5F8A3578-CFC8-48C4-823C-9F3C9D20E7D0}"/>
    <hyperlink ref="A33:B33" location="CONTENTS!A1" display="Back to Contents" xr:uid="{3D91E525-318F-427F-8C62-CA47A20584D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A826-677B-42A8-9E8F-64B1C04E6477}">
  <sheetPr>
    <tabColor theme="0" tint="-0.34998626667073579"/>
  </sheetPr>
  <dimension ref="A1:EL38"/>
  <sheetViews>
    <sheetView topLeftCell="A4" workbookViewId="0">
      <selection activeCell="O23" sqref="O23"/>
    </sheetView>
  </sheetViews>
  <sheetFormatPr defaultColWidth="8.88671875" defaultRowHeight="11.4" x14ac:dyDescent="0.2"/>
  <cols>
    <col min="1" max="1" width="25.33203125" style="4" customWidth="1"/>
    <col min="2" max="16384" width="8.88671875" style="4"/>
  </cols>
  <sheetData>
    <row r="1" spans="1:142" x14ac:dyDescent="0.2">
      <c r="A1" s="4" t="s">
        <v>518</v>
      </c>
    </row>
    <row r="2" spans="1:142" x14ac:dyDescent="0.2">
      <c r="A2" s="218"/>
      <c r="B2" s="216">
        <v>1960</v>
      </c>
      <c r="C2" s="216">
        <v>1961</v>
      </c>
      <c r="D2" s="216">
        <v>1962</v>
      </c>
      <c r="E2" s="216">
        <v>1963</v>
      </c>
      <c r="F2" s="216">
        <v>1964</v>
      </c>
      <c r="G2" s="216">
        <v>1965</v>
      </c>
      <c r="H2" s="216">
        <v>1966</v>
      </c>
      <c r="I2" s="216">
        <v>1967</v>
      </c>
      <c r="J2" s="216">
        <v>1968</v>
      </c>
      <c r="K2" s="216">
        <v>1969</v>
      </c>
      <c r="L2" s="216">
        <v>1970</v>
      </c>
      <c r="M2" s="216">
        <v>1971</v>
      </c>
      <c r="N2" s="216">
        <v>1972</v>
      </c>
      <c r="O2" s="216">
        <v>1973</v>
      </c>
      <c r="P2" s="216">
        <v>1974</v>
      </c>
      <c r="Q2" s="216">
        <v>1975</v>
      </c>
      <c r="R2" s="216">
        <v>1976</v>
      </c>
      <c r="S2" s="216">
        <v>1977</v>
      </c>
      <c r="T2" s="216">
        <v>1978</v>
      </c>
      <c r="U2" s="216">
        <v>1979</v>
      </c>
      <c r="V2" s="216">
        <v>1980</v>
      </c>
      <c r="W2" s="216">
        <v>1981</v>
      </c>
      <c r="X2" s="216">
        <v>1982</v>
      </c>
      <c r="Y2" s="216">
        <v>1983</v>
      </c>
      <c r="Z2" s="216">
        <v>1984</v>
      </c>
      <c r="AA2" s="216">
        <v>1985</v>
      </c>
      <c r="AB2" s="216">
        <v>1986</v>
      </c>
      <c r="AC2" s="216">
        <v>1987</v>
      </c>
      <c r="AD2" s="216">
        <v>1988</v>
      </c>
      <c r="AE2" s="216">
        <v>1989</v>
      </c>
      <c r="AF2" s="216">
        <v>1990</v>
      </c>
      <c r="AG2" s="216">
        <v>1991</v>
      </c>
      <c r="AH2" s="216">
        <v>1992</v>
      </c>
      <c r="AI2" s="216">
        <v>1993</v>
      </c>
      <c r="AJ2" s="216">
        <v>1994</v>
      </c>
      <c r="AK2" s="216">
        <v>1995</v>
      </c>
      <c r="AL2" s="216">
        <v>1996</v>
      </c>
      <c r="AM2" s="216">
        <v>1997</v>
      </c>
      <c r="AN2" s="216">
        <v>1998</v>
      </c>
      <c r="AO2" s="216">
        <v>1999</v>
      </c>
      <c r="AP2" s="216">
        <v>2000</v>
      </c>
      <c r="AQ2" s="216">
        <v>2001</v>
      </c>
      <c r="AR2" s="216">
        <v>2002</v>
      </c>
      <c r="AS2" s="216">
        <v>2003</v>
      </c>
      <c r="AT2" s="216">
        <v>2004</v>
      </c>
      <c r="AU2" s="216">
        <v>2005</v>
      </c>
      <c r="AV2" s="216">
        <v>2006</v>
      </c>
      <c r="AW2" s="216">
        <v>2007</v>
      </c>
      <c r="AX2" s="216">
        <v>2008</v>
      </c>
      <c r="AY2" s="216">
        <v>2009</v>
      </c>
      <c r="AZ2" s="216">
        <v>2010</v>
      </c>
      <c r="BA2" s="216">
        <v>2011</v>
      </c>
      <c r="BB2" s="216">
        <v>2012</v>
      </c>
      <c r="BC2" s="216">
        <v>2013</v>
      </c>
      <c r="BD2" s="216">
        <v>2014</v>
      </c>
      <c r="BE2" s="216">
        <v>2015</v>
      </c>
      <c r="BF2" s="216">
        <v>2016</v>
      </c>
      <c r="BG2" s="216">
        <v>2017</v>
      </c>
      <c r="BH2" s="216">
        <v>2018</v>
      </c>
      <c r="BI2" s="216">
        <v>2019</v>
      </c>
      <c r="BJ2" s="216">
        <v>2020</v>
      </c>
      <c r="BK2" s="216">
        <v>2021</v>
      </c>
      <c r="BL2" s="216">
        <v>2022</v>
      </c>
      <c r="BM2" s="216">
        <v>2023</v>
      </c>
      <c r="BN2" s="216">
        <v>2024</v>
      </c>
      <c r="BO2" s="216">
        <v>2025</v>
      </c>
      <c r="BP2" s="216">
        <v>2026</v>
      </c>
      <c r="BQ2" s="216">
        <v>2027</v>
      </c>
      <c r="BR2" s="216">
        <v>2028</v>
      </c>
      <c r="BS2" s="216">
        <v>2029</v>
      </c>
      <c r="BT2" s="216">
        <v>2030</v>
      </c>
      <c r="BU2" s="216">
        <v>2031</v>
      </c>
      <c r="BV2" s="216">
        <v>2032</v>
      </c>
      <c r="BW2" s="216">
        <v>2033</v>
      </c>
      <c r="BX2" s="216">
        <v>2034</v>
      </c>
      <c r="BY2" s="216">
        <v>2035</v>
      </c>
      <c r="BZ2" s="216">
        <v>2036</v>
      </c>
      <c r="CA2" s="216">
        <v>2037</v>
      </c>
      <c r="CB2" s="216">
        <v>2038</v>
      </c>
      <c r="CC2" s="216">
        <v>2039</v>
      </c>
      <c r="CD2" s="216">
        <v>2040</v>
      </c>
      <c r="CE2" s="216">
        <v>2041</v>
      </c>
      <c r="CF2" s="216">
        <v>2042</v>
      </c>
      <c r="CG2" s="216">
        <v>2043</v>
      </c>
      <c r="CH2" s="216">
        <v>2044</v>
      </c>
      <c r="CI2" s="216">
        <v>2045</v>
      </c>
      <c r="CJ2" s="216">
        <v>2046</v>
      </c>
      <c r="CK2" s="216">
        <v>2047</v>
      </c>
      <c r="CL2" s="216">
        <v>2048</v>
      </c>
      <c r="CM2" s="216">
        <v>2049</v>
      </c>
      <c r="CN2" s="216">
        <v>2050</v>
      </c>
      <c r="CO2" s="216">
        <v>2051</v>
      </c>
      <c r="CP2" s="216">
        <v>2052</v>
      </c>
      <c r="CQ2" s="216">
        <v>2053</v>
      </c>
      <c r="CR2" s="216">
        <v>2054</v>
      </c>
      <c r="CS2" s="216">
        <v>2055</v>
      </c>
      <c r="CT2" s="216">
        <v>2056</v>
      </c>
      <c r="CU2" s="216">
        <v>2057</v>
      </c>
      <c r="CV2" s="216">
        <v>2058</v>
      </c>
      <c r="CW2" s="216">
        <v>2059</v>
      </c>
      <c r="CX2" s="216">
        <v>2060</v>
      </c>
      <c r="CY2" s="216">
        <v>2061</v>
      </c>
      <c r="CZ2" s="216">
        <v>2062</v>
      </c>
      <c r="DA2" s="216">
        <v>2063</v>
      </c>
      <c r="DB2" s="216">
        <v>2064</v>
      </c>
      <c r="DC2" s="216">
        <v>2065</v>
      </c>
      <c r="DD2" s="216">
        <v>2066</v>
      </c>
      <c r="DE2" s="216">
        <v>2067</v>
      </c>
      <c r="DF2" s="216">
        <v>2068</v>
      </c>
      <c r="DG2" s="216">
        <v>2069</v>
      </c>
      <c r="DH2" s="216">
        <v>2070</v>
      </c>
      <c r="DI2" s="216">
        <v>2071</v>
      </c>
      <c r="DJ2" s="216">
        <v>2072</v>
      </c>
      <c r="DK2" s="216">
        <v>2073</v>
      </c>
      <c r="DL2" s="216">
        <v>2074</v>
      </c>
      <c r="DM2" s="216">
        <v>2075</v>
      </c>
      <c r="DN2" s="216">
        <v>2076</v>
      </c>
      <c r="DO2" s="216">
        <v>2077</v>
      </c>
      <c r="DP2" s="216">
        <v>2078</v>
      </c>
      <c r="DQ2" s="216">
        <v>2079</v>
      </c>
      <c r="DR2" s="216">
        <v>2080</v>
      </c>
      <c r="DS2" s="216">
        <v>2081</v>
      </c>
      <c r="DT2" s="216">
        <v>2082</v>
      </c>
      <c r="DU2" s="216">
        <v>2083</v>
      </c>
      <c r="DV2" s="216">
        <v>2084</v>
      </c>
      <c r="DW2" s="216">
        <v>2085</v>
      </c>
      <c r="DX2" s="216">
        <v>2086</v>
      </c>
      <c r="DY2" s="216">
        <v>2087</v>
      </c>
      <c r="DZ2" s="216">
        <v>2088</v>
      </c>
      <c r="EA2" s="216">
        <v>2089</v>
      </c>
      <c r="EB2" s="216">
        <v>2090</v>
      </c>
      <c r="EC2" s="216">
        <v>2091</v>
      </c>
      <c r="ED2" s="216">
        <v>2092</v>
      </c>
      <c r="EE2" s="216">
        <v>2093</v>
      </c>
      <c r="EF2" s="216">
        <v>2094</v>
      </c>
      <c r="EG2" s="216">
        <v>2095</v>
      </c>
      <c r="EH2" s="216">
        <v>2096</v>
      </c>
      <c r="EI2" s="216">
        <v>2097</v>
      </c>
      <c r="EJ2" s="216">
        <v>2098</v>
      </c>
      <c r="EK2" s="216">
        <v>2099</v>
      </c>
      <c r="EL2" s="216">
        <v>2100</v>
      </c>
    </row>
    <row r="3" spans="1:142" x14ac:dyDescent="0.2">
      <c r="A3" s="212" t="s">
        <v>353</v>
      </c>
      <c r="B3" s="219">
        <v>5.4311580677976572</v>
      </c>
      <c r="C3" s="219">
        <v>5.4013544490416949</v>
      </c>
      <c r="D3" s="219">
        <v>5.2761517526506534</v>
      </c>
      <c r="E3" s="219">
        <v>5.2076628315217732</v>
      </c>
      <c r="F3" s="219">
        <v>5.1207209326577008</v>
      </c>
      <c r="G3" s="219">
        <v>5.0165512583812237</v>
      </c>
      <c r="H3" s="219">
        <v>4.9142739552402892</v>
      </c>
      <c r="I3" s="219">
        <v>4.7825865983023226</v>
      </c>
      <c r="J3" s="219">
        <v>4.6559009570500622</v>
      </c>
      <c r="K3" s="219">
        <v>4.5879604498634396</v>
      </c>
      <c r="L3" s="219">
        <v>4.5166754354467011</v>
      </c>
      <c r="M3" s="219">
        <v>4.4221855702104387</v>
      </c>
      <c r="N3" s="219">
        <v>4.3438062858494364</v>
      </c>
      <c r="O3" s="219">
        <v>4.2734020762277183</v>
      </c>
      <c r="P3" s="219">
        <v>4.2047789384460739</v>
      </c>
      <c r="Q3" s="219">
        <v>4.1279955829688593</v>
      </c>
      <c r="R3" s="219">
        <v>4.0665017588280454</v>
      </c>
      <c r="S3" s="219">
        <v>4.0219929680537341</v>
      </c>
      <c r="T3" s="219">
        <v>3.9633017590649833</v>
      </c>
      <c r="U3" s="219">
        <v>3.9194687391181162</v>
      </c>
      <c r="V3" s="219">
        <v>3.8905926413983862</v>
      </c>
      <c r="W3" s="219">
        <v>3.921021671572162</v>
      </c>
      <c r="X3" s="219">
        <v>4.0056211779488899</v>
      </c>
      <c r="Y3" s="219">
        <v>4.1244405943003946</v>
      </c>
      <c r="Z3" s="219">
        <v>4.2561321115515067</v>
      </c>
      <c r="AA3" s="219">
        <v>4.3028822578418753</v>
      </c>
      <c r="AB3" s="219">
        <v>4.2545284885351036</v>
      </c>
      <c r="AC3" s="219">
        <v>4.2112927937060833</v>
      </c>
      <c r="AD3" s="219">
        <v>4.1723435765064538</v>
      </c>
      <c r="AE3" s="219">
        <v>4.1471384059590113</v>
      </c>
      <c r="AF3" s="219">
        <v>4.130788630254794</v>
      </c>
      <c r="AG3" s="219">
        <v>4.1051144385271101</v>
      </c>
      <c r="AH3" s="219">
        <v>4.0839458728607916</v>
      </c>
      <c r="AI3" s="219">
        <v>4.0560489773989703</v>
      </c>
      <c r="AJ3" s="219">
        <v>4.0089738753331634</v>
      </c>
      <c r="AK3" s="219">
        <v>3.9537265378186781</v>
      </c>
      <c r="AL3" s="219">
        <v>3.8897916890506625</v>
      </c>
      <c r="AM3" s="219">
        <v>3.842908582820431</v>
      </c>
      <c r="AN3" s="219">
        <v>3.7988651432730647</v>
      </c>
      <c r="AO3" s="219">
        <v>3.7599483618497613</v>
      </c>
      <c r="AP3" s="219">
        <v>3.6942870006177349</v>
      </c>
      <c r="AQ3" s="219">
        <v>3.6204943687393829</v>
      </c>
      <c r="AR3" s="219">
        <v>3.5525168514668186</v>
      </c>
      <c r="AS3" s="219">
        <v>3.486183721321555</v>
      </c>
      <c r="AT3" s="219">
        <v>3.4136977543575178</v>
      </c>
      <c r="AU3" s="219">
        <v>3.3168317330341957</v>
      </c>
      <c r="AV3" s="219">
        <v>3.2235798229485648</v>
      </c>
      <c r="AW3" s="219">
        <v>3.1517837519383551</v>
      </c>
      <c r="AX3" s="219">
        <v>3.1168071900317149</v>
      </c>
      <c r="AY3" s="219">
        <v>3.0787943918161575</v>
      </c>
      <c r="AZ3" s="219">
        <v>3.0443857581268872</v>
      </c>
      <c r="BA3" s="219">
        <v>3.0387071244489881</v>
      </c>
      <c r="BB3" s="219">
        <v>3.0047542830785963</v>
      </c>
      <c r="BC3" s="219">
        <v>2.961331800930334</v>
      </c>
      <c r="BD3" s="219">
        <v>2.9254141390302588</v>
      </c>
      <c r="BE3" s="219">
        <v>2.8800316396775596</v>
      </c>
      <c r="BF3" s="219">
        <v>2.8510720847262148</v>
      </c>
      <c r="BG3" s="219">
        <v>2.8106534548422415</v>
      </c>
      <c r="BH3" s="219">
        <v>2.7755959128871304</v>
      </c>
      <c r="BI3" s="219">
        <v>2.7407193680811268</v>
      </c>
      <c r="BJ3" s="219">
        <v>2.7004803853651551</v>
      </c>
      <c r="BK3" s="219">
        <v>2.661974267763799</v>
      </c>
      <c r="BL3" s="219">
        <v>2.6286135910358919</v>
      </c>
      <c r="BM3" s="220">
        <v>2.6128123262748799</v>
      </c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</row>
    <row r="4" spans="1:142" x14ac:dyDescent="0.2">
      <c r="A4" s="212" t="s">
        <v>92</v>
      </c>
      <c r="B4" s="219">
        <v>8.3407267797066975</v>
      </c>
      <c r="C4" s="219">
        <v>8.1118225668932116</v>
      </c>
      <c r="D4" s="219">
        <v>7.879087589919247</v>
      </c>
      <c r="E4" s="219">
        <v>7.6592201983115515</v>
      </c>
      <c r="F4" s="219">
        <v>7.4274786712369556</v>
      </c>
      <c r="G4" s="219">
        <v>7.1945464894405422</v>
      </c>
      <c r="H4" s="219">
        <v>6.9483635445402649</v>
      </c>
      <c r="I4" s="219">
        <v>6.7042618869177844</v>
      </c>
      <c r="J4" s="219">
        <v>6.4627572249788408</v>
      </c>
      <c r="K4" s="219">
        <v>6.2381453186681046</v>
      </c>
      <c r="L4" s="219">
        <v>6.0147885228499804</v>
      </c>
      <c r="M4" s="219">
        <v>5.9078041626238793</v>
      </c>
      <c r="N4" s="219">
        <v>5.7991271358404104</v>
      </c>
      <c r="O4" s="219">
        <v>5.6828267019748937</v>
      </c>
      <c r="P4" s="219">
        <v>5.5659807782766633</v>
      </c>
      <c r="Q4" s="219">
        <v>5.4498025081078385</v>
      </c>
      <c r="R4" s="219">
        <v>5.3969337179904011</v>
      </c>
      <c r="S4" s="219">
        <v>5.3494819141864518</v>
      </c>
      <c r="T4" s="219">
        <v>5.2943638977026994</v>
      </c>
      <c r="U4" s="219">
        <v>5.2448174466819655</v>
      </c>
      <c r="V4" s="219">
        <v>5.1768814074593177</v>
      </c>
      <c r="W4" s="219">
        <v>5.2853444814167672</v>
      </c>
      <c r="X4" s="219">
        <v>5.4176796081866261</v>
      </c>
      <c r="Y4" s="219">
        <v>5.5560513878627917</v>
      </c>
      <c r="Z4" s="219">
        <v>5.6976268468161422</v>
      </c>
      <c r="AA4" s="219">
        <v>5.7672281929598386</v>
      </c>
      <c r="AB4" s="219">
        <v>5.6910920630252049</v>
      </c>
      <c r="AC4" s="219">
        <v>5.6035694512182523</v>
      </c>
      <c r="AD4" s="219">
        <v>5.5148662539790356</v>
      </c>
      <c r="AE4" s="219">
        <v>5.4286308194008539</v>
      </c>
      <c r="AF4" s="219">
        <v>5.3577931872943081</v>
      </c>
      <c r="AG4" s="219">
        <v>5.2396693000798784</v>
      </c>
      <c r="AH4" s="219">
        <v>5.1653743563500303</v>
      </c>
      <c r="AI4" s="219">
        <v>5.0965911711239222</v>
      </c>
      <c r="AJ4" s="219">
        <v>5.0118645414232255</v>
      </c>
      <c r="AK4" s="219">
        <v>4.9340584559613019</v>
      </c>
      <c r="AL4" s="219">
        <v>4.8439623247999171</v>
      </c>
      <c r="AM4" s="219">
        <v>4.7916329168641916</v>
      </c>
      <c r="AN4" s="219">
        <v>4.7408490781973667</v>
      </c>
      <c r="AO4" s="219">
        <v>4.7098647220705487</v>
      </c>
      <c r="AP4" s="219">
        <v>4.6488969896589563</v>
      </c>
      <c r="AQ4" s="219">
        <v>4.6167312817515862</v>
      </c>
      <c r="AR4" s="219">
        <v>4.5933200069847064</v>
      </c>
      <c r="AS4" s="219">
        <v>4.5685264412099365</v>
      </c>
      <c r="AT4" s="219">
        <v>4.557673092976871</v>
      </c>
      <c r="AU4" s="219">
        <v>4.5457925609602112</v>
      </c>
      <c r="AV4" s="219">
        <v>4.5344684775282698</v>
      </c>
      <c r="AW4" s="219">
        <v>4.5312438145576248</v>
      </c>
      <c r="AX4" s="219">
        <v>4.5389402636878495</v>
      </c>
      <c r="AY4" s="219">
        <v>4.5433071726405636</v>
      </c>
      <c r="AZ4" s="219">
        <v>4.5172417827103608</v>
      </c>
      <c r="BA4" s="219">
        <v>4.516386901318187</v>
      </c>
      <c r="BB4" s="219">
        <v>4.4247418290372034</v>
      </c>
      <c r="BC4" s="219">
        <v>4.3028701646962002</v>
      </c>
      <c r="BD4" s="219">
        <v>4.1596301810806091</v>
      </c>
      <c r="BE4" s="219">
        <v>4.0135784579008549</v>
      </c>
      <c r="BF4" s="219">
        <v>3.8680725378272083</v>
      </c>
      <c r="BG4" s="219">
        <v>3.7142970105033917</v>
      </c>
      <c r="BH4" s="219">
        <v>3.57606468753304</v>
      </c>
      <c r="BI4" s="219">
        <v>3.44228150940146</v>
      </c>
      <c r="BJ4" s="219">
        <v>3.3074579888605582</v>
      </c>
      <c r="BK4" s="219">
        <v>3.1601125390268403</v>
      </c>
      <c r="BL4" s="219">
        <v>3.0784999156962334</v>
      </c>
      <c r="BM4" s="220">
        <v>3.0579718517553753</v>
      </c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</row>
    <row r="5" spans="1:142" x14ac:dyDescent="0.2">
      <c r="A5" s="212" t="s">
        <v>355</v>
      </c>
      <c r="B5" s="219">
        <v>5.937428717160639</v>
      </c>
      <c r="C5" s="219">
        <v>5.8869852700347094</v>
      </c>
      <c r="D5" s="219">
        <v>5.7297216871556289</v>
      </c>
      <c r="E5" s="219">
        <v>5.5979718841682624</v>
      </c>
      <c r="F5" s="219">
        <v>5.4490350317957326</v>
      </c>
      <c r="G5" s="219">
        <v>5.3098861601970366</v>
      </c>
      <c r="H5" s="219">
        <v>5.1590834508384233</v>
      </c>
      <c r="I5" s="219">
        <v>5.0109172105428019</v>
      </c>
      <c r="J5" s="219">
        <v>4.8891495897731136</v>
      </c>
      <c r="K5" s="219">
        <v>4.8050047430741172</v>
      </c>
      <c r="L5" s="219">
        <v>4.7257607917424265</v>
      </c>
      <c r="M5" s="219">
        <v>4.6376183619659361</v>
      </c>
      <c r="N5" s="219">
        <v>4.5525902771580595</v>
      </c>
      <c r="O5" s="219">
        <v>4.4707022910773198</v>
      </c>
      <c r="P5" s="219">
        <v>4.3982981315303666</v>
      </c>
      <c r="Q5" s="219">
        <v>4.321844121945646</v>
      </c>
      <c r="R5" s="219">
        <v>4.2500180390907092</v>
      </c>
      <c r="S5" s="219">
        <v>4.1945075506946701</v>
      </c>
      <c r="T5" s="219">
        <v>4.1441740200809205</v>
      </c>
      <c r="U5" s="219">
        <v>4.0973600254192082</v>
      </c>
      <c r="V5" s="219">
        <v>4.0631041084899575</v>
      </c>
      <c r="W5" s="219">
        <v>4.1566192390403485</v>
      </c>
      <c r="X5" s="219">
        <v>4.3141681831112475</v>
      </c>
      <c r="Y5" s="219">
        <v>4.5075857486349706</v>
      </c>
      <c r="Z5" s="219">
        <v>4.7309070486000921</v>
      </c>
      <c r="AA5" s="219">
        <v>4.8049230198874522</v>
      </c>
      <c r="AB5" s="219">
        <v>4.7934465855017967</v>
      </c>
      <c r="AC5" s="219">
        <v>4.7377054469401036</v>
      </c>
      <c r="AD5" s="219">
        <v>4.6623026333560551</v>
      </c>
      <c r="AE5" s="219">
        <v>4.5838129583615865</v>
      </c>
      <c r="AF5" s="219">
        <v>4.532669722342189</v>
      </c>
      <c r="AG5" s="219">
        <v>4.4700036403908276</v>
      </c>
      <c r="AH5" s="219">
        <v>4.435795667998522</v>
      </c>
      <c r="AI5" s="219">
        <v>4.4134603367719221</v>
      </c>
      <c r="AJ5" s="219">
        <v>4.391460505807455</v>
      </c>
      <c r="AK5" s="219">
        <v>4.38887373251774</v>
      </c>
      <c r="AL5" s="219">
        <v>4.3848201533214795</v>
      </c>
      <c r="AM5" s="219">
        <v>4.3834545412635206</v>
      </c>
      <c r="AN5" s="219">
        <v>4.3887807787071766</v>
      </c>
      <c r="AO5" s="219">
        <v>4.4064493091442909</v>
      </c>
      <c r="AP5" s="219">
        <v>4.4322554894723707</v>
      </c>
      <c r="AQ5" s="219">
        <v>4.4822045565068951</v>
      </c>
      <c r="AR5" s="219">
        <v>4.4915809061625955</v>
      </c>
      <c r="AS5" s="219">
        <v>4.5057051439406122</v>
      </c>
      <c r="AT5" s="219">
        <v>4.5181807319524587</v>
      </c>
      <c r="AU5" s="219">
        <v>4.5024607253177882</v>
      </c>
      <c r="AV5" s="219">
        <v>4.4579908497028313</v>
      </c>
      <c r="AW5" s="219">
        <v>4.4002362940031796</v>
      </c>
      <c r="AX5" s="219">
        <v>4.3540935183452847</v>
      </c>
      <c r="AY5" s="219">
        <v>4.2568614109046239</v>
      </c>
      <c r="AZ5" s="219">
        <v>4.1425090027008107</v>
      </c>
      <c r="BA5" s="219">
        <v>4.0421852826779245</v>
      </c>
      <c r="BB5" s="219">
        <v>3.8736620125588033</v>
      </c>
      <c r="BC5" s="219">
        <v>3.707900123216668</v>
      </c>
      <c r="BD5" s="219">
        <v>3.5642937119017675</v>
      </c>
      <c r="BE5" s="219">
        <v>3.4482978675881699</v>
      </c>
      <c r="BF5" s="219">
        <v>3.3329574645572477</v>
      </c>
      <c r="BG5" s="219">
        <v>3.2128896960262896</v>
      </c>
      <c r="BH5" s="219">
        <v>3.1091441306980796</v>
      </c>
      <c r="BI5" s="219">
        <v>3.0235855454067515</v>
      </c>
      <c r="BJ5" s="219">
        <v>2.9466009579523651</v>
      </c>
      <c r="BK5" s="219">
        <v>2.8243163738466817</v>
      </c>
      <c r="BL5" s="219">
        <v>2.791659616921049</v>
      </c>
      <c r="BM5" s="220">
        <v>2.8480324146850431</v>
      </c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</row>
    <row r="6" spans="1:142" x14ac:dyDescent="0.2">
      <c r="A6" s="212" t="s">
        <v>356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>
        <v>2.6128123262748799</v>
      </c>
      <c r="BN6" s="219">
        <v>2.5769261982367069</v>
      </c>
      <c r="BO6" s="219">
        <v>2.528378083616678</v>
      </c>
      <c r="BP6" s="219">
        <v>2.4771634202626047</v>
      </c>
      <c r="BQ6" s="219">
        <v>2.4213148639747279</v>
      </c>
      <c r="BR6" s="219">
        <v>2.3641272159306128</v>
      </c>
      <c r="BS6" s="219">
        <v>2.3043210969503609</v>
      </c>
      <c r="BT6" s="219">
        <v>2.2429582213141295</v>
      </c>
      <c r="BU6" s="219">
        <v>2.1872715028338425</v>
      </c>
      <c r="BV6" s="219">
        <v>2.1352243062279475</v>
      </c>
      <c r="BW6" s="219">
        <v>2.0877581496338182</v>
      </c>
      <c r="BX6" s="219">
        <v>2.0443833957600606</v>
      </c>
      <c r="BY6" s="219">
        <v>2.0050028883157411</v>
      </c>
      <c r="BZ6" s="219">
        <v>1.9743782957687248</v>
      </c>
      <c r="CA6" s="219">
        <v>1.9474685866116719</v>
      </c>
      <c r="CB6" s="219">
        <v>1.9290123577284819</v>
      </c>
      <c r="CC6" s="219">
        <v>1.9173028267324681</v>
      </c>
      <c r="CD6" s="219">
        <v>1.9065498259533822</v>
      </c>
      <c r="CE6" s="219">
        <v>1.8989694020382459</v>
      </c>
      <c r="CF6" s="219">
        <v>1.8918012773751154</v>
      </c>
      <c r="CG6" s="219">
        <v>1.8859900541319377</v>
      </c>
      <c r="CH6" s="219">
        <v>1.8792158584567906</v>
      </c>
      <c r="CI6" s="219">
        <v>1.8739478853314693</v>
      </c>
      <c r="CJ6" s="219">
        <v>1.8660266654722064</v>
      </c>
      <c r="CK6" s="219">
        <v>1.8593514229210693</v>
      </c>
      <c r="CL6" s="219">
        <v>1.8526582062674595</v>
      </c>
      <c r="CM6" s="219">
        <v>1.8484517536880192</v>
      </c>
      <c r="CN6" s="219">
        <v>1.8442541122647169</v>
      </c>
      <c r="CO6" s="219">
        <v>1.8397686661111092</v>
      </c>
      <c r="CP6" s="219">
        <v>1.833587384974573</v>
      </c>
      <c r="CQ6" s="219">
        <v>1.8260234696898161</v>
      </c>
      <c r="CR6" s="219">
        <v>1.8154738592315658</v>
      </c>
      <c r="CS6" s="219">
        <v>1.8064315644564057</v>
      </c>
      <c r="CT6" s="219">
        <v>1.7952953932355225</v>
      </c>
      <c r="CU6" s="219">
        <v>1.7886338251005347</v>
      </c>
      <c r="CV6" s="219">
        <v>1.7828968354289714</v>
      </c>
      <c r="CW6" s="219">
        <v>1.778217301393211</v>
      </c>
      <c r="CX6" s="219">
        <v>1.7744825260296011</v>
      </c>
      <c r="CY6" s="219">
        <v>1.7706820037991995</v>
      </c>
      <c r="CZ6" s="219">
        <v>1.7643114608803985</v>
      </c>
      <c r="DA6" s="219">
        <v>1.7560906229963116</v>
      </c>
      <c r="DB6" s="219">
        <v>1.7479982438446997</v>
      </c>
      <c r="DC6" s="219">
        <v>1.7397366230866944</v>
      </c>
      <c r="DD6" s="219">
        <v>1.7301016113247383</v>
      </c>
      <c r="DE6" s="219">
        <v>1.7226151429177703</v>
      </c>
      <c r="DF6" s="219">
        <v>1.7155177455417137</v>
      </c>
      <c r="DG6" s="219">
        <v>1.7082323750381094</v>
      </c>
      <c r="DH6" s="219">
        <v>1.7000683807786934</v>
      </c>
      <c r="DI6" s="219">
        <v>1.692249858460205</v>
      </c>
      <c r="DJ6" s="219">
        <v>1.6846244545850992</v>
      </c>
      <c r="DK6" s="219">
        <v>1.6763654784068036</v>
      </c>
      <c r="DL6" s="219">
        <v>1.6671779588392583</v>
      </c>
      <c r="DM6" s="219">
        <v>1.6592862244293458</v>
      </c>
      <c r="DN6" s="219">
        <v>1.6506660470706447</v>
      </c>
      <c r="DO6" s="219">
        <v>1.6437031216512425</v>
      </c>
      <c r="DP6" s="219">
        <v>1.6362665861833592</v>
      </c>
      <c r="DQ6" s="219">
        <v>1.6296253450753908</v>
      </c>
      <c r="DR6" s="219">
        <v>1.6213627761814866</v>
      </c>
      <c r="DS6" s="219">
        <v>1.6132721824650373</v>
      </c>
      <c r="DT6" s="219">
        <v>1.6039665281587165</v>
      </c>
      <c r="DU6" s="219">
        <v>1.5955371320086509</v>
      </c>
      <c r="DV6" s="219">
        <v>1.5880151750791094</v>
      </c>
      <c r="DW6" s="219">
        <v>1.5816321822858537</v>
      </c>
      <c r="DX6" s="219">
        <v>1.5761137845453237</v>
      </c>
      <c r="DY6" s="219">
        <v>1.5693002741101483</v>
      </c>
      <c r="DZ6" s="219">
        <v>1.5656834323431101</v>
      </c>
      <c r="EA6" s="219">
        <v>1.5605994670156762</v>
      </c>
      <c r="EB6" s="219">
        <v>1.5553495771729975</v>
      </c>
      <c r="EC6" s="219">
        <v>1.5502673046887885</v>
      </c>
      <c r="ED6" s="219">
        <v>1.5453460345653611</v>
      </c>
      <c r="EE6" s="219">
        <v>1.5405726365531001</v>
      </c>
      <c r="EF6" s="219">
        <v>1.5359647783445083</v>
      </c>
      <c r="EG6" s="219">
        <v>1.5315060574350692</v>
      </c>
      <c r="EH6" s="219">
        <v>1.5271919191962127</v>
      </c>
      <c r="EI6" s="219">
        <v>1.523013429737023</v>
      </c>
      <c r="EJ6" s="219">
        <v>1.5189526892617877</v>
      </c>
      <c r="EK6" s="219">
        <v>1.5149891959791935</v>
      </c>
      <c r="EL6" s="219">
        <v>1.5110890027848172</v>
      </c>
    </row>
    <row r="7" spans="1:142" x14ac:dyDescent="0.2">
      <c r="A7" s="212" t="s">
        <v>357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>
        <v>3.0579718517553753</v>
      </c>
      <c r="BN7" s="219">
        <v>2.9740013218664507</v>
      </c>
      <c r="BO7" s="219">
        <v>2.8907376515797583</v>
      </c>
      <c r="BP7" s="219">
        <v>2.8240389351878781</v>
      </c>
      <c r="BQ7" s="219">
        <v>2.7735531680298804</v>
      </c>
      <c r="BR7" s="219">
        <v>2.7349608272480976</v>
      </c>
      <c r="BS7" s="219">
        <v>2.6997487734608598</v>
      </c>
      <c r="BT7" s="219">
        <v>2.6718677497689116</v>
      </c>
      <c r="BU7" s="219">
        <v>2.6494536639438575</v>
      </c>
      <c r="BV7" s="219">
        <v>2.6273806521808694</v>
      </c>
      <c r="BW7" s="219">
        <v>2.6021777205511865</v>
      </c>
      <c r="BX7" s="219">
        <v>2.5760823183599326</v>
      </c>
      <c r="BY7" s="219">
        <v>2.547616892815725</v>
      </c>
      <c r="BZ7" s="219">
        <v>2.5171294386971419</v>
      </c>
      <c r="CA7" s="219">
        <v>2.4839690316132179</v>
      </c>
      <c r="CB7" s="219">
        <v>2.4472150768566743</v>
      </c>
      <c r="CC7" s="219">
        <v>2.4071594424381764</v>
      </c>
      <c r="CD7" s="219">
        <v>2.3552779650834674</v>
      </c>
      <c r="CE7" s="219">
        <v>2.2984256794134112</v>
      </c>
      <c r="CF7" s="219">
        <v>2.2395047159547041</v>
      </c>
      <c r="CG7" s="219">
        <v>2.1832737515561869</v>
      </c>
      <c r="CH7" s="219">
        <v>2.1277139323390934</v>
      </c>
      <c r="CI7" s="219">
        <v>2.0740406080435556</v>
      </c>
      <c r="CJ7" s="219">
        <v>2.0241567024536664</v>
      </c>
      <c r="CK7" s="219">
        <v>1.978648237873472</v>
      </c>
      <c r="CL7" s="219">
        <v>1.9301544860597786</v>
      </c>
      <c r="CM7" s="219">
        <v>1.8801029722623999</v>
      </c>
      <c r="CN7" s="219">
        <v>1.8342575364567473</v>
      </c>
      <c r="CO7" s="219">
        <v>1.790936424371135</v>
      </c>
      <c r="CP7" s="219">
        <v>1.7540780929987223</v>
      </c>
      <c r="CQ7" s="219">
        <v>1.7216629232825189</v>
      </c>
      <c r="CR7" s="219">
        <v>1.6893729609519732</v>
      </c>
      <c r="CS7" s="219">
        <v>1.6607276372922948</v>
      </c>
      <c r="CT7" s="219">
        <v>1.632208372904143</v>
      </c>
      <c r="CU7" s="219">
        <v>1.6057482061998822</v>
      </c>
      <c r="CV7" s="219">
        <v>1.5851471432691215</v>
      </c>
      <c r="CW7" s="219">
        <v>1.5682487444381827</v>
      </c>
      <c r="CX7" s="219">
        <v>1.5556223943287282</v>
      </c>
      <c r="CY7" s="219">
        <v>1.5482818875120545</v>
      </c>
      <c r="CZ7" s="219">
        <v>1.5441307423521884</v>
      </c>
      <c r="DA7" s="219">
        <v>1.5439791644266163</v>
      </c>
      <c r="DB7" s="219">
        <v>1.5472473038903864</v>
      </c>
      <c r="DC7" s="219">
        <v>1.5530007086282294</v>
      </c>
      <c r="DD7" s="219">
        <v>1.5589040096390263</v>
      </c>
      <c r="DE7" s="219">
        <v>1.5671614043084958</v>
      </c>
      <c r="DF7" s="219">
        <v>1.5775965283033808</v>
      </c>
      <c r="DG7" s="219">
        <v>1.5892956209616325</v>
      </c>
      <c r="DH7" s="219">
        <v>1.5996265237387925</v>
      </c>
      <c r="DI7" s="219">
        <v>1.6053997449846453</v>
      </c>
      <c r="DJ7" s="219">
        <v>1.6090300670374378</v>
      </c>
      <c r="DK7" s="219">
        <v>1.609983667341536</v>
      </c>
      <c r="DL7" s="219">
        <v>1.6049186047151609</v>
      </c>
      <c r="DM7" s="219">
        <v>1.5986642542091019</v>
      </c>
      <c r="DN7" s="219">
        <v>1.5953241964539697</v>
      </c>
      <c r="DO7" s="219">
        <v>1.5955092578299115</v>
      </c>
      <c r="DP7" s="219">
        <v>1.594045914025926</v>
      </c>
      <c r="DQ7" s="219">
        <v>1.5946386168474143</v>
      </c>
      <c r="DR7" s="219">
        <v>1.5921647577275113</v>
      </c>
      <c r="DS7" s="219">
        <v>1.5892414300826947</v>
      </c>
      <c r="DT7" s="219">
        <v>1.5819399766057805</v>
      </c>
      <c r="DU7" s="219">
        <v>1.570974262331261</v>
      </c>
      <c r="DV7" s="219">
        <v>1.5614648423593387</v>
      </c>
      <c r="DW7" s="219">
        <v>1.5531664750623475</v>
      </c>
      <c r="DX7" s="219">
        <v>1.5466894511202647</v>
      </c>
      <c r="DY7" s="219">
        <v>1.5433172045594525</v>
      </c>
      <c r="DZ7" s="219">
        <v>1.5440052972376177</v>
      </c>
      <c r="EA7" s="219">
        <v>1.5398979069651242</v>
      </c>
      <c r="EB7" s="219">
        <v>1.5352570630613966</v>
      </c>
      <c r="EC7" s="219">
        <v>1.5315945006916578</v>
      </c>
      <c r="ED7" s="219">
        <v>1.528859725355618</v>
      </c>
      <c r="EE7" s="219">
        <v>1.526930671725796</v>
      </c>
      <c r="EF7" s="219">
        <v>1.5257898333545168</v>
      </c>
      <c r="EG7" s="219">
        <v>1.5253022793279269</v>
      </c>
      <c r="EH7" s="219">
        <v>1.5253351143342226</v>
      </c>
      <c r="EI7" s="219">
        <v>1.5257436036463712</v>
      </c>
      <c r="EJ7" s="219">
        <v>1.5263511549224</v>
      </c>
      <c r="EK7" s="219">
        <v>1.5269717017560684</v>
      </c>
      <c r="EL7" s="219">
        <v>1.527389340514671</v>
      </c>
    </row>
    <row r="8" spans="1:142" x14ac:dyDescent="0.2">
      <c r="A8" s="212" t="s">
        <v>358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>
        <v>2.8480324146850431</v>
      </c>
      <c r="BN8" s="219">
        <v>2.8321539107300207</v>
      </c>
      <c r="BO8" s="219">
        <v>2.8038637526320556</v>
      </c>
      <c r="BP8" s="219">
        <v>2.7779496380347579</v>
      </c>
      <c r="BQ8" s="219">
        <v>2.754236815871109</v>
      </c>
      <c r="BR8" s="219">
        <v>2.7297548523392456</v>
      </c>
      <c r="BS8" s="219">
        <v>2.6915338194410849</v>
      </c>
      <c r="BT8" s="219">
        <v>2.6520697448559742</v>
      </c>
      <c r="BU8" s="219">
        <v>2.6231188535528775</v>
      </c>
      <c r="BV8" s="219">
        <v>2.60406118805603</v>
      </c>
      <c r="BW8" s="219">
        <v>2.5859008634191976</v>
      </c>
      <c r="BX8" s="219">
        <v>2.5695097970882257</v>
      </c>
      <c r="BY8" s="219">
        <v>2.5463999788556104</v>
      </c>
      <c r="BZ8" s="219">
        <v>2.5181921058092884</v>
      </c>
      <c r="CA8" s="219">
        <v>2.4834808736626006</v>
      </c>
      <c r="CB8" s="219">
        <v>2.4396834081074212</v>
      </c>
      <c r="CC8" s="219">
        <v>2.3773347959931823</v>
      </c>
      <c r="CD8" s="219">
        <v>2.3038022188197949</v>
      </c>
      <c r="CE8" s="219">
        <v>2.2353326134616012</v>
      </c>
      <c r="CF8" s="219">
        <v>2.1725451273162086</v>
      </c>
      <c r="CG8" s="219">
        <v>2.1190926843483728</v>
      </c>
      <c r="CH8" s="219">
        <v>2.0658055075507673</v>
      </c>
      <c r="CI8" s="219">
        <v>2.0216078258837995</v>
      </c>
      <c r="CJ8" s="219">
        <v>1.9929330023489966</v>
      </c>
      <c r="CK8" s="219">
        <v>1.9713913471918201</v>
      </c>
      <c r="CL8" s="219">
        <v>1.9497147391901166</v>
      </c>
      <c r="CM8" s="219">
        <v>1.9299860071693065</v>
      </c>
      <c r="CN8" s="219">
        <v>1.9096204516552908</v>
      </c>
      <c r="CO8" s="219">
        <v>1.8886493707022409</v>
      </c>
      <c r="CP8" s="219">
        <v>1.8697876341112709</v>
      </c>
      <c r="CQ8" s="219">
        <v>1.8522789246842979</v>
      </c>
      <c r="CR8" s="219">
        <v>1.8290860327637011</v>
      </c>
      <c r="CS8" s="219">
        <v>1.8120882894799155</v>
      </c>
      <c r="CT8" s="219">
        <v>1.7938008044420797</v>
      </c>
      <c r="CU8" s="219">
        <v>1.7765317780147749</v>
      </c>
      <c r="CV8" s="219">
        <v>1.7652390343012272</v>
      </c>
      <c r="CW8" s="219">
        <v>1.7547588407283119</v>
      </c>
      <c r="CX8" s="219">
        <v>1.755162086302992</v>
      </c>
      <c r="CY8" s="219">
        <v>1.7645170264438079</v>
      </c>
      <c r="CZ8" s="219">
        <v>1.7790831893492798</v>
      </c>
      <c r="DA8" s="219">
        <v>1.7941666942394865</v>
      </c>
      <c r="DB8" s="219">
        <v>1.8102273011094479</v>
      </c>
      <c r="DC8" s="219">
        <v>1.8282583029790773</v>
      </c>
      <c r="DD8" s="219">
        <v>1.844543961432572</v>
      </c>
      <c r="DE8" s="219">
        <v>1.8609611094403355</v>
      </c>
      <c r="DF8" s="219">
        <v>1.8755625637936917</v>
      </c>
      <c r="DG8" s="219">
        <v>1.8900797274660226</v>
      </c>
      <c r="DH8" s="219">
        <v>1.901445565452903</v>
      </c>
      <c r="DI8" s="219">
        <v>1.9054734084243352</v>
      </c>
      <c r="DJ8" s="219">
        <v>1.9064502010435622</v>
      </c>
      <c r="DK8" s="219">
        <v>1.8990476197063662</v>
      </c>
      <c r="DL8" s="219">
        <v>1.8859731000396094</v>
      </c>
      <c r="DM8" s="219">
        <v>1.8748602607961729</v>
      </c>
      <c r="DN8" s="219">
        <v>1.8625153197010074</v>
      </c>
      <c r="DO8" s="219">
        <v>1.8559768080815524</v>
      </c>
      <c r="DP8" s="219">
        <v>1.8486671357058273</v>
      </c>
      <c r="DQ8" s="219">
        <v>1.8416507851987889</v>
      </c>
      <c r="DR8" s="219">
        <v>1.8309295294701955</v>
      </c>
      <c r="DS8" s="219">
        <v>1.8189231371986232</v>
      </c>
      <c r="DT8" s="219">
        <v>1.8042396830960195</v>
      </c>
      <c r="DU8" s="219">
        <v>1.7888712163261606</v>
      </c>
      <c r="DV8" s="219">
        <v>1.7733379303903558</v>
      </c>
      <c r="DW8" s="219">
        <v>1.7594567361014348</v>
      </c>
      <c r="DX8" s="219">
        <v>1.7472365640175791</v>
      </c>
      <c r="DY8" s="219">
        <v>1.730337360285003</v>
      </c>
      <c r="DZ8" s="219">
        <v>1.723142451797846</v>
      </c>
      <c r="EA8" s="219">
        <v>1.7115420241321906</v>
      </c>
      <c r="EB8" s="219">
        <v>1.6998994250244535</v>
      </c>
      <c r="EC8" s="219">
        <v>1.6900248900935129</v>
      </c>
      <c r="ED8" s="219">
        <v>1.6817934714321479</v>
      </c>
      <c r="EE8" s="219">
        <v>1.674940841414432</v>
      </c>
      <c r="EF8" s="219">
        <v>1.669450380247528</v>
      </c>
      <c r="EG8" s="219">
        <v>1.6649913300147712</v>
      </c>
      <c r="EH8" s="219">
        <v>1.6613393033457624</v>
      </c>
      <c r="EI8" s="219">
        <v>1.6582475929808518</v>
      </c>
      <c r="EJ8" s="219">
        <v>1.6554676931055923</v>
      </c>
      <c r="EK8" s="219">
        <v>1.6527886021824494</v>
      </c>
      <c r="EL8" s="219">
        <v>1.6498654829037775</v>
      </c>
    </row>
    <row r="38" spans="2:3" x14ac:dyDescent="0.2">
      <c r="B38" s="293" t="s">
        <v>43</v>
      </c>
      <c r="C38" s="293"/>
    </row>
  </sheetData>
  <mergeCells count="1">
    <mergeCell ref="B38:C38"/>
  </mergeCells>
  <hyperlinks>
    <hyperlink ref="B38" location="OBSAH!A1" display="Zpět na Obsah" xr:uid="{DD1972B1-F8E3-4EDD-9A1E-62FAC42A138A}"/>
    <hyperlink ref="B38:C38" location="CONTENTS!A1" display="Back to Contents" xr:uid="{A3CE3EB8-6EF4-41BC-8729-CAD4A82D5C0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6"/>
  <sheetViews>
    <sheetView zoomScaleNormal="100" workbookViewId="0">
      <selection activeCell="L32" sqref="L32"/>
    </sheetView>
  </sheetViews>
  <sheetFormatPr defaultColWidth="8.88671875" defaultRowHeight="11.4" x14ac:dyDescent="0.2"/>
  <cols>
    <col min="1" max="1" width="20.109375" style="4" customWidth="1"/>
    <col min="2" max="6" width="10.6640625" style="4" customWidth="1"/>
    <col min="7" max="7" width="12.88671875" style="4" customWidth="1"/>
    <col min="8" max="16384" width="8.88671875" style="4"/>
  </cols>
  <sheetData>
    <row r="1" spans="1:7" x14ac:dyDescent="0.2">
      <c r="A1" s="74" t="s">
        <v>364</v>
      </c>
      <c r="B1" s="74"/>
      <c r="C1" s="74"/>
      <c r="D1" s="74"/>
      <c r="E1" s="74"/>
      <c r="F1" s="74"/>
      <c r="G1" s="74"/>
    </row>
    <row r="2" spans="1:7" s="70" customFormat="1" ht="15" thickBot="1" x14ac:dyDescent="0.35">
      <c r="A2" s="25"/>
      <c r="B2" s="17" t="s">
        <v>93</v>
      </c>
      <c r="C2" s="17" t="s">
        <v>94</v>
      </c>
      <c r="D2" s="17" t="s">
        <v>95</v>
      </c>
      <c r="E2" s="17" t="s">
        <v>96</v>
      </c>
      <c r="F2" s="151" t="s">
        <v>97</v>
      </c>
      <c r="G2" s="17" t="s">
        <v>363</v>
      </c>
    </row>
    <row r="3" spans="1:7" s="70" customFormat="1" ht="15" thickTop="1" x14ac:dyDescent="0.3">
      <c r="A3" s="12" t="s">
        <v>360</v>
      </c>
      <c r="B3" s="106">
        <v>2.6</v>
      </c>
      <c r="C3" s="106">
        <v>1.6</v>
      </c>
      <c r="D3" s="106">
        <v>1.3</v>
      </c>
      <c r="E3" s="106">
        <v>1.7</v>
      </c>
      <c r="F3" s="107">
        <v>1.8</v>
      </c>
      <c r="G3" s="106">
        <v>1.8</v>
      </c>
    </row>
    <row r="4" spans="1:7" s="70" customFormat="1" ht="14.4" x14ac:dyDescent="0.3">
      <c r="A4" s="12" t="s">
        <v>361</v>
      </c>
      <c r="B4" s="106">
        <v>2.2000000000000002</v>
      </c>
      <c r="C4" s="106">
        <v>2</v>
      </c>
      <c r="D4" s="106">
        <v>1.9</v>
      </c>
      <c r="E4" s="106">
        <v>1.8</v>
      </c>
      <c r="F4" s="107">
        <v>1.7</v>
      </c>
      <c r="G4" s="106">
        <v>1.9</v>
      </c>
    </row>
    <row r="5" spans="1:7" s="70" customFormat="1" ht="14.4" x14ac:dyDescent="0.3">
      <c r="A5" s="12" t="s">
        <v>524</v>
      </c>
      <c r="B5" s="106">
        <v>2.4</v>
      </c>
      <c r="C5" s="106">
        <v>1.6</v>
      </c>
      <c r="D5" s="106">
        <v>1.3</v>
      </c>
      <c r="E5" s="106">
        <v>1.6</v>
      </c>
      <c r="F5" s="107">
        <v>1.6</v>
      </c>
      <c r="G5" s="106">
        <v>1.7</v>
      </c>
    </row>
    <row r="6" spans="1:7" s="70" customFormat="1" ht="14.4" x14ac:dyDescent="0.3">
      <c r="A6" s="12" t="s">
        <v>362</v>
      </c>
      <c r="B6" s="106">
        <v>2.6</v>
      </c>
      <c r="C6" s="106">
        <v>2.2000000000000002</v>
      </c>
      <c r="D6" s="106">
        <v>2</v>
      </c>
      <c r="E6" s="106">
        <v>1.9</v>
      </c>
      <c r="F6" s="107">
        <v>1.8</v>
      </c>
      <c r="G6" s="106">
        <v>2.1</v>
      </c>
    </row>
    <row r="8" spans="1:7" x14ac:dyDescent="0.2">
      <c r="A8" s="293" t="s">
        <v>43</v>
      </c>
      <c r="B8" s="293"/>
    </row>
    <row r="16" spans="1:7" x14ac:dyDescent="0.2">
      <c r="B16" s="8"/>
      <c r="C16" s="8"/>
      <c r="D16" s="8"/>
      <c r="E16" s="8"/>
      <c r="F16" s="8"/>
      <c r="G16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8"/>
      <c r="C21" s="8"/>
      <c r="D21" s="8"/>
      <c r="E21" s="8"/>
      <c r="F21" s="8"/>
      <c r="G21" s="8"/>
    </row>
    <row r="23" spans="2:7" x14ac:dyDescent="0.2">
      <c r="B23" s="7"/>
      <c r="C23" s="7"/>
      <c r="D23" s="7"/>
      <c r="E23" s="7"/>
      <c r="F23" s="7"/>
    </row>
    <row r="24" spans="2:7" x14ac:dyDescent="0.2">
      <c r="B24" s="7"/>
      <c r="C24" s="7"/>
      <c r="D24" s="7"/>
      <c r="E24" s="7"/>
      <c r="F24" s="7"/>
    </row>
    <row r="25" spans="2:7" x14ac:dyDescent="0.2">
      <c r="B25" s="7"/>
      <c r="C25" s="7"/>
      <c r="D25" s="7"/>
      <c r="E25" s="7"/>
      <c r="F25" s="7"/>
    </row>
    <row r="26" spans="2:7" x14ac:dyDescent="0.2">
      <c r="B26" s="7"/>
      <c r="C26" s="7"/>
      <c r="D26" s="7"/>
      <c r="E26" s="7"/>
      <c r="F26" s="7"/>
    </row>
  </sheetData>
  <mergeCells count="1">
    <mergeCell ref="A8:B8"/>
  </mergeCells>
  <hyperlinks>
    <hyperlink ref="A8" location="OBSAH!A1" display="Zpět na Obsah" xr:uid="{4817A37E-177D-4ADE-95BF-F5917337972D}"/>
    <hyperlink ref="A8:B8" location="CONTENTS!A1" display="Back to Contents" xr:uid="{4B64D0C5-6E8B-4871-8E24-AE3A142050E5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H23" sqref="H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F24" sqref="F24:G24"/>
    </sheetView>
  </sheetViews>
  <sheetFormatPr defaultColWidth="8.88671875" defaultRowHeight="12" x14ac:dyDescent="0.25"/>
  <cols>
    <col min="1" max="1" width="8.88671875" style="59"/>
    <col min="2" max="5" width="8.88671875" style="15"/>
    <col min="6" max="6" width="10.6640625" style="15" customWidth="1"/>
    <col min="7" max="23" width="8.88671875" style="15"/>
    <col min="24" max="24" width="10.109375" style="62" bestFit="1" customWidth="1"/>
    <col min="25" max="16384" width="8.88671875" style="15"/>
  </cols>
  <sheetData>
    <row r="1" spans="1:26" x14ac:dyDescent="0.25">
      <c r="A1" s="152" t="s">
        <v>366</v>
      </c>
      <c r="B1" s="104"/>
      <c r="C1" s="104"/>
      <c r="D1" s="104"/>
    </row>
    <row r="2" spans="1:26" x14ac:dyDescent="0.25">
      <c r="A2" s="153"/>
      <c r="B2" s="153" t="s">
        <v>365</v>
      </c>
      <c r="C2" s="153" t="s">
        <v>161</v>
      </c>
      <c r="D2" s="153" t="s">
        <v>160</v>
      </c>
    </row>
    <row r="3" spans="1:26" x14ac:dyDescent="0.25">
      <c r="A3" s="153">
        <v>2024</v>
      </c>
      <c r="B3" s="154">
        <v>2.3656955712422132</v>
      </c>
      <c r="C3" s="154">
        <v>1.4113549999999999</v>
      </c>
      <c r="D3" s="154">
        <v>0.95897900000000003</v>
      </c>
      <c r="E3" s="29"/>
      <c r="F3" s="29"/>
      <c r="H3" s="29"/>
      <c r="X3" s="63"/>
      <c r="Y3" s="63"/>
      <c r="Z3" s="63"/>
    </row>
    <row r="4" spans="1:26" x14ac:dyDescent="0.25">
      <c r="A4" s="153">
        <v>2025</v>
      </c>
      <c r="B4" s="154">
        <v>2.3529965633895502</v>
      </c>
      <c r="C4" s="154">
        <v>1.3935932379374245</v>
      </c>
      <c r="D4" s="154">
        <v>0.9594033254521257</v>
      </c>
      <c r="E4" s="29"/>
      <c r="F4" s="29"/>
      <c r="G4" s="29"/>
      <c r="H4" s="29"/>
      <c r="X4" s="63"/>
      <c r="Y4" s="63"/>
      <c r="Z4" s="63"/>
    </row>
    <row r="5" spans="1:26" x14ac:dyDescent="0.25">
      <c r="A5" s="153">
        <v>2026</v>
      </c>
      <c r="B5" s="154">
        <v>2.3496389432856031</v>
      </c>
      <c r="C5" s="154">
        <v>1.3844978616299277</v>
      </c>
      <c r="D5" s="154">
        <v>0.96514108165567558</v>
      </c>
      <c r="E5" s="29"/>
      <c r="X5" s="63"/>
      <c r="Y5" s="63"/>
      <c r="Z5" s="63"/>
    </row>
    <row r="6" spans="1:26" x14ac:dyDescent="0.25">
      <c r="A6" s="153">
        <v>2027</v>
      </c>
      <c r="B6" s="154">
        <v>2.3519027308050693</v>
      </c>
      <c r="C6" s="154">
        <v>1.3837477180812121</v>
      </c>
      <c r="D6" s="154">
        <v>0.96815501272385729</v>
      </c>
      <c r="E6" s="29"/>
      <c r="F6" s="29"/>
      <c r="G6" s="29"/>
      <c r="H6" s="29"/>
      <c r="I6" s="29"/>
      <c r="X6" s="63"/>
      <c r="Y6" s="63"/>
      <c r="Z6" s="63"/>
    </row>
    <row r="7" spans="1:26" x14ac:dyDescent="0.25">
      <c r="A7" s="153">
        <v>2028</v>
      </c>
      <c r="B7" s="154">
        <v>2.3394645835676728</v>
      </c>
      <c r="C7" s="154">
        <v>1.3672955278273802</v>
      </c>
      <c r="D7" s="154">
        <v>0.97216905574029278</v>
      </c>
      <c r="E7" s="29"/>
      <c r="X7" s="63"/>
      <c r="Y7" s="63"/>
      <c r="Z7" s="63"/>
    </row>
    <row r="8" spans="1:26" x14ac:dyDescent="0.25">
      <c r="A8" s="153">
        <v>2029</v>
      </c>
      <c r="B8" s="154">
        <v>2.3489724309448143</v>
      </c>
      <c r="C8" s="154">
        <v>1.3688416914506469</v>
      </c>
      <c r="D8" s="154">
        <v>0.98013073949416729</v>
      </c>
      <c r="E8" s="29"/>
      <c r="F8" s="29"/>
      <c r="G8" s="29"/>
      <c r="X8" s="63"/>
      <c r="Y8" s="63"/>
      <c r="Z8" s="63"/>
    </row>
    <row r="9" spans="1:26" x14ac:dyDescent="0.25">
      <c r="A9" s="153">
        <v>2030</v>
      </c>
      <c r="B9" s="154">
        <v>2.3670660602634941</v>
      </c>
      <c r="C9" s="154">
        <v>1.3779257210068709</v>
      </c>
      <c r="D9" s="154">
        <v>0.98914033925662304</v>
      </c>
      <c r="E9" s="29"/>
      <c r="F9" s="29"/>
      <c r="G9" s="29"/>
      <c r="H9" s="29"/>
      <c r="X9" s="63"/>
      <c r="Y9" s="63"/>
      <c r="Z9" s="63"/>
    </row>
    <row r="10" spans="1:26" x14ac:dyDescent="0.25">
      <c r="A10" s="153">
        <v>2031</v>
      </c>
      <c r="B10" s="154">
        <v>2.3826234513188136</v>
      </c>
      <c r="C10" s="154">
        <v>1.3769480515902668</v>
      </c>
      <c r="D10" s="154">
        <v>1.0056753997285468</v>
      </c>
      <c r="E10" s="29"/>
      <c r="F10" s="29"/>
      <c r="G10" s="29"/>
      <c r="X10" s="63"/>
      <c r="Y10" s="63"/>
      <c r="Z10" s="63"/>
    </row>
    <row r="11" spans="1:26" x14ac:dyDescent="0.25">
      <c r="A11" s="153">
        <v>2032</v>
      </c>
      <c r="B11" s="154">
        <v>2.4039601409442666</v>
      </c>
      <c r="C11" s="154">
        <v>1.3868541779057695</v>
      </c>
      <c r="D11" s="154">
        <v>1.0171059630384973</v>
      </c>
      <c r="E11" s="29"/>
      <c r="F11" s="29"/>
      <c r="G11" s="29"/>
      <c r="X11" s="63"/>
      <c r="Y11" s="63"/>
      <c r="Z11" s="63"/>
    </row>
    <row r="12" spans="1:26" x14ac:dyDescent="0.25">
      <c r="A12" s="153">
        <v>2033</v>
      </c>
      <c r="B12" s="154">
        <v>2.4237911211008036</v>
      </c>
      <c r="C12" s="154">
        <v>1.3957850438835795</v>
      </c>
      <c r="D12" s="154">
        <v>1.0280060772172244</v>
      </c>
      <c r="E12" s="29"/>
      <c r="F12" s="29"/>
      <c r="G12" s="29"/>
      <c r="X12" s="63"/>
      <c r="Y12" s="63"/>
      <c r="Z12" s="63"/>
    </row>
    <row r="13" spans="1:26" x14ac:dyDescent="0.25">
      <c r="A13" s="153">
        <v>2034</v>
      </c>
      <c r="B13" s="154">
        <v>2.4442826967609088</v>
      </c>
      <c r="C13" s="154">
        <v>1.4049652742188503</v>
      </c>
      <c r="D13" s="154">
        <v>1.0393174225420585</v>
      </c>
      <c r="E13" s="29"/>
      <c r="F13" s="29"/>
      <c r="G13" s="29"/>
      <c r="X13" s="63"/>
      <c r="Y13" s="63"/>
      <c r="Z13" s="63"/>
    </row>
    <row r="14" spans="1:26" x14ac:dyDescent="0.25">
      <c r="A14" s="153">
        <v>2035</v>
      </c>
      <c r="B14" s="154">
        <v>2.4682962322369475</v>
      </c>
      <c r="C14" s="154">
        <v>1.4156581634893983</v>
      </c>
      <c r="D14" s="154">
        <v>1.0526380687475492</v>
      </c>
      <c r="E14" s="29"/>
      <c r="F14" s="29"/>
      <c r="G14" s="29"/>
      <c r="X14" s="63"/>
      <c r="Y14" s="63"/>
      <c r="Z14" s="63"/>
    </row>
    <row r="15" spans="1:26" x14ac:dyDescent="0.25">
      <c r="A15" s="153">
        <v>2036</v>
      </c>
      <c r="B15" s="154">
        <v>2.4967154262906659</v>
      </c>
      <c r="C15" s="154">
        <v>1.4285199345534692</v>
      </c>
      <c r="D15" s="154">
        <v>1.0681954917371967</v>
      </c>
      <c r="E15" s="29"/>
      <c r="F15" s="29"/>
      <c r="G15" s="29"/>
      <c r="X15" s="63"/>
      <c r="Y15" s="63"/>
      <c r="Z15" s="63"/>
    </row>
    <row r="16" spans="1:26" x14ac:dyDescent="0.25">
      <c r="A16" s="153">
        <v>2037</v>
      </c>
      <c r="B16" s="154">
        <v>2.5306214762226724</v>
      </c>
      <c r="C16" s="154">
        <v>1.4441445465249161</v>
      </c>
      <c r="D16" s="154">
        <v>1.0864769296977563</v>
      </c>
      <c r="E16" s="29"/>
      <c r="F16" s="29"/>
      <c r="G16" s="29"/>
      <c r="X16" s="63"/>
      <c r="Y16" s="63"/>
      <c r="Z16" s="63"/>
    </row>
    <row r="17" spans="1:26" x14ac:dyDescent="0.25">
      <c r="A17" s="153">
        <v>2038</v>
      </c>
      <c r="B17" s="154">
        <v>2.5716743851176869</v>
      </c>
      <c r="C17" s="154">
        <v>1.4632649566007698</v>
      </c>
      <c r="D17" s="154">
        <v>1.108409428516917</v>
      </c>
      <c r="E17" s="29"/>
      <c r="F17" s="29"/>
      <c r="G17" s="29"/>
      <c r="X17" s="63"/>
      <c r="Y17" s="63"/>
      <c r="Z17" s="63"/>
    </row>
    <row r="18" spans="1:26" x14ac:dyDescent="0.25">
      <c r="A18" s="153">
        <v>2039</v>
      </c>
      <c r="B18" s="154">
        <v>2.6213262456654585</v>
      </c>
      <c r="C18" s="154">
        <v>1.4862061034046954</v>
      </c>
      <c r="D18" s="154">
        <v>1.1351201422607631</v>
      </c>
      <c r="E18" s="29"/>
      <c r="F18" s="29"/>
      <c r="G18" s="29"/>
      <c r="X18" s="63"/>
      <c r="Y18" s="63"/>
      <c r="Z18" s="63"/>
    </row>
    <row r="19" spans="1:26" x14ac:dyDescent="0.25">
      <c r="A19" s="153">
        <v>2040</v>
      </c>
      <c r="B19" s="154">
        <v>2.6764180405838038</v>
      </c>
      <c r="C19" s="154">
        <v>1.5117716403163231</v>
      </c>
      <c r="D19" s="154">
        <v>1.1646464002674806</v>
      </c>
      <c r="E19" s="29"/>
      <c r="F19" s="29"/>
      <c r="G19" s="29"/>
      <c r="X19" s="63"/>
      <c r="Y19" s="63"/>
      <c r="Z19" s="63"/>
    </row>
    <row r="20" spans="1:26" x14ac:dyDescent="0.25">
      <c r="A20" s="153">
        <v>2041</v>
      </c>
      <c r="B20" s="154">
        <v>2.7313096371643786</v>
      </c>
      <c r="C20" s="154">
        <v>1.5374938937012221</v>
      </c>
      <c r="D20" s="154">
        <v>1.1938157434631567</v>
      </c>
      <c r="E20" s="29"/>
      <c r="F20" s="29"/>
      <c r="G20" s="29"/>
      <c r="X20" s="63"/>
      <c r="Y20" s="63"/>
      <c r="Z20" s="63"/>
    </row>
    <row r="21" spans="1:26" x14ac:dyDescent="0.25">
      <c r="A21" s="153">
        <v>2042</v>
      </c>
      <c r="B21" s="154">
        <v>2.7837126786423596</v>
      </c>
      <c r="C21" s="154">
        <v>1.5619855977134525</v>
      </c>
      <c r="D21" s="154">
        <v>1.2217270809289067</v>
      </c>
      <c r="E21" s="29"/>
      <c r="F21" s="29"/>
      <c r="G21" s="29"/>
      <c r="X21" s="63"/>
      <c r="Y21" s="63"/>
      <c r="Z21" s="63"/>
    </row>
    <row r="22" spans="1:26" x14ac:dyDescent="0.25">
      <c r="A22" s="153">
        <v>2043</v>
      </c>
      <c r="B22" s="154">
        <v>2.8324647846377027</v>
      </c>
      <c r="C22" s="154">
        <v>1.5846001262891483</v>
      </c>
      <c r="D22" s="154">
        <v>1.2478646583485544</v>
      </c>
      <c r="E22" s="29"/>
      <c r="F22" s="29"/>
      <c r="G22" s="29"/>
      <c r="X22" s="63"/>
      <c r="Y22" s="63"/>
      <c r="Z22" s="63"/>
    </row>
    <row r="23" spans="1:26" x14ac:dyDescent="0.25">
      <c r="A23" s="153">
        <v>2044</v>
      </c>
      <c r="B23" s="154">
        <v>2.8774792149273312</v>
      </c>
      <c r="C23" s="154">
        <v>1.6050344564901058</v>
      </c>
      <c r="D23" s="154">
        <v>1.2724447584372254</v>
      </c>
      <c r="E23" s="29"/>
      <c r="F23" s="29"/>
      <c r="G23" s="29"/>
      <c r="X23" s="63"/>
      <c r="Y23" s="63"/>
      <c r="Z23" s="63"/>
    </row>
    <row r="24" spans="1:26" x14ac:dyDescent="0.25">
      <c r="A24" s="153">
        <v>2045</v>
      </c>
      <c r="B24" s="154">
        <v>2.9171058887581172</v>
      </c>
      <c r="C24" s="154">
        <v>1.6226220866133534</v>
      </c>
      <c r="D24" s="154">
        <v>1.2944838021447638</v>
      </c>
      <c r="E24" s="29"/>
      <c r="F24" s="293" t="s">
        <v>43</v>
      </c>
      <c r="G24" s="293"/>
      <c r="X24" s="63"/>
      <c r="Y24" s="63"/>
      <c r="Z24" s="63"/>
    </row>
    <row r="25" spans="1:26" x14ac:dyDescent="0.25">
      <c r="A25" s="153">
        <v>2046</v>
      </c>
      <c r="B25" s="154">
        <v>2.9488133632309843</v>
      </c>
      <c r="C25" s="154">
        <v>1.6365599190630615</v>
      </c>
      <c r="D25" s="154">
        <v>1.3122534441679228</v>
      </c>
      <c r="E25" s="29"/>
      <c r="F25" s="29"/>
      <c r="G25" s="29"/>
      <c r="X25" s="63"/>
      <c r="Y25" s="63"/>
      <c r="Z25" s="63"/>
    </row>
    <row r="26" spans="1:26" x14ac:dyDescent="0.25">
      <c r="A26" s="153">
        <v>2047</v>
      </c>
      <c r="B26" s="154">
        <v>2.975311950010771</v>
      </c>
      <c r="C26" s="154">
        <v>1.6481319692658061</v>
      </c>
      <c r="D26" s="154">
        <v>1.3271799807449651</v>
      </c>
      <c r="E26" s="29"/>
      <c r="F26" s="29"/>
      <c r="G26" s="29"/>
      <c r="X26" s="63"/>
      <c r="Y26" s="63"/>
      <c r="Z26" s="63"/>
    </row>
    <row r="27" spans="1:26" x14ac:dyDescent="0.25">
      <c r="A27" s="153">
        <v>2048</v>
      </c>
      <c r="B27" s="154">
        <v>2.9999953498346899</v>
      </c>
      <c r="C27" s="154">
        <v>1.6587523483073001</v>
      </c>
      <c r="D27" s="154">
        <v>1.3412430015273897</v>
      </c>
      <c r="E27" s="29"/>
      <c r="F27" s="29"/>
      <c r="G27" s="29"/>
      <c r="X27" s="63"/>
      <c r="Y27" s="63"/>
      <c r="Z27" s="63"/>
    </row>
    <row r="28" spans="1:26" x14ac:dyDescent="0.25">
      <c r="A28" s="153">
        <v>2049</v>
      </c>
      <c r="B28" s="154">
        <v>3.0235543370451992</v>
      </c>
      <c r="C28" s="154">
        <v>1.6687886469347035</v>
      </c>
      <c r="D28" s="154">
        <v>1.3547656901104959</v>
      </c>
      <c r="E28" s="29"/>
      <c r="F28" s="29"/>
      <c r="G28" s="29"/>
      <c r="X28" s="63"/>
      <c r="Y28" s="63"/>
      <c r="Z28" s="63"/>
    </row>
    <row r="29" spans="1:26" x14ac:dyDescent="0.25">
      <c r="A29" s="153">
        <v>2050</v>
      </c>
      <c r="B29" s="154">
        <v>3.0466888869196453</v>
      </c>
      <c r="C29" s="154">
        <v>1.6785547828735012</v>
      </c>
      <c r="D29" s="154">
        <v>1.3681341040461439</v>
      </c>
      <c r="E29" s="29"/>
      <c r="F29" s="29"/>
      <c r="G29" s="29"/>
      <c r="X29" s="63"/>
      <c r="Y29" s="63"/>
      <c r="Z29" s="63"/>
    </row>
    <row r="30" spans="1:26" x14ac:dyDescent="0.25">
      <c r="A30" s="153">
        <v>2051</v>
      </c>
      <c r="B30" s="154">
        <v>3.0692087829311268</v>
      </c>
      <c r="C30" s="154">
        <v>1.6879891207465401</v>
      </c>
      <c r="D30" s="154">
        <v>1.3812196621845867</v>
      </c>
      <c r="E30" s="29"/>
      <c r="F30" s="29"/>
      <c r="G30" s="29"/>
      <c r="X30" s="63"/>
      <c r="Y30" s="63"/>
      <c r="Z30" s="63"/>
    </row>
    <row r="31" spans="1:26" x14ac:dyDescent="0.25">
      <c r="A31" s="153">
        <v>2052</v>
      </c>
      <c r="B31" s="154">
        <v>3.0907341248085007</v>
      </c>
      <c r="C31" s="154">
        <v>1.6970775946034453</v>
      </c>
      <c r="D31" s="154">
        <v>1.393656530205055</v>
      </c>
      <c r="E31" s="29"/>
      <c r="F31" s="29"/>
      <c r="G31" s="29"/>
      <c r="X31" s="63"/>
      <c r="Y31" s="63"/>
      <c r="Z31" s="63"/>
    </row>
    <row r="32" spans="1:26" x14ac:dyDescent="0.25">
      <c r="A32" s="153">
        <v>2053</v>
      </c>
      <c r="B32" s="154">
        <v>3.1117471973653581</v>
      </c>
      <c r="C32" s="154">
        <v>1.705986595685419</v>
      </c>
      <c r="D32" s="154">
        <v>1.4057606016799391</v>
      </c>
      <c r="E32" s="29"/>
      <c r="F32" s="29"/>
      <c r="G32" s="29"/>
      <c r="X32" s="63"/>
      <c r="Y32" s="63"/>
      <c r="Z32" s="63"/>
    </row>
    <row r="33" spans="1:26" x14ac:dyDescent="0.25">
      <c r="A33" s="153">
        <v>2054</v>
      </c>
      <c r="B33" s="154">
        <v>3.1325284999482985</v>
      </c>
      <c r="C33" s="154">
        <v>1.7149334268760397</v>
      </c>
      <c r="D33" s="154">
        <v>1.4175950730722588</v>
      </c>
      <c r="E33" s="29"/>
      <c r="F33" s="29"/>
      <c r="G33" s="29"/>
      <c r="X33" s="63"/>
      <c r="Y33" s="63"/>
      <c r="Z33" s="63"/>
    </row>
    <row r="34" spans="1:26" x14ac:dyDescent="0.25">
      <c r="A34" s="153">
        <v>2055</v>
      </c>
      <c r="B34" s="154">
        <v>3.1520234086846206</v>
      </c>
      <c r="C34" s="154">
        <v>1.7232835720972044</v>
      </c>
      <c r="D34" s="154">
        <v>1.4287398365874164</v>
      </c>
      <c r="E34" s="29"/>
      <c r="F34" s="29"/>
      <c r="G34" s="29"/>
      <c r="X34" s="63"/>
      <c r="Y34" s="63"/>
      <c r="Z34" s="63"/>
    </row>
    <row r="35" spans="1:26" x14ac:dyDescent="0.25">
      <c r="A35" s="153">
        <v>2056</v>
      </c>
      <c r="B35" s="154">
        <v>3.170986707660727</v>
      </c>
      <c r="C35" s="154">
        <v>1.7311193264601075</v>
      </c>
      <c r="D35" s="154">
        <v>1.4398673812006197</v>
      </c>
      <c r="E35" s="29"/>
      <c r="F35" s="29"/>
      <c r="G35" s="29"/>
      <c r="X35" s="63"/>
      <c r="Y35" s="63"/>
      <c r="Z35" s="63"/>
    </row>
    <row r="36" spans="1:26" x14ac:dyDescent="0.25">
      <c r="A36" s="153">
        <v>2057</v>
      </c>
      <c r="B36" s="154">
        <v>3.1879087586220103</v>
      </c>
      <c r="C36" s="154">
        <v>1.7376881655761962</v>
      </c>
      <c r="D36" s="154">
        <v>1.4502205930458139</v>
      </c>
      <c r="E36" s="29"/>
      <c r="F36" s="29"/>
      <c r="G36" s="29"/>
      <c r="X36" s="63"/>
      <c r="Y36" s="63"/>
      <c r="Z36" s="63"/>
    </row>
    <row r="37" spans="1:26" x14ac:dyDescent="0.25">
      <c r="A37" s="153">
        <v>2058</v>
      </c>
      <c r="B37" s="154">
        <v>3.2001650936211012</v>
      </c>
      <c r="C37" s="154">
        <v>1.7418908788425604</v>
      </c>
      <c r="D37" s="154">
        <v>1.458274214778541</v>
      </c>
      <c r="E37" s="29"/>
      <c r="F37" s="29"/>
      <c r="G37" s="29"/>
      <c r="X37" s="63"/>
      <c r="Y37" s="63"/>
      <c r="Z37" s="63"/>
    </row>
    <row r="38" spans="1:26" x14ac:dyDescent="0.25">
      <c r="A38" s="153">
        <v>2059</v>
      </c>
      <c r="B38" s="154">
        <v>3.207655017941323</v>
      </c>
      <c r="C38" s="154">
        <v>1.7435507626175724</v>
      </c>
      <c r="D38" s="154">
        <v>1.4641042553237507</v>
      </c>
      <c r="E38" s="29"/>
      <c r="F38" s="29"/>
      <c r="G38" s="29"/>
      <c r="X38" s="63"/>
      <c r="Y38" s="63"/>
      <c r="Z38" s="63"/>
    </row>
    <row r="39" spans="1:26" x14ac:dyDescent="0.25">
      <c r="A39" s="153">
        <v>2060</v>
      </c>
      <c r="B39" s="154">
        <v>3.207267299255387</v>
      </c>
      <c r="C39" s="154">
        <v>1.7414214228982068</v>
      </c>
      <c r="D39" s="154">
        <v>1.46584587635718</v>
      </c>
      <c r="E39" s="29"/>
      <c r="F39" s="29"/>
      <c r="G39" s="29"/>
      <c r="X39" s="63"/>
      <c r="Y39" s="63"/>
      <c r="Z39" s="63"/>
    </row>
    <row r="40" spans="1:26" x14ac:dyDescent="0.25">
      <c r="A40" s="153">
        <v>2061</v>
      </c>
      <c r="B40" s="154">
        <v>3.1999090397675163</v>
      </c>
      <c r="C40" s="154">
        <v>1.7358644542398676</v>
      </c>
      <c r="D40" s="154">
        <v>1.4640445855276487</v>
      </c>
      <c r="E40" s="29"/>
      <c r="F40" s="29"/>
      <c r="G40" s="29"/>
      <c r="X40" s="63"/>
      <c r="Y40" s="63"/>
      <c r="Z40" s="63"/>
    </row>
    <row r="41" spans="1:26" x14ac:dyDescent="0.25">
      <c r="A41" s="153">
        <v>2062</v>
      </c>
      <c r="B41" s="154">
        <v>3.1882609810006626</v>
      </c>
      <c r="C41" s="154">
        <v>1.7281288307496692</v>
      </c>
      <c r="D41" s="154">
        <v>1.4601321502509936</v>
      </c>
      <c r="E41" s="29"/>
      <c r="F41" s="29"/>
      <c r="G41" s="29"/>
      <c r="X41" s="63"/>
      <c r="Y41" s="63"/>
      <c r="Z41" s="63"/>
    </row>
    <row r="42" spans="1:26" x14ac:dyDescent="0.25">
      <c r="A42" s="153">
        <v>2063</v>
      </c>
      <c r="B42" s="154">
        <v>3.1746720553536845</v>
      </c>
      <c r="C42" s="154">
        <v>1.7192071473244546</v>
      </c>
      <c r="D42" s="154">
        <v>1.4554649080292297</v>
      </c>
      <c r="E42" s="29"/>
      <c r="F42" s="29"/>
      <c r="G42" s="29"/>
      <c r="X42" s="63"/>
      <c r="Y42" s="63"/>
      <c r="Z42" s="63"/>
    </row>
    <row r="43" spans="1:26" x14ac:dyDescent="0.25">
      <c r="A43" s="153">
        <v>2064</v>
      </c>
      <c r="B43" s="154">
        <v>3.1601665085882527</v>
      </c>
      <c r="C43" s="154">
        <v>1.7096477019526908</v>
      </c>
      <c r="D43" s="154">
        <v>1.4505188066355619</v>
      </c>
      <c r="E43" s="29"/>
      <c r="F43" s="29"/>
      <c r="G43" s="29"/>
      <c r="X43" s="63"/>
      <c r="Y43" s="63"/>
      <c r="Z43" s="63"/>
    </row>
    <row r="44" spans="1:26" x14ac:dyDescent="0.25">
      <c r="A44" s="153">
        <v>2065</v>
      </c>
      <c r="B44" s="154">
        <v>3.1448680034015961</v>
      </c>
      <c r="C44" s="154">
        <v>1.6996194245947787</v>
      </c>
      <c r="D44" s="154">
        <v>1.4452485788068172</v>
      </c>
      <c r="E44" s="29"/>
      <c r="F44" s="29"/>
      <c r="G44" s="29"/>
      <c r="X44" s="63"/>
      <c r="Y44" s="63"/>
      <c r="Z44" s="63"/>
    </row>
    <row r="45" spans="1:26" x14ac:dyDescent="0.25">
      <c r="A45" s="153">
        <v>2066</v>
      </c>
      <c r="B45" s="154">
        <v>3.1302852141494872</v>
      </c>
      <c r="C45" s="154">
        <v>1.6896960566278005</v>
      </c>
      <c r="D45" s="154">
        <v>1.4405891575216869</v>
      </c>
      <c r="E45" s="29"/>
      <c r="F45" s="29"/>
      <c r="G45" s="29"/>
      <c r="X45" s="63"/>
      <c r="Y45" s="63"/>
      <c r="Z45" s="63"/>
    </row>
    <row r="46" spans="1:26" x14ac:dyDescent="0.25">
      <c r="A46" s="153">
        <v>2067</v>
      </c>
      <c r="B46" s="154">
        <v>3.1165429782262257</v>
      </c>
      <c r="C46" s="154">
        <v>1.6802147844121731</v>
      </c>
      <c r="D46" s="154">
        <v>1.4363281938140524</v>
      </c>
      <c r="E46" s="29"/>
      <c r="F46" s="29"/>
      <c r="G46" s="29"/>
      <c r="X46" s="63"/>
      <c r="Y46" s="63"/>
      <c r="Z46" s="63"/>
    </row>
    <row r="47" spans="1:26" x14ac:dyDescent="0.25">
      <c r="A47" s="153">
        <v>2068</v>
      </c>
      <c r="B47" s="154">
        <v>3.104633999730011</v>
      </c>
      <c r="C47" s="154">
        <v>1.6715172847383448</v>
      </c>
      <c r="D47" s="154">
        <v>1.4331167149916662</v>
      </c>
      <c r="E47" s="29"/>
      <c r="F47" s="29"/>
      <c r="G47" s="29"/>
      <c r="X47" s="63"/>
      <c r="Y47" s="63"/>
      <c r="Z47" s="63"/>
    </row>
    <row r="48" spans="1:26" x14ac:dyDescent="0.25">
      <c r="A48" s="153">
        <v>2069</v>
      </c>
      <c r="B48" s="154">
        <v>3.0949929366801743</v>
      </c>
      <c r="C48" s="154">
        <v>1.6638537442634649</v>
      </c>
      <c r="D48" s="154">
        <v>1.4311391924167096</v>
      </c>
      <c r="E48" s="29"/>
      <c r="F48" s="29"/>
      <c r="G48" s="29"/>
      <c r="X48" s="63"/>
      <c r="Y48" s="63"/>
      <c r="Z48" s="63"/>
    </row>
    <row r="49" spans="1:26" x14ac:dyDescent="0.25">
      <c r="A49" s="153">
        <v>2070</v>
      </c>
      <c r="B49" s="154">
        <v>3.0892598832151594</v>
      </c>
      <c r="C49" s="154">
        <v>1.6576216876006924</v>
      </c>
      <c r="D49" s="154">
        <v>1.431638195614467</v>
      </c>
      <c r="E49" s="29"/>
      <c r="F49" s="29"/>
      <c r="G49" s="29"/>
      <c r="X49" s="63"/>
      <c r="Y49" s="63"/>
      <c r="Z49" s="63"/>
    </row>
    <row r="50" spans="1:26" x14ac:dyDescent="0.25">
      <c r="A50" s="153">
        <v>2071</v>
      </c>
      <c r="B50" s="154">
        <v>3.0881536541191341</v>
      </c>
      <c r="C50" s="154">
        <v>1.6532801256924923</v>
      </c>
      <c r="D50" s="154">
        <v>1.4348735284266416</v>
      </c>
      <c r="E50" s="29"/>
      <c r="F50" s="29"/>
      <c r="G50" s="29"/>
      <c r="X50" s="63"/>
      <c r="Y50" s="63"/>
      <c r="Z50" s="63"/>
    </row>
    <row r="51" spans="1:26" x14ac:dyDescent="0.25">
      <c r="A51" s="153">
        <v>2072</v>
      </c>
      <c r="B51" s="154">
        <v>3.0912623290019048</v>
      </c>
      <c r="C51" s="154">
        <v>1.6510354154550944</v>
      </c>
      <c r="D51" s="154">
        <v>1.4402269135468106</v>
      </c>
      <c r="E51" s="29"/>
      <c r="F51" s="29"/>
      <c r="G51" s="29"/>
      <c r="X51" s="63"/>
      <c r="Y51" s="63"/>
      <c r="Z51" s="63"/>
    </row>
    <row r="52" spans="1:26" x14ac:dyDescent="0.25">
      <c r="A52" s="153">
        <v>2073</v>
      </c>
      <c r="B52" s="154">
        <v>3.0988944592062024</v>
      </c>
      <c r="C52" s="154">
        <v>1.6512579232524711</v>
      </c>
      <c r="D52" s="154">
        <v>1.4476365359537315</v>
      </c>
      <c r="X52" s="63"/>
      <c r="Y52" s="63"/>
      <c r="Z52" s="63"/>
    </row>
    <row r="53" spans="1:26" x14ac:dyDescent="0.25">
      <c r="A53" s="153">
        <v>2074</v>
      </c>
      <c r="B53" s="154">
        <v>3.1095292688066052</v>
      </c>
      <c r="C53" s="154">
        <v>1.6531159068019907</v>
      </c>
      <c r="D53" s="154">
        <v>1.4564133620046145</v>
      </c>
      <c r="Y53" s="62"/>
      <c r="Z53" s="62"/>
    </row>
  </sheetData>
  <mergeCells count="1">
    <mergeCell ref="F24:G24"/>
  </mergeCells>
  <hyperlinks>
    <hyperlink ref="F24" location="OBSAH!A1" display="Zpět na Obsah" xr:uid="{FA411D70-ED04-4DA3-8293-1622CB27E6AC}"/>
    <hyperlink ref="F24:G24" location="CONTENTS!A1" display="Back to Contents" xr:uid="{39F1EB4C-EF1A-40B8-B0C6-CCF584726D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AZ22"/>
  <sheetViews>
    <sheetView zoomScaleNormal="100" workbookViewId="0">
      <selection activeCell="A27" sqref="A27"/>
    </sheetView>
  </sheetViews>
  <sheetFormatPr defaultColWidth="8.88671875" defaultRowHeight="11.4" x14ac:dyDescent="0.2"/>
  <cols>
    <col min="1" max="1" width="46.6640625" style="4" customWidth="1"/>
    <col min="2" max="35" width="8.88671875" style="4"/>
    <col min="36" max="39" width="8.88671875" style="6"/>
    <col min="40" max="16384" width="8.88671875" style="4"/>
  </cols>
  <sheetData>
    <row r="1" spans="1:52" s="59" customFormat="1" x14ac:dyDescent="0.2">
      <c r="A1" s="27"/>
      <c r="B1" s="27">
        <v>2024</v>
      </c>
      <c r="C1" s="27">
        <v>2025</v>
      </c>
      <c r="D1" s="27">
        <v>2026</v>
      </c>
      <c r="E1" s="27">
        <v>2027</v>
      </c>
      <c r="F1" s="27">
        <v>2028</v>
      </c>
      <c r="G1" s="27">
        <v>2029</v>
      </c>
      <c r="H1" s="27">
        <v>2030</v>
      </c>
      <c r="I1" s="27">
        <v>2031</v>
      </c>
      <c r="J1" s="27">
        <v>2032</v>
      </c>
      <c r="K1" s="27">
        <v>2033</v>
      </c>
      <c r="L1" s="27">
        <v>2034</v>
      </c>
      <c r="M1" s="27">
        <v>2035</v>
      </c>
      <c r="N1" s="27">
        <v>2036</v>
      </c>
      <c r="O1" s="27">
        <v>2037</v>
      </c>
      <c r="P1" s="27">
        <v>2038</v>
      </c>
      <c r="Q1" s="27">
        <v>2039</v>
      </c>
      <c r="R1" s="27">
        <v>2040</v>
      </c>
      <c r="S1" s="27">
        <v>2041</v>
      </c>
      <c r="T1" s="27">
        <v>2042</v>
      </c>
      <c r="U1" s="27">
        <v>2043</v>
      </c>
      <c r="V1" s="27">
        <v>2044</v>
      </c>
      <c r="W1" s="27">
        <v>2045</v>
      </c>
      <c r="X1" s="27">
        <v>2046</v>
      </c>
      <c r="Y1" s="27">
        <v>2047</v>
      </c>
      <c r="Z1" s="27">
        <v>2048</v>
      </c>
      <c r="AA1" s="27">
        <v>2049</v>
      </c>
      <c r="AB1" s="27">
        <v>2050</v>
      </c>
      <c r="AC1" s="27">
        <v>2051</v>
      </c>
      <c r="AD1" s="27">
        <v>2052</v>
      </c>
      <c r="AE1" s="27">
        <v>2053</v>
      </c>
      <c r="AF1" s="27">
        <v>2054</v>
      </c>
      <c r="AG1" s="27">
        <v>2055</v>
      </c>
      <c r="AH1" s="27">
        <v>2056</v>
      </c>
      <c r="AI1" s="27">
        <v>2057</v>
      </c>
      <c r="AJ1" s="27">
        <v>2058</v>
      </c>
      <c r="AK1" s="27">
        <v>2059</v>
      </c>
      <c r="AL1" s="27">
        <v>2060</v>
      </c>
      <c r="AM1" s="199">
        <v>2061</v>
      </c>
      <c r="AN1" s="27">
        <v>2062</v>
      </c>
      <c r="AO1" s="27">
        <v>2063</v>
      </c>
      <c r="AP1" s="27">
        <v>2064</v>
      </c>
      <c r="AQ1" s="27">
        <v>2065</v>
      </c>
      <c r="AR1" s="27">
        <v>2066</v>
      </c>
      <c r="AS1" s="27">
        <v>2067</v>
      </c>
      <c r="AT1" s="27">
        <v>2068</v>
      </c>
      <c r="AU1" s="27">
        <v>2069</v>
      </c>
      <c r="AV1" s="27">
        <v>2070</v>
      </c>
      <c r="AW1" s="27">
        <v>2071</v>
      </c>
      <c r="AX1" s="27">
        <v>2072</v>
      </c>
      <c r="AY1" s="27">
        <v>2073</v>
      </c>
      <c r="AZ1" s="27">
        <v>2074</v>
      </c>
    </row>
    <row r="2" spans="1:52" s="15" customFormat="1" x14ac:dyDescent="0.2">
      <c r="A2" s="27" t="s">
        <v>42</v>
      </c>
      <c r="B2" s="28">
        <v>2.7874767244053382</v>
      </c>
      <c r="C2" s="28">
        <v>2.7612078722508553</v>
      </c>
      <c r="D2" s="28">
        <v>2.7265050585754125</v>
      </c>
      <c r="E2" s="28">
        <v>2.6926793868549002</v>
      </c>
      <c r="F2" s="28">
        <v>2.6579736012116331</v>
      </c>
      <c r="G2" s="28">
        <v>2.6228021141165212</v>
      </c>
      <c r="H2" s="28">
        <v>2.585795710682075</v>
      </c>
      <c r="I2" s="28">
        <v>2.5599086728836693</v>
      </c>
      <c r="J2" s="28">
        <v>2.5423252401339882</v>
      </c>
      <c r="K2" s="28">
        <v>2.5256111235510832</v>
      </c>
      <c r="L2" s="28">
        <v>2.5111838729769742</v>
      </c>
      <c r="M2" s="28">
        <v>2.4881894299520257</v>
      </c>
      <c r="N2" s="28">
        <v>2.4606336756163825</v>
      </c>
      <c r="O2" s="28">
        <v>2.4271021898565572</v>
      </c>
      <c r="P2" s="28">
        <v>2.3852504175340417</v>
      </c>
      <c r="Q2" s="28">
        <v>2.3258944320894201</v>
      </c>
      <c r="R2" s="28">
        <v>2.2557064446659738</v>
      </c>
      <c r="S2" s="28">
        <v>2.190279648231773</v>
      </c>
      <c r="T2" s="28">
        <v>2.130437157372548</v>
      </c>
      <c r="U2" s="28">
        <v>2.0791371381744135</v>
      </c>
      <c r="V2" s="28">
        <v>2.0278086456388134</v>
      </c>
      <c r="W2" s="28">
        <v>1.9793291986306512</v>
      </c>
      <c r="X2" s="28">
        <v>1.9466483159874268</v>
      </c>
      <c r="Y2" s="28">
        <v>1.9209466639942143</v>
      </c>
      <c r="Z2" s="28">
        <v>1.8951080767227926</v>
      </c>
      <c r="AA2" s="28">
        <v>1.8706633670678843</v>
      </c>
      <c r="AB2" s="28">
        <v>1.8460473257511993</v>
      </c>
      <c r="AC2" s="28">
        <v>1.8214554140443322</v>
      </c>
      <c r="AD2" s="28">
        <v>1.7985584310747413</v>
      </c>
      <c r="AE2" s="28">
        <v>1.7771648505073203</v>
      </c>
      <c r="AF2" s="28">
        <v>1.7543122867724004</v>
      </c>
      <c r="AG2" s="28">
        <v>1.735149511625081</v>
      </c>
      <c r="AH2" s="28">
        <v>1.7144663027306504</v>
      </c>
      <c r="AI2" s="28">
        <v>1.6944433047729559</v>
      </c>
      <c r="AJ2" s="28">
        <v>1.6801666697216784</v>
      </c>
      <c r="AK2" s="28">
        <v>1.6667990065127307</v>
      </c>
      <c r="AL2" s="28">
        <v>1.6636716651904502</v>
      </c>
      <c r="AM2" s="28">
        <v>1.6686401714909771</v>
      </c>
      <c r="AN2" s="28">
        <v>1.6780785477655031</v>
      </c>
      <c r="AO2" s="28">
        <v>1.68791324233403</v>
      </c>
      <c r="AP2" s="28">
        <v>1.6983937735188388</v>
      </c>
      <c r="AQ2" s="28">
        <v>1.7102621266621421</v>
      </c>
      <c r="AR2" s="28">
        <v>1.7200629703725376</v>
      </c>
      <c r="AS2" s="28">
        <v>1.7297695004676272</v>
      </c>
      <c r="AT2" s="28">
        <v>1.7372690059404865</v>
      </c>
      <c r="AU2" s="28">
        <v>1.7436802290745925</v>
      </c>
      <c r="AV2" s="28">
        <v>1.7458849790884081</v>
      </c>
      <c r="AW2" s="28">
        <v>1.7430142384146792</v>
      </c>
      <c r="AX2" s="28">
        <v>1.7368774397668123</v>
      </c>
      <c r="AY2" s="28">
        <v>1.7239323820833421</v>
      </c>
      <c r="AZ2" s="28">
        <v>1.7069727360368885</v>
      </c>
    </row>
    <row r="3" spans="1:52" s="15" customFormat="1" x14ac:dyDescent="0.2">
      <c r="A3" s="27" t="s">
        <v>41</v>
      </c>
      <c r="B3" s="5">
        <v>2.3656955712422132</v>
      </c>
      <c r="C3" s="5">
        <v>2.3529965633895502</v>
      </c>
      <c r="D3" s="5">
        <v>2.3496389432856031</v>
      </c>
      <c r="E3" s="5">
        <v>2.3519027308050693</v>
      </c>
      <c r="F3" s="5">
        <v>2.3394645835676728</v>
      </c>
      <c r="G3" s="5">
        <v>2.3489724309448143</v>
      </c>
      <c r="H3" s="5">
        <v>2.3670660602634941</v>
      </c>
      <c r="I3" s="5">
        <v>2.3826234513188136</v>
      </c>
      <c r="J3" s="5">
        <v>2.4039601409442666</v>
      </c>
      <c r="K3" s="5">
        <v>2.4237911211008036</v>
      </c>
      <c r="L3" s="5">
        <v>2.4442826967609088</v>
      </c>
      <c r="M3" s="5">
        <v>2.4682962322369475</v>
      </c>
      <c r="N3" s="5">
        <v>2.4967154262906659</v>
      </c>
      <c r="O3" s="5">
        <v>2.5306214762226724</v>
      </c>
      <c r="P3" s="5">
        <v>2.5716743851176869</v>
      </c>
      <c r="Q3" s="5">
        <v>2.6213262456654585</v>
      </c>
      <c r="R3" s="5">
        <v>2.6764180405838038</v>
      </c>
      <c r="S3" s="5">
        <v>2.7313096371643786</v>
      </c>
      <c r="T3" s="5">
        <v>2.7837126786423596</v>
      </c>
      <c r="U3" s="5">
        <v>2.8324647846377027</v>
      </c>
      <c r="V3" s="5">
        <v>2.8774792149273312</v>
      </c>
      <c r="W3" s="5">
        <v>2.9171058887581172</v>
      </c>
      <c r="X3" s="5">
        <v>2.9488133632309843</v>
      </c>
      <c r="Y3" s="5">
        <v>2.975311950010771</v>
      </c>
      <c r="Z3" s="5">
        <v>2.9999953498346899</v>
      </c>
      <c r="AA3" s="5">
        <v>3.0235543370451992</v>
      </c>
      <c r="AB3" s="5">
        <v>3.0466888869196453</v>
      </c>
      <c r="AC3" s="5">
        <v>3.0692087829311268</v>
      </c>
      <c r="AD3" s="5">
        <v>3.0907341248085007</v>
      </c>
      <c r="AE3" s="5">
        <v>3.1117471973653581</v>
      </c>
      <c r="AF3" s="5">
        <v>3.1325284999482985</v>
      </c>
      <c r="AG3" s="5">
        <v>3.1520234086846206</v>
      </c>
      <c r="AH3" s="5">
        <v>3.170986707660727</v>
      </c>
      <c r="AI3" s="5">
        <v>3.1879087586220103</v>
      </c>
      <c r="AJ3" s="5">
        <v>3.2001650936211012</v>
      </c>
      <c r="AK3" s="5">
        <v>3.207655017941323</v>
      </c>
      <c r="AL3" s="5">
        <v>3.207267299255387</v>
      </c>
      <c r="AM3" s="5">
        <v>3.1999090397675163</v>
      </c>
      <c r="AN3" s="5">
        <v>3.1882609810006626</v>
      </c>
      <c r="AO3" s="5">
        <v>3.1746720553536845</v>
      </c>
      <c r="AP3" s="5">
        <v>3.1601665085882527</v>
      </c>
      <c r="AQ3" s="5">
        <v>3.1448680034015961</v>
      </c>
      <c r="AR3" s="5">
        <v>3.1302852141494872</v>
      </c>
      <c r="AS3" s="5">
        <v>3.1165429782262257</v>
      </c>
      <c r="AT3" s="5">
        <v>3.104633999730011</v>
      </c>
      <c r="AU3" s="5">
        <v>3.0949929366801743</v>
      </c>
      <c r="AV3" s="5">
        <v>3.0892598832151594</v>
      </c>
      <c r="AW3" s="5">
        <v>3.0881536541191341</v>
      </c>
      <c r="AX3" s="5">
        <v>3.0912623290019048</v>
      </c>
      <c r="AY3" s="5">
        <v>3.0988944592062024</v>
      </c>
      <c r="AZ3" s="5">
        <v>3.1095292688066052</v>
      </c>
    </row>
    <row r="4" spans="1:52" x14ac:dyDescent="0.2">
      <c r="B4" s="6"/>
    </row>
    <row r="5" spans="1:52" x14ac:dyDescent="0.2">
      <c r="B5" s="6"/>
    </row>
    <row r="22" spans="1:2" x14ac:dyDescent="0.2">
      <c r="A22" s="293" t="s">
        <v>43</v>
      </c>
      <c r="B22" s="293"/>
    </row>
  </sheetData>
  <mergeCells count="1">
    <mergeCell ref="A22:B22"/>
  </mergeCells>
  <hyperlinks>
    <hyperlink ref="A22" location="OBSAH!A1" display="Zpět na Obsah" xr:uid="{251A744A-1B68-478B-AED6-35A9C90C0E3A}"/>
    <hyperlink ref="A22:B22" location="CONTENTS!A1" display="Back to Contents" xr:uid="{CB652956-C99D-456F-90BF-45958CF2B2D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E53"/>
  <sheetViews>
    <sheetView zoomScaleNormal="100" workbookViewId="0">
      <selection activeCell="B2" sqref="B2"/>
    </sheetView>
  </sheetViews>
  <sheetFormatPr defaultColWidth="8.88671875" defaultRowHeight="11.4" x14ac:dyDescent="0.2"/>
  <cols>
    <col min="1" max="1" width="9" style="46" bestFit="1" customWidth="1"/>
    <col min="2" max="2" width="14.44140625" style="4" customWidth="1"/>
    <col min="3" max="16384" width="8.88671875" style="4"/>
  </cols>
  <sheetData>
    <row r="1" spans="1:5" x14ac:dyDescent="0.2">
      <c r="A1" s="155" t="s">
        <v>367</v>
      </c>
      <c r="B1" s="71"/>
    </row>
    <row r="2" spans="1:5" s="18" customFormat="1" ht="34.200000000000003" x14ac:dyDescent="0.2">
      <c r="A2" s="156"/>
      <c r="B2" s="157" t="s">
        <v>367</v>
      </c>
      <c r="C2" s="47"/>
    </row>
    <row r="3" spans="1:5" x14ac:dyDescent="0.2">
      <c r="A3" s="158">
        <v>2024</v>
      </c>
      <c r="B3" s="136">
        <v>44.881111359683253</v>
      </c>
      <c r="C3" s="6"/>
      <c r="D3" s="6"/>
      <c r="E3" s="8"/>
    </row>
    <row r="4" spans="1:5" x14ac:dyDescent="0.2">
      <c r="A4" s="158">
        <v>2025</v>
      </c>
      <c r="B4" s="136">
        <v>44.019064130043326</v>
      </c>
      <c r="C4" s="6"/>
      <c r="D4" s="6"/>
      <c r="E4" s="8"/>
    </row>
    <row r="5" spans="1:5" x14ac:dyDescent="0.2">
      <c r="A5" s="158">
        <v>2026</v>
      </c>
      <c r="B5" s="136">
        <v>43.23807079692552</v>
      </c>
      <c r="C5" s="6"/>
      <c r="D5" s="6"/>
      <c r="E5" s="8"/>
    </row>
    <row r="6" spans="1:5" x14ac:dyDescent="0.2">
      <c r="A6" s="158">
        <v>2027</v>
      </c>
      <c r="B6" s="136">
        <v>42.530872542431865</v>
      </c>
      <c r="C6" s="6"/>
      <c r="D6" s="6"/>
      <c r="E6" s="8"/>
    </row>
    <row r="7" spans="1:5" x14ac:dyDescent="0.2">
      <c r="A7" s="158">
        <v>2028</v>
      </c>
      <c r="B7" s="136">
        <v>41.87906563426592</v>
      </c>
      <c r="C7" s="6"/>
      <c r="D7" s="6"/>
      <c r="E7" s="8"/>
    </row>
    <row r="8" spans="1:5" x14ac:dyDescent="0.2">
      <c r="A8" s="158">
        <v>2029</v>
      </c>
      <c r="B8" s="136">
        <v>41.326219407349626</v>
      </c>
      <c r="C8" s="6"/>
      <c r="D8" s="6"/>
      <c r="E8" s="8"/>
    </row>
    <row r="9" spans="1:5" x14ac:dyDescent="0.2">
      <c r="A9" s="158">
        <v>2030</v>
      </c>
      <c r="B9" s="136">
        <v>41.206232372725481</v>
      </c>
      <c r="C9" s="6"/>
      <c r="D9" s="6"/>
      <c r="E9" s="8"/>
    </row>
    <row r="10" spans="1:5" x14ac:dyDescent="0.2">
      <c r="A10" s="158">
        <v>2031</v>
      </c>
      <c r="B10" s="136">
        <v>41.076182577319592</v>
      </c>
      <c r="C10" s="6"/>
      <c r="D10" s="6"/>
      <c r="E10" s="8"/>
    </row>
    <row r="11" spans="1:5" x14ac:dyDescent="0.2">
      <c r="A11" s="158">
        <v>2032</v>
      </c>
      <c r="B11" s="136">
        <v>40.987191072555923</v>
      </c>
      <c r="C11" s="6"/>
      <c r="D11" s="6"/>
      <c r="E11" s="8"/>
    </row>
    <row r="12" spans="1:5" x14ac:dyDescent="0.2">
      <c r="A12" s="158">
        <v>2033</v>
      </c>
      <c r="B12" s="136">
        <v>40.917670409684334</v>
      </c>
      <c r="C12" s="6"/>
      <c r="D12" s="6"/>
      <c r="E12" s="8"/>
    </row>
    <row r="13" spans="1:5" x14ac:dyDescent="0.2">
      <c r="A13" s="158">
        <v>2034</v>
      </c>
      <c r="B13" s="136">
        <v>40.865987927258971</v>
      </c>
      <c r="C13" s="6"/>
      <c r="D13" s="6"/>
      <c r="E13" s="8"/>
    </row>
    <row r="14" spans="1:5" x14ac:dyDescent="0.2">
      <c r="A14" s="158">
        <v>2035</v>
      </c>
      <c r="B14" s="136">
        <v>40.838780962849434</v>
      </c>
      <c r="C14" s="6"/>
      <c r="D14" s="6"/>
      <c r="E14" s="8"/>
    </row>
    <row r="15" spans="1:5" x14ac:dyDescent="0.2">
      <c r="A15" s="158">
        <v>2036</v>
      </c>
      <c r="B15" s="136">
        <v>40.838999668511157</v>
      </c>
      <c r="C15" s="6"/>
      <c r="D15" s="6"/>
      <c r="E15" s="8"/>
    </row>
    <row r="16" spans="1:5" x14ac:dyDescent="0.2">
      <c r="A16" s="158">
        <v>2037</v>
      </c>
      <c r="B16" s="136">
        <v>40.866084899349779</v>
      </c>
      <c r="C16" s="6"/>
      <c r="D16" s="6"/>
      <c r="E16" s="8"/>
    </row>
    <row r="17" spans="1:5" x14ac:dyDescent="0.2">
      <c r="A17" s="158">
        <v>2038</v>
      </c>
      <c r="B17" s="136">
        <v>40.919061219105792</v>
      </c>
      <c r="C17" s="6"/>
      <c r="D17" s="6"/>
      <c r="E17" s="8"/>
    </row>
    <row r="18" spans="1:5" x14ac:dyDescent="0.2">
      <c r="A18" s="158">
        <v>2039</v>
      </c>
      <c r="B18" s="136">
        <v>40.996416026200869</v>
      </c>
      <c r="C18" s="6"/>
      <c r="D18" s="6"/>
      <c r="E18" s="8"/>
    </row>
    <row r="19" spans="1:5" x14ac:dyDescent="0.2">
      <c r="A19" s="158">
        <v>2040</v>
      </c>
      <c r="B19" s="136">
        <v>41.086935519314054</v>
      </c>
      <c r="C19" s="6"/>
      <c r="D19" s="6"/>
      <c r="E19" s="8"/>
    </row>
    <row r="20" spans="1:5" x14ac:dyDescent="0.2">
      <c r="A20" s="158">
        <v>2041</v>
      </c>
      <c r="B20" s="136">
        <v>41.175596522001754</v>
      </c>
      <c r="C20" s="6"/>
      <c r="D20" s="6"/>
      <c r="E20" s="8"/>
    </row>
    <row r="21" spans="1:5" x14ac:dyDescent="0.2">
      <c r="A21" s="158">
        <v>2042</v>
      </c>
      <c r="B21" s="136">
        <v>41.25686322991168</v>
      </c>
      <c r="C21" s="6"/>
      <c r="D21" s="6"/>
      <c r="E21" s="8"/>
    </row>
    <row r="22" spans="1:5" x14ac:dyDescent="0.2">
      <c r="A22" s="158">
        <v>2043</v>
      </c>
      <c r="B22" s="136">
        <v>41.32687327847804</v>
      </c>
      <c r="C22" s="6"/>
      <c r="D22" s="6"/>
      <c r="E22" s="8"/>
    </row>
    <row r="23" spans="1:5" x14ac:dyDescent="0.2">
      <c r="A23" s="158">
        <v>2044</v>
      </c>
      <c r="B23" s="136">
        <v>41.345753893948498</v>
      </c>
      <c r="C23" s="6"/>
      <c r="D23" s="66"/>
      <c r="E23" s="8"/>
    </row>
    <row r="24" spans="1:5" x14ac:dyDescent="0.2">
      <c r="A24" s="158">
        <v>2045</v>
      </c>
      <c r="B24" s="136">
        <v>41.316536054987097</v>
      </c>
      <c r="C24" s="6"/>
      <c r="D24" s="6"/>
      <c r="E24" s="8"/>
    </row>
    <row r="25" spans="1:5" x14ac:dyDescent="0.2">
      <c r="A25" s="158">
        <v>2046</v>
      </c>
      <c r="B25" s="136">
        <v>41.243539263379716</v>
      </c>
      <c r="C25" s="6"/>
      <c r="D25" s="293" t="s">
        <v>43</v>
      </c>
      <c r="E25" s="293"/>
    </row>
    <row r="26" spans="1:5" x14ac:dyDescent="0.2">
      <c r="A26" s="158">
        <v>2047</v>
      </c>
      <c r="B26" s="136">
        <v>41.170274285172859</v>
      </c>
      <c r="C26" s="6"/>
      <c r="D26" s="6"/>
      <c r="E26" s="8"/>
    </row>
    <row r="27" spans="1:5" x14ac:dyDescent="0.2">
      <c r="A27" s="158">
        <v>2048</v>
      </c>
      <c r="B27" s="136">
        <v>41.100030137747808</v>
      </c>
      <c r="C27" s="6"/>
      <c r="D27" s="6"/>
      <c r="E27" s="8"/>
    </row>
    <row r="28" spans="1:5" x14ac:dyDescent="0.2">
      <c r="A28" s="158">
        <v>2049</v>
      </c>
      <c r="B28" s="136">
        <v>41.038036813058511</v>
      </c>
      <c r="C28" s="6"/>
      <c r="D28" s="6"/>
      <c r="E28" s="8"/>
    </row>
    <row r="29" spans="1:5" x14ac:dyDescent="0.2">
      <c r="A29" s="158">
        <v>2050</v>
      </c>
      <c r="B29" s="136">
        <v>40.979806652738986</v>
      </c>
      <c r="C29" s="6"/>
      <c r="D29" s="6"/>
      <c r="E29" s="8"/>
    </row>
    <row r="30" spans="1:5" x14ac:dyDescent="0.2">
      <c r="A30" s="158">
        <v>2051</v>
      </c>
      <c r="B30" s="136">
        <v>40.912219654335203</v>
      </c>
      <c r="C30" s="6"/>
      <c r="D30" s="6"/>
      <c r="E30" s="8"/>
    </row>
    <row r="31" spans="1:5" x14ac:dyDescent="0.2">
      <c r="A31" s="158">
        <v>2052</v>
      </c>
      <c r="B31" s="136">
        <v>40.834726086204448</v>
      </c>
      <c r="C31" s="6"/>
      <c r="D31" s="6"/>
      <c r="E31" s="8"/>
    </row>
    <row r="32" spans="1:5" x14ac:dyDescent="0.2">
      <c r="A32" s="158">
        <v>2053</v>
      </c>
      <c r="B32" s="136">
        <v>40.749381406313567</v>
      </c>
      <c r="C32" s="6"/>
      <c r="D32" s="6"/>
      <c r="E32" s="8"/>
    </row>
    <row r="33" spans="1:5" x14ac:dyDescent="0.2">
      <c r="A33" s="158">
        <v>2054</v>
      </c>
      <c r="B33" s="136">
        <v>40.656868590815002</v>
      </c>
      <c r="C33" s="6"/>
      <c r="D33" s="6"/>
      <c r="E33" s="8"/>
    </row>
    <row r="34" spans="1:5" x14ac:dyDescent="0.2">
      <c r="A34" s="158">
        <v>2055</v>
      </c>
      <c r="B34" s="136">
        <v>40.56016715722027</v>
      </c>
      <c r="C34" s="6"/>
      <c r="D34" s="6"/>
      <c r="E34" s="8"/>
    </row>
    <row r="35" spans="1:5" x14ac:dyDescent="0.2">
      <c r="A35" s="158">
        <v>2056</v>
      </c>
      <c r="B35" s="136">
        <v>40.45134301066043</v>
      </c>
      <c r="C35" s="6"/>
      <c r="D35" s="6"/>
      <c r="E35" s="8"/>
    </row>
    <row r="36" spans="1:5" x14ac:dyDescent="0.2">
      <c r="A36" s="158">
        <v>2057</v>
      </c>
      <c r="B36" s="136">
        <v>40.347713810259442</v>
      </c>
      <c r="C36" s="6"/>
      <c r="D36" s="6"/>
      <c r="E36" s="8"/>
    </row>
    <row r="37" spans="1:5" x14ac:dyDescent="0.2">
      <c r="A37" s="158">
        <v>2058</v>
      </c>
      <c r="B37" s="136">
        <v>40.24848303830931</v>
      </c>
      <c r="C37" s="6"/>
      <c r="D37" s="6"/>
      <c r="E37" s="8"/>
    </row>
    <row r="38" spans="1:5" x14ac:dyDescent="0.2">
      <c r="A38" s="158">
        <v>2059</v>
      </c>
      <c r="B38" s="136">
        <v>40.156034432109251</v>
      </c>
      <c r="C38" s="6"/>
      <c r="D38" s="6"/>
      <c r="E38" s="8"/>
    </row>
    <row r="39" spans="1:5" x14ac:dyDescent="0.2">
      <c r="A39" s="158">
        <v>2060</v>
      </c>
      <c r="B39" s="136">
        <v>40.062809116688726</v>
      </c>
      <c r="C39" s="6"/>
      <c r="D39" s="6"/>
      <c r="E39" s="8"/>
    </row>
    <row r="40" spans="1:5" x14ac:dyDescent="0.2">
      <c r="A40" s="158">
        <v>2061</v>
      </c>
      <c r="B40" s="136">
        <v>39.967187383475284</v>
      </c>
      <c r="C40" s="6"/>
      <c r="D40" s="6"/>
      <c r="E40" s="8"/>
    </row>
    <row r="41" spans="1:5" x14ac:dyDescent="0.2">
      <c r="A41" s="158">
        <v>2062</v>
      </c>
      <c r="B41" s="136">
        <v>39.870871949466938</v>
      </c>
      <c r="C41" s="6"/>
      <c r="D41" s="6"/>
      <c r="E41" s="8"/>
    </row>
    <row r="42" spans="1:5" x14ac:dyDescent="0.2">
      <c r="A42" s="158">
        <v>2063</v>
      </c>
      <c r="B42" s="136">
        <v>39.774258028067635</v>
      </c>
      <c r="C42" s="6"/>
      <c r="D42" s="6"/>
      <c r="E42" s="8"/>
    </row>
    <row r="43" spans="1:5" x14ac:dyDescent="0.2">
      <c r="A43" s="158">
        <v>2064</v>
      </c>
      <c r="B43" s="136">
        <v>39.677271881717942</v>
      </c>
      <c r="C43" s="6"/>
      <c r="D43" s="6"/>
      <c r="E43" s="8"/>
    </row>
    <row r="44" spans="1:5" x14ac:dyDescent="0.2">
      <c r="A44" s="158">
        <v>2065</v>
      </c>
      <c r="B44" s="136">
        <v>39.574174382085339</v>
      </c>
      <c r="C44" s="6"/>
      <c r="D44" s="6"/>
      <c r="E44" s="8"/>
    </row>
    <row r="45" spans="1:5" x14ac:dyDescent="0.2">
      <c r="A45" s="158">
        <v>2066</v>
      </c>
      <c r="B45" s="136">
        <v>39.46877515494846</v>
      </c>
      <c r="C45" s="6"/>
      <c r="D45" s="6"/>
      <c r="E45" s="8"/>
    </row>
    <row r="46" spans="1:5" x14ac:dyDescent="0.2">
      <c r="A46" s="158">
        <v>2067</v>
      </c>
      <c r="B46" s="136">
        <v>39.367442312597625</v>
      </c>
      <c r="C46" s="6"/>
      <c r="D46" s="6"/>
      <c r="E46" s="8"/>
    </row>
    <row r="47" spans="1:5" x14ac:dyDescent="0.2">
      <c r="A47" s="158">
        <v>2068</v>
      </c>
      <c r="B47" s="136">
        <v>39.278981304443725</v>
      </c>
      <c r="C47" s="6"/>
      <c r="D47" s="6"/>
      <c r="E47" s="8"/>
    </row>
    <row r="48" spans="1:5" x14ac:dyDescent="0.2">
      <c r="A48" s="158">
        <v>2069</v>
      </c>
      <c r="B48" s="136">
        <v>39.203682863036455</v>
      </c>
      <c r="C48" s="6"/>
      <c r="D48" s="6"/>
      <c r="E48" s="8"/>
    </row>
    <row r="49" spans="1:5" x14ac:dyDescent="0.2">
      <c r="A49" s="158">
        <v>2070</v>
      </c>
      <c r="B49" s="136">
        <v>39.14096632250714</v>
      </c>
      <c r="C49" s="6"/>
      <c r="D49" s="6"/>
      <c r="E49" s="8"/>
    </row>
    <row r="50" spans="1:5" x14ac:dyDescent="0.2">
      <c r="A50" s="158">
        <v>2071</v>
      </c>
      <c r="B50" s="136">
        <v>39.091067676684602</v>
      </c>
      <c r="C50" s="6"/>
    </row>
    <row r="51" spans="1:5" x14ac:dyDescent="0.2">
      <c r="A51" s="158">
        <v>2072</v>
      </c>
      <c r="B51" s="136">
        <v>39.051507198685329</v>
      </c>
    </row>
    <row r="52" spans="1:5" x14ac:dyDescent="0.2">
      <c r="A52" s="158">
        <v>2073</v>
      </c>
      <c r="B52" s="136">
        <v>39.02183778130329</v>
      </c>
      <c r="E52" s="8"/>
    </row>
    <row r="53" spans="1:5" x14ac:dyDescent="0.2">
      <c r="A53" s="158">
        <v>2074</v>
      </c>
      <c r="B53" s="136">
        <v>39.001674105642316</v>
      </c>
    </row>
  </sheetData>
  <mergeCells count="1">
    <mergeCell ref="D25:E25"/>
  </mergeCells>
  <hyperlinks>
    <hyperlink ref="D25" location="OBSAH!A1" display="Zpět na Obsah" xr:uid="{46ED6D4A-0BE2-43F3-B778-7B93BBCC34D0}"/>
    <hyperlink ref="D25:E25" location="CONTENTS!A1" display="Back to Contents" xr:uid="{B9308558-1088-43B8-BC17-ADC04796BAF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7"/>
  <sheetViews>
    <sheetView zoomScaleNormal="100" workbookViewId="0">
      <selection activeCell="B2" sqref="B2"/>
    </sheetView>
  </sheetViews>
  <sheetFormatPr defaultColWidth="8.88671875" defaultRowHeight="11.4" x14ac:dyDescent="0.2"/>
  <cols>
    <col min="1" max="1" width="9" style="46" bestFit="1" customWidth="1"/>
    <col min="2" max="2" width="11.44140625" style="6" customWidth="1"/>
    <col min="3" max="16384" width="8.88671875" style="4"/>
  </cols>
  <sheetData>
    <row r="1" spans="1:4" s="15" customFormat="1" x14ac:dyDescent="0.2">
      <c r="A1" s="4" t="s">
        <v>368</v>
      </c>
      <c r="B1" s="171"/>
    </row>
    <row r="2" spans="1:4" s="15" customFormat="1" ht="45.6" x14ac:dyDescent="0.25">
      <c r="A2" s="271"/>
      <c r="B2" s="9" t="s">
        <v>368</v>
      </c>
    </row>
    <row r="3" spans="1:4" x14ac:dyDescent="0.2">
      <c r="A3" s="158">
        <v>2024</v>
      </c>
      <c r="B3" s="136">
        <v>7.7148414924246511</v>
      </c>
      <c r="D3" s="6"/>
    </row>
    <row r="4" spans="1:4" x14ac:dyDescent="0.2">
      <c r="A4" s="158">
        <v>2025</v>
      </c>
      <c r="B4" s="136">
        <v>7.471568395002218</v>
      </c>
      <c r="D4" s="6"/>
    </row>
    <row r="5" spans="1:4" x14ac:dyDescent="0.2">
      <c r="A5" s="158">
        <v>2026</v>
      </c>
      <c r="B5" s="136">
        <v>7.3832290223728334</v>
      </c>
      <c r="D5" s="6"/>
    </row>
    <row r="6" spans="1:4" x14ac:dyDescent="0.2">
      <c r="A6" s="158">
        <v>2027</v>
      </c>
      <c r="B6" s="136">
        <v>7.2981992972152296</v>
      </c>
      <c r="D6" s="6"/>
    </row>
    <row r="7" spans="1:4" x14ac:dyDescent="0.2">
      <c r="A7" s="158">
        <v>2028</v>
      </c>
      <c r="B7" s="136">
        <v>7.2115814435375052</v>
      </c>
      <c r="D7" s="6"/>
    </row>
    <row r="8" spans="1:4" x14ac:dyDescent="0.2">
      <c r="A8" s="158">
        <v>2029</v>
      </c>
      <c r="B8" s="136">
        <v>7.1268234779334891</v>
      </c>
      <c r="D8" s="6"/>
    </row>
    <row r="9" spans="1:4" x14ac:dyDescent="0.2">
      <c r="A9" s="158">
        <v>2030</v>
      </c>
      <c r="B9" s="136">
        <v>7.1388221498003084</v>
      </c>
      <c r="D9" s="6"/>
    </row>
    <row r="10" spans="1:4" x14ac:dyDescent="0.2">
      <c r="A10" s="158">
        <v>2031</v>
      </c>
      <c r="B10" s="136">
        <v>7.152549326228745</v>
      </c>
      <c r="D10" s="6"/>
    </row>
    <row r="11" spans="1:4" x14ac:dyDescent="0.2">
      <c r="A11" s="158">
        <v>2032</v>
      </c>
      <c r="B11" s="136">
        <v>7.2004153688960946</v>
      </c>
      <c r="D11" s="6"/>
    </row>
    <row r="12" spans="1:4" x14ac:dyDescent="0.2">
      <c r="A12" s="158">
        <v>2033</v>
      </c>
      <c r="B12" s="136">
        <v>7.2556399997167746</v>
      </c>
      <c r="D12" s="6"/>
    </row>
    <row r="13" spans="1:4" x14ac:dyDescent="0.2">
      <c r="A13" s="158">
        <v>2034</v>
      </c>
      <c r="B13" s="136">
        <v>7.3177902346531809</v>
      </c>
      <c r="D13" s="6"/>
    </row>
    <row r="14" spans="1:4" x14ac:dyDescent="0.2">
      <c r="A14" s="158">
        <v>2035</v>
      </c>
      <c r="B14" s="136">
        <v>7.4027411939447365</v>
      </c>
      <c r="D14" s="6"/>
    </row>
    <row r="15" spans="1:4" x14ac:dyDescent="0.2">
      <c r="A15" s="158">
        <v>2036</v>
      </c>
      <c r="B15" s="136">
        <v>7.5091793822697772</v>
      </c>
      <c r="D15" s="6"/>
    </row>
    <row r="16" spans="1:4" x14ac:dyDescent="0.2">
      <c r="A16" s="158">
        <v>2037</v>
      </c>
      <c r="B16" s="136">
        <v>7.6448572960691203</v>
      </c>
      <c r="D16" s="6"/>
    </row>
    <row r="17" spans="1:5" x14ac:dyDescent="0.2">
      <c r="A17" s="158">
        <v>2038</v>
      </c>
      <c r="B17" s="136">
        <v>7.8156516585451916</v>
      </c>
      <c r="D17" s="6"/>
    </row>
    <row r="18" spans="1:5" x14ac:dyDescent="0.2">
      <c r="A18" s="158">
        <v>2039</v>
      </c>
      <c r="B18" s="136">
        <v>8.0306149947575154</v>
      </c>
      <c r="D18" s="6"/>
    </row>
    <row r="19" spans="1:5" x14ac:dyDescent="0.2">
      <c r="A19" s="158">
        <v>2040</v>
      </c>
      <c r="B19" s="136">
        <v>8.2774972551361934</v>
      </c>
      <c r="D19" s="6"/>
    </row>
    <row r="20" spans="1:5" x14ac:dyDescent="0.2">
      <c r="A20" s="158">
        <v>2041</v>
      </c>
      <c r="B20" s="136">
        <v>8.5312700231666518</v>
      </c>
      <c r="D20" s="6"/>
    </row>
    <row r="21" spans="1:5" x14ac:dyDescent="0.2">
      <c r="A21" s="158">
        <v>2042</v>
      </c>
      <c r="B21" s="136">
        <v>8.7801405558294441</v>
      </c>
      <c r="D21" s="6"/>
    </row>
    <row r="22" spans="1:5" x14ac:dyDescent="0.2">
      <c r="A22" s="158">
        <v>2043</v>
      </c>
      <c r="B22" s="136">
        <v>9.007981914968779</v>
      </c>
      <c r="D22" s="6"/>
    </row>
    <row r="23" spans="1:5" x14ac:dyDescent="0.2">
      <c r="A23" s="158">
        <v>2044</v>
      </c>
      <c r="B23" s="136">
        <v>9.2296491409353134</v>
      </c>
      <c r="D23" s="6"/>
    </row>
    <row r="24" spans="1:5" x14ac:dyDescent="0.2">
      <c r="A24" s="158">
        <v>2045</v>
      </c>
      <c r="B24" s="136">
        <v>9.4351588465238354</v>
      </c>
      <c r="D24" s="6"/>
    </row>
    <row r="25" spans="1:5" x14ac:dyDescent="0.2">
      <c r="A25" s="158">
        <v>2046</v>
      </c>
      <c r="B25" s="136">
        <v>9.5920102275385517</v>
      </c>
      <c r="D25" s="6"/>
    </row>
    <row r="26" spans="1:5" x14ac:dyDescent="0.2">
      <c r="A26" s="158">
        <v>2047</v>
      </c>
      <c r="B26" s="136">
        <v>9.7274054556825043</v>
      </c>
      <c r="D26" s="293" t="s">
        <v>43</v>
      </c>
      <c r="E26" s="293"/>
    </row>
    <row r="27" spans="1:5" x14ac:dyDescent="0.2">
      <c r="A27" s="158">
        <v>2048</v>
      </c>
      <c r="B27" s="136">
        <v>9.8584707587458986</v>
      </c>
      <c r="D27" s="6"/>
    </row>
    <row r="28" spans="1:5" x14ac:dyDescent="0.2">
      <c r="A28" s="158">
        <v>2049</v>
      </c>
      <c r="B28" s="136">
        <v>9.9895871232201845</v>
      </c>
      <c r="D28" s="6"/>
    </row>
    <row r="29" spans="1:5" x14ac:dyDescent="0.2">
      <c r="A29" s="158">
        <v>2050</v>
      </c>
      <c r="B29" s="136">
        <v>10.122408735814156</v>
      </c>
      <c r="D29" s="6"/>
    </row>
    <row r="30" spans="1:5" x14ac:dyDescent="0.2">
      <c r="A30" s="158">
        <v>2051</v>
      </c>
      <c r="B30" s="136">
        <v>10.25182149634194</v>
      </c>
      <c r="D30" s="6"/>
    </row>
    <row r="31" spans="1:5" x14ac:dyDescent="0.2">
      <c r="A31" s="158">
        <v>2052</v>
      </c>
      <c r="B31" s="136">
        <v>10.375238813741323</v>
      </c>
      <c r="D31" s="6"/>
    </row>
    <row r="32" spans="1:5" x14ac:dyDescent="0.2">
      <c r="A32" s="158">
        <v>2053</v>
      </c>
      <c r="B32" s="136">
        <v>10.495230462964788</v>
      </c>
      <c r="D32" s="6"/>
    </row>
    <row r="33" spans="1:4" x14ac:dyDescent="0.2">
      <c r="A33" s="158">
        <v>2054</v>
      </c>
      <c r="B33" s="136">
        <v>10.613125036937475</v>
      </c>
      <c r="D33" s="6"/>
    </row>
    <row r="34" spans="1:4" x14ac:dyDescent="0.2">
      <c r="A34" s="158">
        <v>2055</v>
      </c>
      <c r="B34" s="136">
        <v>10.723774849157252</v>
      </c>
      <c r="D34" s="6"/>
    </row>
    <row r="35" spans="1:4" x14ac:dyDescent="0.2">
      <c r="A35" s="158">
        <v>2056</v>
      </c>
      <c r="B35" s="136">
        <v>10.828826633377027</v>
      </c>
      <c r="D35" s="6"/>
    </row>
    <row r="36" spans="1:4" x14ac:dyDescent="0.2">
      <c r="A36" s="158">
        <v>2057</v>
      </c>
      <c r="B36" s="136">
        <v>10.92450738794378</v>
      </c>
      <c r="D36" s="6"/>
    </row>
    <row r="37" spans="1:4" x14ac:dyDescent="0.2">
      <c r="A37" s="158">
        <v>2058</v>
      </c>
      <c r="B37" s="136">
        <v>10.996008953222509</v>
      </c>
      <c r="D37" s="6"/>
    </row>
    <row r="38" spans="1:4" x14ac:dyDescent="0.2">
      <c r="A38" s="158">
        <v>2059</v>
      </c>
      <c r="B38" s="136">
        <v>11.043214162080691</v>
      </c>
      <c r="D38" s="6"/>
    </row>
    <row r="39" spans="1:4" x14ac:dyDescent="0.2">
      <c r="A39" s="158">
        <v>2060</v>
      </c>
      <c r="B39" s="136">
        <v>11.04640691064091</v>
      </c>
      <c r="D39" s="6"/>
    </row>
    <row r="40" spans="1:4" x14ac:dyDescent="0.2">
      <c r="A40" s="158">
        <v>2061</v>
      </c>
      <c r="B40" s="136">
        <v>11.010378225302761</v>
      </c>
      <c r="D40" s="6"/>
    </row>
    <row r="41" spans="1:4" x14ac:dyDescent="0.2">
      <c r="A41" s="158">
        <v>2062</v>
      </c>
      <c r="B41" s="136">
        <v>10.950775098929382</v>
      </c>
      <c r="D41" s="6"/>
    </row>
    <row r="42" spans="1:4" x14ac:dyDescent="0.2">
      <c r="A42" s="158">
        <v>2063</v>
      </c>
      <c r="B42" s="136">
        <v>10.881002068313833</v>
      </c>
      <c r="D42" s="6"/>
    </row>
    <row r="43" spans="1:4" x14ac:dyDescent="0.2">
      <c r="A43" s="158">
        <v>2064</v>
      </c>
      <c r="B43" s="136">
        <v>10.807088397656079</v>
      </c>
      <c r="D43" s="6"/>
    </row>
    <row r="44" spans="1:4" x14ac:dyDescent="0.2">
      <c r="A44" s="158">
        <v>2065</v>
      </c>
      <c r="B44" s="136">
        <v>10.727863723064095</v>
      </c>
      <c r="D44" s="6"/>
    </row>
    <row r="45" spans="1:4" x14ac:dyDescent="0.2">
      <c r="A45" s="158">
        <v>2066</v>
      </c>
      <c r="B45" s="136">
        <v>10.653294450053883</v>
      </c>
      <c r="D45" s="6"/>
    </row>
    <row r="46" spans="1:4" x14ac:dyDescent="0.2">
      <c r="A46" s="158">
        <v>2067</v>
      </c>
      <c r="B46" s="136">
        <v>10.585117011433766</v>
      </c>
      <c r="D46" s="6"/>
    </row>
    <row r="47" spans="1:4" x14ac:dyDescent="0.2">
      <c r="A47" s="158">
        <v>2068</v>
      </c>
      <c r="B47" s="136">
        <v>10.531008356963108</v>
      </c>
      <c r="D47" s="6"/>
    </row>
    <row r="48" spans="1:4" x14ac:dyDescent="0.2">
      <c r="A48" s="158">
        <v>2069</v>
      </c>
      <c r="B48" s="136">
        <v>10.493242383562611</v>
      </c>
      <c r="D48" s="6"/>
    </row>
    <row r="49" spans="1:4" x14ac:dyDescent="0.2">
      <c r="A49" s="158">
        <v>2070</v>
      </c>
      <c r="B49" s="136">
        <v>10.480169328750504</v>
      </c>
      <c r="D49" s="6"/>
    </row>
    <row r="50" spans="1:4" x14ac:dyDescent="0.2">
      <c r="A50" s="158">
        <v>2071</v>
      </c>
      <c r="B50" s="136">
        <v>10.495558500714086</v>
      </c>
      <c r="D50" s="6"/>
    </row>
    <row r="51" spans="1:4" x14ac:dyDescent="0.2">
      <c r="A51" s="158">
        <v>2072</v>
      </c>
      <c r="B51" s="136">
        <v>10.536574478094327</v>
      </c>
      <c r="D51" s="6"/>
    </row>
    <row r="52" spans="1:4" x14ac:dyDescent="0.2">
      <c r="A52" s="158">
        <v>2073</v>
      </c>
      <c r="B52" s="159">
        <v>10.605094993947944</v>
      </c>
      <c r="D52" s="6"/>
    </row>
    <row r="53" spans="1:4" x14ac:dyDescent="0.2">
      <c r="A53" s="160">
        <v>2074</v>
      </c>
      <c r="B53" s="161">
        <v>10.693110174281353</v>
      </c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  <row r="57" spans="1:4" x14ac:dyDescent="0.2">
      <c r="D57" s="6"/>
    </row>
  </sheetData>
  <mergeCells count="1">
    <mergeCell ref="D26:E26"/>
  </mergeCells>
  <hyperlinks>
    <hyperlink ref="D26" location="OBSAH!A1" display="Zpět na Obsah" xr:uid="{244DD119-AA11-4654-8868-5DC9AD9D0298}"/>
    <hyperlink ref="D26:E26" location="CONTENTS!A1" display="Back to Contents" xr:uid="{7A2A71FA-3040-45E4-BBEC-9ABB203AFA5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92B-7153-49C1-A407-96DC05F24FC4}">
  <sheetPr>
    <tabColor theme="0" tint="-0.34998626667073579"/>
  </sheetPr>
  <dimension ref="A1:G35"/>
  <sheetViews>
    <sheetView workbookViewId="0">
      <selection activeCell="G27" sqref="G27"/>
    </sheetView>
  </sheetViews>
  <sheetFormatPr defaultColWidth="8.88671875" defaultRowHeight="11.4" x14ac:dyDescent="0.2"/>
  <cols>
    <col min="1" max="1" width="13.5546875" style="18" customWidth="1"/>
    <col min="2" max="2" width="9.88671875" style="4" customWidth="1"/>
    <col min="3" max="3" width="12.5546875" style="4" customWidth="1"/>
    <col min="4" max="4" width="3.109375" style="4" customWidth="1"/>
    <col min="5" max="5" width="12.109375" style="4" bestFit="1" customWidth="1"/>
    <col min="6" max="6" width="9.6640625" style="4" customWidth="1"/>
    <col min="7" max="7" width="13" style="4" customWidth="1"/>
    <col min="8" max="8" width="9.44140625" style="4" customWidth="1"/>
    <col min="9" max="16384" width="8.88671875" style="4"/>
  </cols>
  <sheetData>
    <row r="1" spans="1:7" x14ac:dyDescent="0.2">
      <c r="A1" s="4" t="s">
        <v>98</v>
      </c>
    </row>
    <row r="2" spans="1:7" ht="24.6" thickBot="1" x14ac:dyDescent="0.25">
      <c r="A2" s="272" t="s">
        <v>99</v>
      </c>
      <c r="B2" s="221" t="s">
        <v>100</v>
      </c>
      <c r="C2" s="221" t="s">
        <v>101</v>
      </c>
      <c r="D2" s="273"/>
      <c r="E2" s="272" t="s">
        <v>99</v>
      </c>
      <c r="F2" s="221" t="s">
        <v>100</v>
      </c>
      <c r="G2" s="221" t="s">
        <v>101</v>
      </c>
    </row>
    <row r="3" spans="1:7" x14ac:dyDescent="0.2">
      <c r="A3" s="274" t="s">
        <v>102</v>
      </c>
      <c r="B3" s="54" t="s">
        <v>103</v>
      </c>
      <c r="C3" s="54" t="s">
        <v>103</v>
      </c>
      <c r="D3" s="275"/>
      <c r="E3" s="274" t="s">
        <v>104</v>
      </c>
      <c r="F3" s="222" t="s">
        <v>105</v>
      </c>
      <c r="G3" s="222" t="s">
        <v>105</v>
      </c>
    </row>
    <row r="4" spans="1:7" x14ac:dyDescent="0.2">
      <c r="A4" s="274" t="s">
        <v>106</v>
      </c>
      <c r="B4" s="222" t="s">
        <v>105</v>
      </c>
      <c r="C4" s="222" t="s">
        <v>105</v>
      </c>
      <c r="D4" s="275"/>
      <c r="E4" s="274" t="s">
        <v>107</v>
      </c>
      <c r="F4" s="54" t="s">
        <v>103</v>
      </c>
      <c r="G4" s="222" t="s">
        <v>105</v>
      </c>
    </row>
    <row r="5" spans="1:7" x14ac:dyDescent="0.2">
      <c r="A5" s="274" t="s">
        <v>108</v>
      </c>
      <c r="B5" s="222" t="s">
        <v>105</v>
      </c>
      <c r="C5" s="222" t="s">
        <v>105</v>
      </c>
      <c r="D5" s="275"/>
      <c r="E5" s="274" t="s">
        <v>109</v>
      </c>
      <c r="F5" s="54" t="s">
        <v>103</v>
      </c>
      <c r="G5" s="54" t="s">
        <v>103</v>
      </c>
    </row>
    <row r="6" spans="1:7" x14ac:dyDescent="0.2">
      <c r="A6" s="274" t="s">
        <v>110</v>
      </c>
      <c r="B6" s="54" t="s">
        <v>103</v>
      </c>
      <c r="C6" s="222" t="s">
        <v>105</v>
      </c>
      <c r="D6" s="275"/>
      <c r="E6" s="274" t="s">
        <v>111</v>
      </c>
      <c r="F6" s="54" t="s">
        <v>103</v>
      </c>
      <c r="G6" s="54" t="s">
        <v>103</v>
      </c>
    </row>
    <row r="7" spans="1:7" x14ac:dyDescent="0.2">
      <c r="A7" s="274" t="s">
        <v>112</v>
      </c>
      <c r="B7" s="54" t="s">
        <v>103</v>
      </c>
      <c r="C7" s="222" t="s">
        <v>105</v>
      </c>
      <c r="D7" s="275"/>
      <c r="E7" s="274" t="s">
        <v>113</v>
      </c>
      <c r="F7" s="54" t="s">
        <v>103</v>
      </c>
      <c r="G7" s="54" t="s">
        <v>103</v>
      </c>
    </row>
    <row r="8" spans="1:7" x14ac:dyDescent="0.2">
      <c r="A8" s="274" t="s">
        <v>114</v>
      </c>
      <c r="B8" s="54" t="s">
        <v>103</v>
      </c>
      <c r="C8" s="54" t="s">
        <v>103</v>
      </c>
      <c r="D8" s="275"/>
      <c r="E8" s="274" t="s">
        <v>115</v>
      </c>
      <c r="F8" s="54" t="s">
        <v>103</v>
      </c>
      <c r="G8" s="222" t="s">
        <v>105</v>
      </c>
    </row>
    <row r="9" spans="1:7" x14ac:dyDescent="0.2">
      <c r="A9" s="274" t="s">
        <v>116</v>
      </c>
      <c r="B9" s="54" t="s">
        <v>103</v>
      </c>
      <c r="C9" s="54" t="s">
        <v>103</v>
      </c>
      <c r="D9" s="275"/>
      <c r="E9" s="274" t="s">
        <v>117</v>
      </c>
      <c r="F9" s="54" t="s">
        <v>103</v>
      </c>
      <c r="G9" s="54" t="s">
        <v>103</v>
      </c>
    </row>
    <row r="10" spans="1:7" x14ac:dyDescent="0.2">
      <c r="A10" s="274" t="s">
        <v>118</v>
      </c>
      <c r="B10" s="54" t="s">
        <v>103</v>
      </c>
      <c r="C10" s="54" t="s">
        <v>103</v>
      </c>
      <c r="D10" s="275"/>
      <c r="E10" s="274" t="s">
        <v>119</v>
      </c>
      <c r="F10" s="54" t="s">
        <v>103</v>
      </c>
      <c r="G10" s="222" t="s">
        <v>105</v>
      </c>
    </row>
    <row r="11" spans="1:7" x14ac:dyDescent="0.2">
      <c r="A11" s="274" t="s">
        <v>120</v>
      </c>
      <c r="B11" s="54" t="s">
        <v>103</v>
      </c>
      <c r="C11" s="222" t="s">
        <v>105</v>
      </c>
      <c r="D11" s="275"/>
      <c r="E11" s="274" t="s">
        <v>121</v>
      </c>
      <c r="F11" s="54" t="s">
        <v>103</v>
      </c>
      <c r="G11" s="54" t="s">
        <v>103</v>
      </c>
    </row>
    <row r="12" spans="1:7" x14ac:dyDescent="0.2">
      <c r="A12" s="274" t="s">
        <v>122</v>
      </c>
      <c r="B12" s="54" t="s">
        <v>103</v>
      </c>
      <c r="C12" s="222" t="s">
        <v>105</v>
      </c>
      <c r="D12" s="275"/>
      <c r="E12" s="274" t="s">
        <v>123</v>
      </c>
      <c r="F12" s="222" t="s">
        <v>105</v>
      </c>
      <c r="G12" s="222" t="s">
        <v>105</v>
      </c>
    </row>
    <row r="13" spans="1:7" x14ac:dyDescent="0.2">
      <c r="A13" s="274" t="s">
        <v>124</v>
      </c>
      <c r="B13" s="54" t="s">
        <v>103</v>
      </c>
      <c r="C13" s="222" t="s">
        <v>105</v>
      </c>
      <c r="D13" s="275"/>
      <c r="E13" s="274" t="s">
        <v>125</v>
      </c>
      <c r="F13" s="54" t="s">
        <v>103</v>
      </c>
      <c r="G13" s="222" t="s">
        <v>105</v>
      </c>
    </row>
    <row r="14" spans="1:7" x14ac:dyDescent="0.2">
      <c r="A14" s="274" t="s">
        <v>126</v>
      </c>
      <c r="B14" s="222" t="s">
        <v>105</v>
      </c>
      <c r="C14" s="222" t="s">
        <v>105</v>
      </c>
      <c r="D14" s="275"/>
      <c r="E14" s="274" t="s">
        <v>127</v>
      </c>
      <c r="F14" s="54" t="s">
        <v>103</v>
      </c>
      <c r="G14" s="222" t="s">
        <v>105</v>
      </c>
    </row>
    <row r="15" spans="1:7" x14ac:dyDescent="0.2">
      <c r="A15" s="274" t="s">
        <v>128</v>
      </c>
      <c r="B15" s="54" t="s">
        <v>103</v>
      </c>
      <c r="C15" s="222" t="s">
        <v>105</v>
      </c>
      <c r="D15" s="275"/>
      <c r="E15" s="274" t="s">
        <v>129</v>
      </c>
      <c r="F15" s="54" t="s">
        <v>103</v>
      </c>
      <c r="G15" s="222" t="s">
        <v>105</v>
      </c>
    </row>
    <row r="16" spans="1:7" ht="12" x14ac:dyDescent="0.2">
      <c r="A16" s="274" t="s">
        <v>130</v>
      </c>
      <c r="B16" s="54" t="s">
        <v>103</v>
      </c>
      <c r="C16" s="54" t="s">
        <v>103</v>
      </c>
      <c r="D16" s="275"/>
      <c r="E16" s="276"/>
      <c r="F16" s="277"/>
      <c r="G16" s="277"/>
    </row>
    <row r="18" spans="1:2" x14ac:dyDescent="0.2">
      <c r="A18" s="293" t="s">
        <v>43</v>
      </c>
      <c r="B18" s="293"/>
    </row>
    <row r="35" spans="1:2" x14ac:dyDescent="0.2">
      <c r="A35" s="293"/>
      <c r="B35" s="293"/>
    </row>
  </sheetData>
  <mergeCells count="2">
    <mergeCell ref="A35:B35"/>
    <mergeCell ref="A18:B18"/>
  </mergeCells>
  <hyperlinks>
    <hyperlink ref="A18" location="OBSAH!A1" display="Zpět na Obsah" xr:uid="{FBB29FD6-822E-42CE-9E4A-90A3046EDB2A}"/>
    <hyperlink ref="A18:B18" location="CONTENTS!A1" display="Back to Contents" xr:uid="{58AAAFC3-31F7-428B-9759-54316BC55E12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H85"/>
  <sheetViews>
    <sheetView zoomScaleNormal="100" workbookViewId="0">
      <selection activeCell="V28" sqref="V28"/>
    </sheetView>
  </sheetViews>
  <sheetFormatPr defaultColWidth="8.88671875" defaultRowHeight="11.4" x14ac:dyDescent="0.2"/>
  <cols>
    <col min="1" max="1" width="7.33203125" style="4" customWidth="1"/>
    <col min="2" max="5" width="9.6640625" style="4" customWidth="1"/>
    <col min="6" max="16384" width="8.88671875" style="4"/>
  </cols>
  <sheetData>
    <row r="1" spans="1:5" x14ac:dyDescent="0.2">
      <c r="A1" s="4" t="s">
        <v>373</v>
      </c>
    </row>
    <row r="2" spans="1:5" ht="34.200000000000003" x14ac:dyDescent="0.2">
      <c r="A2" s="173"/>
      <c r="B2" s="200" t="s">
        <v>369</v>
      </c>
      <c r="C2" s="200" t="s">
        <v>370</v>
      </c>
      <c r="D2" s="200" t="s">
        <v>371</v>
      </c>
      <c r="E2" s="200" t="s">
        <v>372</v>
      </c>
    </row>
    <row r="3" spans="1:5" x14ac:dyDescent="0.2">
      <c r="A3" s="223" t="s">
        <v>131</v>
      </c>
      <c r="B3" s="224">
        <v>3</v>
      </c>
      <c r="C3" s="202">
        <v>2.6775865732992354</v>
      </c>
      <c r="D3" s="202">
        <v>8.4230769230769234</v>
      </c>
      <c r="E3" s="202">
        <v>7.5037898391637956</v>
      </c>
    </row>
    <row r="4" spans="1:5" x14ac:dyDescent="0.2">
      <c r="A4" s="223" t="s">
        <v>132</v>
      </c>
      <c r="B4" s="224">
        <v>4.7</v>
      </c>
      <c r="C4" s="202">
        <v>3.9856000000000003</v>
      </c>
      <c r="D4" s="202">
        <v>8.4230769230769234</v>
      </c>
      <c r="E4" s="202">
        <v>7.5037898391637956</v>
      </c>
    </row>
    <row r="5" spans="1:5" x14ac:dyDescent="0.2">
      <c r="A5" s="223" t="s">
        <v>133</v>
      </c>
      <c r="B5" s="224">
        <v>5</v>
      </c>
      <c r="C5" s="202">
        <v>5</v>
      </c>
      <c r="D5" s="202">
        <v>8.4230769230769234</v>
      </c>
      <c r="E5" s="202">
        <v>7.5037898391637956</v>
      </c>
    </row>
    <row r="6" spans="1:5" x14ac:dyDescent="0.2">
      <c r="A6" s="223" t="s">
        <v>134</v>
      </c>
      <c r="B6" s="224">
        <v>5.8</v>
      </c>
      <c r="C6" s="202">
        <v>5.8</v>
      </c>
      <c r="D6" s="202">
        <v>8.4230769230769234</v>
      </c>
      <c r="E6" s="202">
        <v>7.5037898391637956</v>
      </c>
    </row>
    <row r="7" spans="1:5" x14ac:dyDescent="0.2">
      <c r="A7" s="223" t="s">
        <v>135</v>
      </c>
      <c r="B7" s="224">
        <v>6.2</v>
      </c>
      <c r="C7" s="202">
        <v>6.2</v>
      </c>
      <c r="D7" s="202">
        <v>8.4230769230769234</v>
      </c>
      <c r="E7" s="202">
        <v>7.5037898391637956</v>
      </c>
    </row>
    <row r="8" spans="1:5" x14ac:dyDescent="0.2">
      <c r="A8" s="223" t="s">
        <v>136</v>
      </c>
      <c r="B8" s="224">
        <v>6.3</v>
      </c>
      <c r="C8" s="202">
        <v>3.9602936162804441</v>
      </c>
      <c r="D8" s="202">
        <v>8.4230769230769234</v>
      </c>
      <c r="E8" s="202">
        <v>7.5037898391637956</v>
      </c>
    </row>
    <row r="9" spans="1:5" x14ac:dyDescent="0.2">
      <c r="A9" s="223" t="s">
        <v>137</v>
      </c>
      <c r="B9" s="224">
        <v>6.6</v>
      </c>
      <c r="C9" s="202">
        <v>6.3122835324815059</v>
      </c>
      <c r="D9" s="202">
        <v>8.4230769230769234</v>
      </c>
      <c r="E9" s="202">
        <v>7.5037898391637956</v>
      </c>
    </row>
    <row r="10" spans="1:5" x14ac:dyDescent="0.2">
      <c r="A10" s="223" t="s">
        <v>138</v>
      </c>
      <c r="B10" s="224">
        <v>6.8</v>
      </c>
      <c r="C10" s="202">
        <v>5.4938483202181692</v>
      </c>
      <c r="D10" s="202">
        <v>8.4230769230769234</v>
      </c>
      <c r="E10" s="202">
        <v>7.5037898391637956</v>
      </c>
    </row>
    <row r="11" spans="1:5" x14ac:dyDescent="0.2">
      <c r="A11" s="223" t="s">
        <v>139</v>
      </c>
      <c r="B11" s="224">
        <v>6.8</v>
      </c>
      <c r="C11" s="202">
        <v>6.8</v>
      </c>
      <c r="D11" s="202">
        <v>8.4230769230769234</v>
      </c>
      <c r="E11" s="202">
        <v>7.5037898391637956</v>
      </c>
    </row>
    <row r="12" spans="1:5" x14ac:dyDescent="0.2">
      <c r="A12" s="223" t="s">
        <v>140</v>
      </c>
      <c r="B12" s="224">
        <v>6.9</v>
      </c>
      <c r="C12" s="202">
        <v>6.8862369560365995</v>
      </c>
      <c r="D12" s="202">
        <v>8.4230769230769234</v>
      </c>
      <c r="E12" s="202">
        <v>7.5037898391637956</v>
      </c>
    </row>
    <row r="13" spans="1:5" x14ac:dyDescent="0.2">
      <c r="A13" s="223" t="s">
        <v>141</v>
      </c>
      <c r="B13" s="224">
        <v>7.3</v>
      </c>
      <c r="C13" s="202">
        <v>7.3</v>
      </c>
      <c r="D13" s="202">
        <v>8.4230769230769234</v>
      </c>
      <c r="E13" s="202">
        <v>7.5037898391637956</v>
      </c>
    </row>
    <row r="14" spans="1:5" x14ac:dyDescent="0.2">
      <c r="A14" s="223" t="s">
        <v>142</v>
      </c>
      <c r="B14" s="224">
        <v>7.4</v>
      </c>
      <c r="C14" s="202">
        <v>7.4</v>
      </c>
      <c r="D14" s="202">
        <v>8.4230769230769234</v>
      </c>
      <c r="E14" s="202">
        <v>7.5037898391637956</v>
      </c>
    </row>
    <row r="15" spans="1:5" x14ac:dyDescent="0.2">
      <c r="A15" s="223" t="s">
        <v>143</v>
      </c>
      <c r="B15" s="224">
        <v>7.5</v>
      </c>
      <c r="C15" s="202">
        <v>7.4</v>
      </c>
      <c r="D15" s="202">
        <v>8.4230769230769234</v>
      </c>
      <c r="E15" s="202">
        <v>7.5037898391637956</v>
      </c>
    </row>
    <row r="16" spans="1:5" x14ac:dyDescent="0.2">
      <c r="A16" s="223" t="s">
        <v>144</v>
      </c>
      <c r="B16" s="224">
        <v>8.9</v>
      </c>
      <c r="C16" s="202">
        <v>7.6139500000000009</v>
      </c>
      <c r="D16" s="202">
        <v>8.4230769230769234</v>
      </c>
      <c r="E16" s="202">
        <v>7.5037898391637956</v>
      </c>
    </row>
    <row r="17" spans="1:8" x14ac:dyDescent="0.2">
      <c r="A17" s="223" t="s">
        <v>145</v>
      </c>
      <c r="B17" s="224">
        <v>8.9</v>
      </c>
      <c r="C17" s="202">
        <v>7.0310000000000006</v>
      </c>
      <c r="D17" s="202">
        <v>8.4230769230769234</v>
      </c>
      <c r="E17" s="202">
        <v>7.5037898391637956</v>
      </c>
    </row>
    <row r="18" spans="1:8" x14ac:dyDescent="0.2">
      <c r="A18" s="223" t="s">
        <v>146</v>
      </c>
      <c r="B18" s="224">
        <v>9.1999999999999993</v>
      </c>
      <c r="C18" s="202">
        <v>9.0275551911666199</v>
      </c>
      <c r="D18" s="202">
        <v>8.4230769230769234</v>
      </c>
      <c r="E18" s="202">
        <v>7.5037898391637956</v>
      </c>
    </row>
    <row r="19" spans="1:8" x14ac:dyDescent="0.2">
      <c r="A19" s="223" t="s">
        <v>147</v>
      </c>
      <c r="B19" s="224">
        <v>9.4</v>
      </c>
      <c r="C19" s="202">
        <v>9.4</v>
      </c>
      <c r="D19" s="202">
        <v>8.4230769230769234</v>
      </c>
      <c r="E19" s="202">
        <v>7.5037898391637956</v>
      </c>
    </row>
    <row r="20" spans="1:8" x14ac:dyDescent="0.2">
      <c r="A20" s="223" t="s">
        <v>148</v>
      </c>
      <c r="B20" s="224">
        <v>9.6</v>
      </c>
      <c r="C20" s="202">
        <v>8.6002635125289313</v>
      </c>
      <c r="D20" s="202">
        <v>8.4230769230769234</v>
      </c>
      <c r="E20" s="202">
        <v>7.5037898391637956</v>
      </c>
    </row>
    <row r="21" spans="1:8" x14ac:dyDescent="0.2">
      <c r="A21" s="223" t="s">
        <v>149</v>
      </c>
      <c r="B21" s="224">
        <v>9.6999999999999993</v>
      </c>
      <c r="C21" s="202">
        <v>9.6999999999999993</v>
      </c>
      <c r="D21" s="202">
        <v>8.4230769230769234</v>
      </c>
      <c r="E21" s="202">
        <v>7.5037898391637956</v>
      </c>
    </row>
    <row r="22" spans="1:8" x14ac:dyDescent="0.2">
      <c r="A22" s="223" t="s">
        <v>150</v>
      </c>
      <c r="B22" s="224">
        <v>10.1</v>
      </c>
      <c r="C22" s="202">
        <v>9.6076184857717557</v>
      </c>
      <c r="D22" s="202">
        <v>8.4230769230769234</v>
      </c>
      <c r="E22" s="202">
        <v>7.5037898391637956</v>
      </c>
    </row>
    <row r="23" spans="1:8" x14ac:dyDescent="0.2">
      <c r="A23" s="223" t="s">
        <v>151</v>
      </c>
      <c r="B23" s="224">
        <v>10.5</v>
      </c>
      <c r="C23" s="202">
        <v>9.6751356689099115</v>
      </c>
      <c r="D23" s="202">
        <v>8.4230769230769234</v>
      </c>
      <c r="E23" s="202">
        <v>7.5037898391637956</v>
      </c>
    </row>
    <row r="24" spans="1:8" x14ac:dyDescent="0.2">
      <c r="A24" s="223" t="s">
        <v>152</v>
      </c>
      <c r="B24" s="224">
        <v>11.8</v>
      </c>
      <c r="C24" s="202">
        <v>9.1155000000000008</v>
      </c>
      <c r="D24" s="202">
        <v>8.4230769230769234</v>
      </c>
      <c r="E24" s="202">
        <v>7.5037898391637956</v>
      </c>
    </row>
    <row r="25" spans="1:8" x14ac:dyDescent="0.2">
      <c r="A25" s="223" t="s">
        <v>153</v>
      </c>
      <c r="B25" s="224">
        <v>12.2</v>
      </c>
      <c r="C25" s="202">
        <v>10.388589772663282</v>
      </c>
      <c r="D25" s="202">
        <v>8.4230769230769234</v>
      </c>
      <c r="E25" s="202">
        <v>7.5037898391637956</v>
      </c>
    </row>
    <row r="26" spans="1:8" x14ac:dyDescent="0.2">
      <c r="A26" s="223" t="s">
        <v>154</v>
      </c>
      <c r="B26" s="224">
        <v>12.3</v>
      </c>
      <c r="C26" s="202">
        <v>8.8559999999999999</v>
      </c>
      <c r="D26" s="202">
        <v>8.4230769230769234</v>
      </c>
      <c r="E26" s="202">
        <v>7.5037898391637956</v>
      </c>
    </row>
    <row r="27" spans="1:8" x14ac:dyDescent="0.2">
      <c r="A27" s="223" t="s">
        <v>155</v>
      </c>
      <c r="B27" s="224">
        <v>12.7</v>
      </c>
      <c r="C27" s="202">
        <v>10.652357915057914</v>
      </c>
      <c r="D27" s="202">
        <v>8.4230769230769234</v>
      </c>
      <c r="E27" s="202">
        <v>7.5037898391637956</v>
      </c>
    </row>
    <row r="28" spans="1:8" x14ac:dyDescent="0.2">
      <c r="A28" s="223" t="s">
        <v>156</v>
      </c>
      <c r="B28" s="224">
        <v>13.4</v>
      </c>
      <c r="C28" s="202">
        <v>10.214716273844283</v>
      </c>
      <c r="D28" s="202">
        <v>8.4230769230769234</v>
      </c>
      <c r="E28" s="202">
        <v>7.5037898391637956</v>
      </c>
    </row>
    <row r="30" spans="1:8" x14ac:dyDescent="0.2">
      <c r="G30" s="293" t="s">
        <v>43</v>
      </c>
      <c r="H30" s="293"/>
    </row>
    <row r="74" spans="3:4" x14ac:dyDescent="0.2">
      <c r="C74" s="293" t="s">
        <v>72</v>
      </c>
      <c r="D74" s="293"/>
    </row>
    <row r="85" spans="2:8" x14ac:dyDescent="0.2">
      <c r="B85" s="225"/>
      <c r="C85" s="225"/>
      <c r="D85" s="225"/>
      <c r="E85" s="225"/>
      <c r="F85" s="225"/>
      <c r="G85" s="225"/>
      <c r="H85" s="225"/>
    </row>
  </sheetData>
  <mergeCells count="2">
    <mergeCell ref="C74:D74"/>
    <mergeCell ref="G30:H30"/>
  </mergeCells>
  <hyperlinks>
    <hyperlink ref="C74" location="OBSAH!A1" display="Zpět na Obsah" xr:uid="{3960697A-673E-452B-BFDF-060227837685}"/>
    <hyperlink ref="G30" location="OBSAH!A1" display="Zpět na Obsah" xr:uid="{49CE2E80-6D5C-41A8-98DF-0AAC8513E1CA}"/>
    <hyperlink ref="G30:H30" location="CONTENTS!A1" display="Back to Contents" xr:uid="{5E69FAFC-E90F-4781-A22A-8537DC70AA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E61"/>
  <sheetViews>
    <sheetView zoomScaleNormal="100" workbookViewId="0">
      <selection activeCell="E2" sqref="E2"/>
    </sheetView>
  </sheetViews>
  <sheetFormatPr defaultColWidth="8.6640625" defaultRowHeight="11.4" x14ac:dyDescent="0.2"/>
  <cols>
    <col min="1" max="1" width="9" style="226" bestFit="1" customWidth="1"/>
    <col min="2" max="2" width="13.6640625" style="71" customWidth="1"/>
    <col min="3" max="16384" width="8.6640625" style="71"/>
  </cols>
  <sheetData>
    <row r="1" spans="1:3" x14ac:dyDescent="0.2">
      <c r="A1" s="228" t="s">
        <v>374</v>
      </c>
      <c r="B1" s="227"/>
      <c r="C1" s="209"/>
    </row>
    <row r="2" spans="1:3" ht="57" x14ac:dyDescent="0.2">
      <c r="A2" s="229"/>
      <c r="B2" s="157" t="s">
        <v>375</v>
      </c>
      <c r="C2" s="209"/>
    </row>
    <row r="3" spans="1:3" x14ac:dyDescent="0.2">
      <c r="A3" s="158">
        <v>2024</v>
      </c>
      <c r="B3" s="136">
        <v>0.90576348504045401</v>
      </c>
      <c r="C3" s="209"/>
    </row>
    <row r="4" spans="1:3" x14ac:dyDescent="0.2">
      <c r="A4" s="158">
        <v>2025</v>
      </c>
      <c r="B4" s="136">
        <v>0.89741037002196522</v>
      </c>
      <c r="C4" s="209"/>
    </row>
    <row r="5" spans="1:3" x14ac:dyDescent="0.2">
      <c r="A5" s="158">
        <v>2026</v>
      </c>
      <c r="B5" s="136">
        <v>0.89673270493669699</v>
      </c>
      <c r="C5" s="209"/>
    </row>
    <row r="6" spans="1:3" x14ac:dyDescent="0.2">
      <c r="A6" s="158">
        <v>2027</v>
      </c>
      <c r="B6" s="136">
        <v>0.89438834256942024</v>
      </c>
      <c r="C6" s="209"/>
    </row>
    <row r="7" spans="1:3" x14ac:dyDescent="0.2">
      <c r="A7" s="158">
        <v>2028</v>
      </c>
      <c r="B7" s="136">
        <v>0.89157719718957418</v>
      </c>
      <c r="C7" s="209"/>
    </row>
    <row r="8" spans="1:3" x14ac:dyDescent="0.2">
      <c r="A8" s="158">
        <v>2029</v>
      </c>
      <c r="B8" s="136">
        <v>0.89325076222704458</v>
      </c>
      <c r="C8" s="209"/>
    </row>
    <row r="9" spans="1:3" x14ac:dyDescent="0.2">
      <c r="A9" s="158">
        <v>2030</v>
      </c>
      <c r="B9" s="136">
        <v>0.89432234491713702</v>
      </c>
      <c r="C9" s="209"/>
    </row>
    <row r="10" spans="1:3" x14ac:dyDescent="0.2">
      <c r="A10" s="158">
        <v>2031</v>
      </c>
      <c r="B10" s="136">
        <v>0.89459718149575962</v>
      </c>
      <c r="C10" s="209"/>
    </row>
    <row r="11" spans="1:3" x14ac:dyDescent="0.2">
      <c r="A11" s="158">
        <v>2032</v>
      </c>
      <c r="B11" s="136">
        <v>0.89873495097628364</v>
      </c>
      <c r="C11" s="209"/>
    </row>
    <row r="12" spans="1:3" x14ac:dyDescent="0.2">
      <c r="A12" s="158">
        <v>2033</v>
      </c>
      <c r="B12" s="136">
        <v>0.90532647197154692</v>
      </c>
      <c r="C12" s="209"/>
    </row>
    <row r="13" spans="1:3" x14ac:dyDescent="0.2">
      <c r="A13" s="158">
        <v>2034</v>
      </c>
      <c r="B13" s="136">
        <v>0.91280423874218652</v>
      </c>
      <c r="C13" s="209"/>
    </row>
    <row r="14" spans="1:3" x14ac:dyDescent="0.2">
      <c r="A14" s="158">
        <v>2035</v>
      </c>
      <c r="B14" s="136">
        <v>0.92051869475468084</v>
      </c>
      <c r="C14" s="209"/>
    </row>
    <row r="15" spans="1:3" x14ac:dyDescent="0.2">
      <c r="A15" s="158">
        <v>2036</v>
      </c>
      <c r="B15" s="136">
        <v>0.92667875058182003</v>
      </c>
      <c r="C15" s="209"/>
    </row>
    <row r="16" spans="1:3" x14ac:dyDescent="0.2">
      <c r="A16" s="158">
        <v>2037</v>
      </c>
      <c r="B16" s="136">
        <v>0.9322730208048875</v>
      </c>
      <c r="C16" s="209"/>
    </row>
    <row r="17" spans="1:5" x14ac:dyDescent="0.2">
      <c r="A17" s="158">
        <v>2038</v>
      </c>
      <c r="B17" s="136">
        <v>0.93626573764140752</v>
      </c>
      <c r="C17" s="209"/>
    </row>
    <row r="18" spans="1:5" x14ac:dyDescent="0.2">
      <c r="A18" s="158">
        <v>2039</v>
      </c>
      <c r="B18" s="136">
        <v>0.93783815356988065</v>
      </c>
      <c r="C18" s="209"/>
    </row>
    <row r="19" spans="1:5" x14ac:dyDescent="0.2">
      <c r="A19" s="158">
        <v>2040</v>
      </c>
      <c r="B19" s="136">
        <v>0.93494107479353217</v>
      </c>
      <c r="C19" s="209"/>
    </row>
    <row r="20" spans="1:5" x14ac:dyDescent="0.2">
      <c r="A20" s="158">
        <v>2041</v>
      </c>
      <c r="B20" s="136">
        <v>0.92971485970404866</v>
      </c>
      <c r="C20" s="209"/>
    </row>
    <row r="21" spans="1:5" x14ac:dyDescent="0.2">
      <c r="A21" s="158">
        <v>2042</v>
      </c>
      <c r="B21" s="136">
        <v>0.92457051986373995</v>
      </c>
      <c r="C21" s="209"/>
    </row>
    <row r="22" spans="1:5" x14ac:dyDescent="0.2">
      <c r="A22" s="158">
        <v>2043</v>
      </c>
      <c r="B22" s="136">
        <v>0.91855158576336027</v>
      </c>
      <c r="C22" s="209"/>
    </row>
    <row r="23" spans="1:5" x14ac:dyDescent="0.2">
      <c r="A23" s="158">
        <v>2044</v>
      </c>
      <c r="B23" s="136">
        <v>0.91327519209943364</v>
      </c>
      <c r="C23" s="209"/>
    </row>
    <row r="24" spans="1:5" x14ac:dyDescent="0.2">
      <c r="A24" s="158">
        <v>2045</v>
      </c>
      <c r="B24" s="136">
        <v>0.90834111089254077</v>
      </c>
      <c r="C24" s="209"/>
    </row>
    <row r="25" spans="1:5" x14ac:dyDescent="0.2">
      <c r="A25" s="158">
        <v>2046</v>
      </c>
      <c r="B25" s="136">
        <v>0.9037509749228293</v>
      </c>
      <c r="C25" s="209"/>
    </row>
    <row r="26" spans="1:5" x14ac:dyDescent="0.2">
      <c r="A26" s="158">
        <v>2047</v>
      </c>
      <c r="B26" s="136">
        <v>0.90175623886392997</v>
      </c>
      <c r="C26" s="209"/>
      <c r="D26" s="113"/>
    </row>
    <row r="27" spans="1:5" x14ac:dyDescent="0.2">
      <c r="A27" s="158">
        <v>2048</v>
      </c>
      <c r="B27" s="136">
        <v>0.90095322128036281</v>
      </c>
      <c r="C27" s="209"/>
      <c r="D27" s="293" t="s">
        <v>43</v>
      </c>
      <c r="E27" s="293"/>
    </row>
    <row r="28" spans="1:5" x14ac:dyDescent="0.2">
      <c r="A28" s="158">
        <v>2049</v>
      </c>
      <c r="B28" s="136">
        <v>0.9003894821523708</v>
      </c>
      <c r="C28" s="209"/>
    </row>
    <row r="29" spans="1:5" x14ac:dyDescent="0.2">
      <c r="A29" s="158">
        <v>2050</v>
      </c>
      <c r="B29" s="136">
        <v>0.89975491302537836</v>
      </c>
      <c r="C29" s="209"/>
    </row>
    <row r="30" spans="1:5" x14ac:dyDescent="0.2">
      <c r="A30" s="158">
        <v>2051</v>
      </c>
      <c r="B30" s="136">
        <v>0.89857714598298999</v>
      </c>
      <c r="C30" s="209"/>
    </row>
    <row r="31" spans="1:5" x14ac:dyDescent="0.2">
      <c r="A31" s="158">
        <v>2052</v>
      </c>
      <c r="B31" s="136">
        <v>0.89696000068157578</v>
      </c>
      <c r="C31" s="209"/>
    </row>
    <row r="32" spans="1:5" x14ac:dyDescent="0.2">
      <c r="A32" s="158">
        <v>2053</v>
      </c>
      <c r="B32" s="136">
        <v>0.89545268018143775</v>
      </c>
      <c r="C32" s="209"/>
    </row>
    <row r="33" spans="1:3" x14ac:dyDescent="0.2">
      <c r="A33" s="158">
        <v>2054</v>
      </c>
      <c r="B33" s="136">
        <v>0.89306027682400524</v>
      </c>
      <c r="C33" s="209"/>
    </row>
    <row r="34" spans="1:3" x14ac:dyDescent="0.2">
      <c r="A34" s="158">
        <v>2055</v>
      </c>
      <c r="B34" s="136">
        <v>0.89059669455203527</v>
      </c>
      <c r="C34" s="209"/>
    </row>
    <row r="35" spans="1:3" x14ac:dyDescent="0.2">
      <c r="A35" s="158">
        <v>2056</v>
      </c>
      <c r="B35" s="136">
        <v>0.88773385990599674</v>
      </c>
      <c r="C35" s="209"/>
    </row>
    <row r="36" spans="1:3" x14ac:dyDescent="0.2">
      <c r="A36" s="158">
        <v>2057</v>
      </c>
      <c r="B36" s="136">
        <v>0.88401620319333951</v>
      </c>
      <c r="C36" s="209"/>
    </row>
    <row r="37" spans="1:3" x14ac:dyDescent="0.2">
      <c r="A37" s="158">
        <v>2058</v>
      </c>
      <c r="B37" s="136">
        <v>0.88053556427600888</v>
      </c>
      <c r="C37" s="209"/>
    </row>
    <row r="38" spans="1:3" x14ac:dyDescent="0.2">
      <c r="A38" s="158">
        <v>2059</v>
      </c>
      <c r="B38" s="136">
        <v>0.87771841157871489</v>
      </c>
      <c r="C38" s="209"/>
    </row>
    <row r="39" spans="1:3" x14ac:dyDescent="0.2">
      <c r="A39" s="158">
        <v>2060</v>
      </c>
      <c r="B39" s="136">
        <v>0.87603817620505886</v>
      </c>
      <c r="C39" s="209"/>
    </row>
    <row r="40" spans="1:3" x14ac:dyDescent="0.2">
      <c r="A40" s="158">
        <v>2061</v>
      </c>
      <c r="B40" s="136">
        <v>0.87768277005617101</v>
      </c>
      <c r="C40" s="209"/>
    </row>
    <row r="41" spans="1:3" x14ac:dyDescent="0.2">
      <c r="A41" s="158">
        <v>2062</v>
      </c>
      <c r="B41" s="136">
        <v>0.8813926336768072</v>
      </c>
      <c r="C41" s="209"/>
    </row>
    <row r="42" spans="1:3" x14ac:dyDescent="0.2">
      <c r="A42" s="158">
        <v>2063</v>
      </c>
      <c r="B42" s="136">
        <v>0.88598378512537845</v>
      </c>
      <c r="C42" s="209"/>
    </row>
    <row r="43" spans="1:3" x14ac:dyDescent="0.2">
      <c r="A43" s="158">
        <v>2064</v>
      </c>
      <c r="B43" s="136">
        <v>0.8903453886491578</v>
      </c>
      <c r="C43" s="209"/>
    </row>
    <row r="44" spans="1:3" x14ac:dyDescent="0.2">
      <c r="A44" s="158">
        <v>2065</v>
      </c>
      <c r="B44" s="136">
        <v>0.89465255942700173</v>
      </c>
      <c r="C44" s="209"/>
    </row>
    <row r="45" spans="1:3" x14ac:dyDescent="0.2">
      <c r="A45" s="158">
        <v>2066</v>
      </c>
      <c r="B45" s="136">
        <v>0.89911013483566404</v>
      </c>
      <c r="C45" s="209"/>
    </row>
    <row r="46" spans="1:3" x14ac:dyDescent="0.2">
      <c r="A46" s="158">
        <v>2067</v>
      </c>
      <c r="B46" s="136">
        <v>0.90304470868850051</v>
      </c>
      <c r="C46" s="209"/>
    </row>
    <row r="47" spans="1:3" x14ac:dyDescent="0.2">
      <c r="A47" s="158">
        <v>2068</v>
      </c>
      <c r="B47" s="136">
        <v>0.90716583525131922</v>
      </c>
      <c r="C47" s="209"/>
    </row>
    <row r="48" spans="1:3" x14ac:dyDescent="0.2">
      <c r="A48" s="158">
        <v>2069</v>
      </c>
      <c r="B48" s="136">
        <v>0.91069748165456454</v>
      </c>
      <c r="C48" s="209"/>
    </row>
    <row r="49" spans="1:3" x14ac:dyDescent="0.2">
      <c r="A49" s="158">
        <v>2070</v>
      </c>
      <c r="B49" s="136">
        <v>0.91446004170285045</v>
      </c>
      <c r="C49" s="209"/>
    </row>
    <row r="50" spans="1:3" x14ac:dyDescent="0.2">
      <c r="A50" s="158">
        <v>2071</v>
      </c>
      <c r="B50" s="136">
        <v>0.91729897816127881</v>
      </c>
      <c r="C50" s="209"/>
    </row>
    <row r="51" spans="1:3" x14ac:dyDescent="0.2">
      <c r="A51" s="158">
        <v>2072</v>
      </c>
      <c r="B51" s="136">
        <v>0.91910414331575541</v>
      </c>
      <c r="C51" s="209"/>
    </row>
    <row r="52" spans="1:3" x14ac:dyDescent="0.2">
      <c r="A52" s="158">
        <v>2073</v>
      </c>
      <c r="B52" s="136">
        <v>0.91923669042270562</v>
      </c>
      <c r="C52" s="209"/>
    </row>
    <row r="53" spans="1:3" x14ac:dyDescent="0.2">
      <c r="A53" s="158">
        <v>2074</v>
      </c>
      <c r="B53" s="136">
        <v>0.91770174897379564</v>
      </c>
      <c r="C53" s="209"/>
    </row>
    <row r="54" spans="1:3" x14ac:dyDescent="0.2">
      <c r="C54" s="209"/>
    </row>
    <row r="55" spans="1:3" x14ac:dyDescent="0.2">
      <c r="C55" s="209"/>
    </row>
    <row r="56" spans="1:3" x14ac:dyDescent="0.2">
      <c r="C56" s="209"/>
    </row>
    <row r="57" spans="1:3" x14ac:dyDescent="0.2">
      <c r="C57" s="209"/>
    </row>
    <row r="58" spans="1:3" x14ac:dyDescent="0.2">
      <c r="C58" s="209"/>
    </row>
    <row r="59" spans="1:3" x14ac:dyDescent="0.2">
      <c r="C59" s="209"/>
    </row>
    <row r="60" spans="1:3" x14ac:dyDescent="0.2">
      <c r="C60" s="209"/>
    </row>
    <row r="61" spans="1:3" x14ac:dyDescent="0.2">
      <c r="C61" s="209"/>
    </row>
  </sheetData>
  <mergeCells count="1">
    <mergeCell ref="D27:E27"/>
  </mergeCells>
  <hyperlinks>
    <hyperlink ref="D27" location="OBSAH!A1" display="Zpět na Obsah" xr:uid="{9B57BE25-E2D1-479C-BE27-179C863B7DAE}"/>
    <hyperlink ref="D27:E27" location="CONTENTS!A1" display="Back to Contents" xr:uid="{3FC9F843-DFDC-4991-B966-CD7F35B30C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N35" sqref="N35"/>
    </sheetView>
  </sheetViews>
  <sheetFormatPr defaultColWidth="8.88671875" defaultRowHeight="11.4" x14ac:dyDescent="0.2"/>
  <cols>
    <col min="1" max="1" width="9" style="46" bestFit="1" customWidth="1"/>
    <col min="2" max="2" width="18" style="7" customWidth="1"/>
    <col min="3" max="3" width="7.44140625" style="4" customWidth="1"/>
    <col min="4" max="16384" width="8.88671875" style="4"/>
  </cols>
  <sheetData>
    <row r="1" spans="1:5" x14ac:dyDescent="0.2">
      <c r="A1" s="231" t="s">
        <v>376</v>
      </c>
      <c r="B1" s="71"/>
      <c r="C1" s="18"/>
      <c r="D1" s="18"/>
      <c r="E1" s="6"/>
    </row>
    <row r="2" spans="1:5" ht="34.200000000000003" x14ac:dyDescent="0.2">
      <c r="A2" s="230"/>
      <c r="B2" s="157" t="s">
        <v>376</v>
      </c>
      <c r="C2" s="18"/>
      <c r="D2" s="18"/>
      <c r="E2" s="6"/>
    </row>
    <row r="3" spans="1:5" x14ac:dyDescent="0.2">
      <c r="A3" s="158">
        <v>2024</v>
      </c>
      <c r="B3" s="136">
        <v>0.4737318584723007</v>
      </c>
      <c r="E3" s="6"/>
    </row>
    <row r="4" spans="1:5" x14ac:dyDescent="0.2">
      <c r="A4" s="158">
        <v>2025</v>
      </c>
      <c r="B4" s="136">
        <v>0.46552554559149628</v>
      </c>
      <c r="E4" s="6"/>
    </row>
    <row r="5" spans="1:5" x14ac:dyDescent="0.2">
      <c r="A5" s="158">
        <v>2026</v>
      </c>
      <c r="B5" s="136">
        <v>0.45603370946805355</v>
      </c>
      <c r="E5" s="6"/>
    </row>
    <row r="6" spans="1:5" x14ac:dyDescent="0.2">
      <c r="A6" s="158">
        <v>2027</v>
      </c>
      <c r="B6" s="136">
        <v>0.44489892315484181</v>
      </c>
      <c r="E6" s="6"/>
    </row>
    <row r="7" spans="1:5" x14ac:dyDescent="0.2">
      <c r="A7" s="158">
        <v>2028</v>
      </c>
      <c r="B7" s="136">
        <v>0.43581904837431712</v>
      </c>
      <c r="E7" s="6"/>
    </row>
    <row r="8" spans="1:5" x14ac:dyDescent="0.2">
      <c r="A8" s="158">
        <v>2029</v>
      </c>
      <c r="B8" s="136">
        <v>0.42307851629822252</v>
      </c>
      <c r="E8" s="6"/>
    </row>
    <row r="9" spans="1:5" x14ac:dyDescent="0.2">
      <c r="A9" s="158">
        <v>2030</v>
      </c>
      <c r="B9" s="136">
        <v>0.41401626811496828</v>
      </c>
      <c r="E9" s="6"/>
    </row>
    <row r="10" spans="1:5" ht="12" customHeight="1" x14ac:dyDescent="0.2">
      <c r="A10" s="158">
        <v>2031</v>
      </c>
      <c r="B10" s="136">
        <v>0.40634692418747342</v>
      </c>
      <c r="E10" s="6"/>
    </row>
    <row r="11" spans="1:5" x14ac:dyDescent="0.2">
      <c r="A11" s="158">
        <v>2032</v>
      </c>
      <c r="B11" s="136">
        <v>0.40823226277080055</v>
      </c>
      <c r="E11" s="6"/>
    </row>
    <row r="12" spans="1:5" x14ac:dyDescent="0.2">
      <c r="A12" s="158">
        <v>2033</v>
      </c>
      <c r="B12" s="136">
        <v>0.41031620532085722</v>
      </c>
      <c r="E12" s="6"/>
    </row>
    <row r="13" spans="1:5" x14ac:dyDescent="0.2">
      <c r="A13" s="158">
        <v>2034</v>
      </c>
      <c r="B13" s="136">
        <v>0.4122894685328109</v>
      </c>
      <c r="C13" s="7"/>
      <c r="E13" s="6"/>
    </row>
    <row r="14" spans="1:5" x14ac:dyDescent="0.2">
      <c r="A14" s="158">
        <v>2035</v>
      </c>
      <c r="B14" s="136">
        <v>0.41441672430994186</v>
      </c>
      <c r="E14" s="6"/>
    </row>
    <row r="15" spans="1:5" x14ac:dyDescent="0.2">
      <c r="A15" s="158">
        <v>2036</v>
      </c>
      <c r="B15" s="136">
        <v>0.4165130193903257</v>
      </c>
      <c r="E15" s="6"/>
    </row>
    <row r="16" spans="1:5" x14ac:dyDescent="0.2">
      <c r="A16" s="158">
        <v>2037</v>
      </c>
      <c r="B16" s="136">
        <v>0.41883726587334996</v>
      </c>
      <c r="E16" s="6"/>
    </row>
    <row r="17" spans="1:5" x14ac:dyDescent="0.2">
      <c r="A17" s="158">
        <v>2038</v>
      </c>
      <c r="B17" s="136">
        <v>0.42141240252049167</v>
      </c>
      <c r="E17" s="6"/>
    </row>
    <row r="18" spans="1:5" x14ac:dyDescent="0.2">
      <c r="A18" s="158">
        <v>2039</v>
      </c>
      <c r="B18" s="136">
        <v>0.4243895681668608</v>
      </c>
      <c r="E18" s="6"/>
    </row>
    <row r="19" spans="1:5" x14ac:dyDescent="0.2">
      <c r="A19" s="158">
        <v>2040</v>
      </c>
      <c r="B19" s="136">
        <v>0.42766081102085157</v>
      </c>
      <c r="E19" s="6"/>
    </row>
    <row r="20" spans="1:5" x14ac:dyDescent="0.2">
      <c r="A20" s="158">
        <v>2041</v>
      </c>
      <c r="B20" s="136">
        <v>0.43109308339796309</v>
      </c>
      <c r="E20" s="6"/>
    </row>
    <row r="21" spans="1:5" x14ac:dyDescent="0.2">
      <c r="A21" s="158">
        <v>2042</v>
      </c>
      <c r="B21" s="136">
        <v>0.43454176745531115</v>
      </c>
      <c r="E21" s="6"/>
    </row>
    <row r="22" spans="1:5" x14ac:dyDescent="0.2">
      <c r="A22" s="158">
        <v>2043</v>
      </c>
      <c r="B22" s="136">
        <v>0.43738047723109114</v>
      </c>
      <c r="E22" s="6"/>
    </row>
    <row r="23" spans="1:5" x14ac:dyDescent="0.2">
      <c r="A23" s="158">
        <v>2044</v>
      </c>
      <c r="B23" s="136">
        <v>0.44026257835554633</v>
      </c>
      <c r="E23" s="6"/>
    </row>
    <row r="24" spans="1:5" x14ac:dyDescent="0.2">
      <c r="A24" s="158">
        <v>2045</v>
      </c>
      <c r="B24" s="136">
        <v>0.44343603637104301</v>
      </c>
      <c r="E24" s="6"/>
    </row>
    <row r="25" spans="1:5" x14ac:dyDescent="0.2">
      <c r="A25" s="158">
        <v>2046</v>
      </c>
      <c r="B25" s="136">
        <v>0.4455411061049363</v>
      </c>
      <c r="E25" s="6"/>
    </row>
    <row r="26" spans="1:5" x14ac:dyDescent="0.2">
      <c r="A26" s="158">
        <v>2047</v>
      </c>
      <c r="B26" s="136">
        <v>0.44770336125851279</v>
      </c>
      <c r="E26" s="6"/>
    </row>
    <row r="27" spans="1:5" x14ac:dyDescent="0.2">
      <c r="A27" s="158">
        <v>2048</v>
      </c>
      <c r="B27" s="136">
        <v>0.45008074972447054</v>
      </c>
      <c r="D27" s="293" t="s">
        <v>43</v>
      </c>
      <c r="E27" s="293"/>
    </row>
    <row r="28" spans="1:5" x14ac:dyDescent="0.2">
      <c r="A28" s="158">
        <v>2049</v>
      </c>
      <c r="B28" s="136">
        <v>0.45282198699422327</v>
      </c>
      <c r="E28" s="6"/>
    </row>
    <row r="29" spans="1:5" x14ac:dyDescent="0.2">
      <c r="A29" s="158">
        <v>2050</v>
      </c>
      <c r="B29" s="136">
        <v>0.45593495866182165</v>
      </c>
      <c r="E29" s="6"/>
    </row>
    <row r="30" spans="1:5" x14ac:dyDescent="0.2">
      <c r="A30" s="158">
        <v>2051</v>
      </c>
      <c r="B30" s="136">
        <v>0.45927458462686382</v>
      </c>
      <c r="E30" s="6"/>
    </row>
    <row r="31" spans="1:5" x14ac:dyDescent="0.2">
      <c r="A31" s="158">
        <v>2052</v>
      </c>
      <c r="B31" s="136">
        <v>0.46278867705100712</v>
      </c>
      <c r="E31" s="6"/>
    </row>
    <row r="32" spans="1:5" x14ac:dyDescent="0.2">
      <c r="A32" s="158">
        <v>2053</v>
      </c>
      <c r="B32" s="136">
        <v>0.46639279356618113</v>
      </c>
      <c r="E32" s="6"/>
    </row>
    <row r="33" spans="1:5" x14ac:dyDescent="0.2">
      <c r="A33" s="158">
        <v>2054</v>
      </c>
      <c r="B33" s="136">
        <v>0.46996705809334971</v>
      </c>
      <c r="E33" s="6"/>
    </row>
    <row r="34" spans="1:5" x14ac:dyDescent="0.2">
      <c r="A34" s="158">
        <v>2055</v>
      </c>
      <c r="B34" s="136">
        <v>0.47349380712825706</v>
      </c>
      <c r="E34" s="6"/>
    </row>
    <row r="35" spans="1:5" x14ac:dyDescent="0.2">
      <c r="A35" s="158">
        <v>2056</v>
      </c>
      <c r="B35" s="136">
        <v>0.47683776597579269</v>
      </c>
      <c r="E35" s="6"/>
    </row>
    <row r="36" spans="1:5" x14ac:dyDescent="0.2">
      <c r="A36" s="158">
        <v>2057</v>
      </c>
      <c r="B36" s="136">
        <v>0.48000771223786864</v>
      </c>
      <c r="E36" s="6"/>
    </row>
    <row r="37" spans="1:5" x14ac:dyDescent="0.2">
      <c r="A37" s="158">
        <v>2058</v>
      </c>
      <c r="B37" s="136">
        <v>0.48269698430732388</v>
      </c>
      <c r="E37" s="6"/>
    </row>
    <row r="38" spans="1:5" x14ac:dyDescent="0.2">
      <c r="A38" s="158">
        <v>2059</v>
      </c>
      <c r="B38" s="136">
        <v>0.48471175479180223</v>
      </c>
      <c r="E38" s="6"/>
    </row>
    <row r="39" spans="1:5" x14ac:dyDescent="0.2">
      <c r="A39" s="158">
        <v>2060</v>
      </c>
      <c r="B39" s="136">
        <v>0.48570571097948551</v>
      </c>
      <c r="E39" s="6"/>
    </row>
    <row r="40" spans="1:5" x14ac:dyDescent="0.2">
      <c r="A40" s="158">
        <v>2061</v>
      </c>
      <c r="B40" s="136">
        <v>0.48571232764709377</v>
      </c>
      <c r="E40" s="6"/>
    </row>
    <row r="41" spans="1:5" x14ac:dyDescent="0.2">
      <c r="A41" s="158">
        <v>2062</v>
      </c>
      <c r="B41" s="136">
        <v>0.48486883126616409</v>
      </c>
      <c r="C41" s="7"/>
      <c r="E41" s="6"/>
    </row>
    <row r="42" spans="1:5" x14ac:dyDescent="0.2">
      <c r="A42" s="158">
        <v>2063</v>
      </c>
      <c r="B42" s="136">
        <v>0.48333185442476995</v>
      </c>
      <c r="E42" s="6"/>
    </row>
    <row r="43" spans="1:5" x14ac:dyDescent="0.2">
      <c r="A43" s="158">
        <v>2064</v>
      </c>
      <c r="B43" s="136">
        <v>0.48120650683031702</v>
      </c>
      <c r="E43" s="6"/>
    </row>
    <row r="44" spans="1:5" x14ac:dyDescent="0.2">
      <c r="A44" s="158">
        <v>2065</v>
      </c>
      <c r="B44" s="136">
        <v>0.47839861921807469</v>
      </c>
      <c r="E44" s="6"/>
    </row>
    <row r="45" spans="1:5" x14ac:dyDescent="0.2">
      <c r="A45" s="158">
        <v>2066</v>
      </c>
      <c r="B45" s="136">
        <v>0.47507845109967506</v>
      </c>
      <c r="E45" s="6"/>
    </row>
    <row r="46" spans="1:5" x14ac:dyDescent="0.2">
      <c r="A46" s="158">
        <v>2067</v>
      </c>
      <c r="B46" s="136">
        <v>0.47125099156986916</v>
      </c>
      <c r="E46" s="6"/>
    </row>
    <row r="47" spans="1:5" x14ac:dyDescent="0.2">
      <c r="A47" s="158">
        <v>2068</v>
      </c>
      <c r="B47" s="136">
        <v>0.46695888456408385</v>
      </c>
      <c r="E47" s="6"/>
    </row>
    <row r="48" spans="1:5" x14ac:dyDescent="0.2">
      <c r="A48" s="158">
        <v>2069</v>
      </c>
      <c r="B48" s="136">
        <v>0.46227524523513458</v>
      </c>
      <c r="E48" s="6"/>
    </row>
    <row r="49" spans="1:5" x14ac:dyDescent="0.2">
      <c r="A49" s="158">
        <v>2070</v>
      </c>
      <c r="B49" s="136">
        <v>0.45740775779911569</v>
      </c>
      <c r="E49" s="6"/>
    </row>
    <row r="50" spans="1:5" x14ac:dyDescent="0.2">
      <c r="A50" s="158">
        <v>2071</v>
      </c>
      <c r="B50" s="136">
        <v>0.45249097658307302</v>
      </c>
      <c r="E50" s="6"/>
    </row>
    <row r="51" spans="1:5" x14ac:dyDescent="0.2">
      <c r="A51" s="158">
        <v>2072</v>
      </c>
      <c r="B51" s="136">
        <v>0.45185176137139382</v>
      </c>
      <c r="E51" s="6"/>
    </row>
    <row r="52" spans="1:5" x14ac:dyDescent="0.2">
      <c r="A52" s="168">
        <v>2073</v>
      </c>
      <c r="B52" s="159">
        <v>0.45121065966985185</v>
      </c>
      <c r="E52" s="6"/>
    </row>
    <row r="53" spans="1:5" x14ac:dyDescent="0.2">
      <c r="A53" s="169">
        <v>2074</v>
      </c>
      <c r="B53" s="170">
        <v>0.45060667759307527</v>
      </c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mergeCells count="1">
    <mergeCell ref="D27:E27"/>
  </mergeCells>
  <hyperlinks>
    <hyperlink ref="D27" location="OBSAH!A1" display="Zpět na Obsah" xr:uid="{B20A1B9B-8BDF-4456-B672-65B4B0E1F7FF}"/>
    <hyperlink ref="D27:E27" location="CONTENTS!A1" display="Back to Contents" xr:uid="{5E4F96F3-6881-4B97-A804-54C002501C4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3"/>
  <sheetViews>
    <sheetView zoomScaleNormal="100" workbookViewId="0">
      <selection activeCell="N18" sqref="N18"/>
    </sheetView>
  </sheetViews>
  <sheetFormatPr defaultColWidth="8.88671875" defaultRowHeight="11.4" x14ac:dyDescent="0.2"/>
  <cols>
    <col min="1" max="1" width="8.88671875" style="46"/>
    <col min="2" max="2" width="11.5546875" style="4" customWidth="1"/>
    <col min="3" max="16384" width="8.88671875" style="4"/>
  </cols>
  <sheetData>
    <row r="1" spans="1:19" x14ac:dyDescent="0.2">
      <c r="A1" s="4" t="s">
        <v>377</v>
      </c>
      <c r="B1" s="71"/>
    </row>
    <row r="2" spans="1:19" ht="45.6" x14ac:dyDescent="0.2">
      <c r="A2" s="230"/>
      <c r="B2" s="157" t="s">
        <v>377</v>
      </c>
    </row>
    <row r="3" spans="1:19" x14ac:dyDescent="0.2">
      <c r="A3" s="158">
        <v>2024</v>
      </c>
      <c r="B3" s="136">
        <v>-0.61692166374828261</v>
      </c>
      <c r="S3" s="6"/>
    </row>
    <row r="4" spans="1:19" x14ac:dyDescent="0.2">
      <c r="A4" s="158">
        <v>2025</v>
      </c>
      <c r="B4" s="136">
        <v>-0.32692642950989104</v>
      </c>
      <c r="S4" s="6"/>
    </row>
    <row r="5" spans="1:19" x14ac:dyDescent="0.2">
      <c r="A5" s="158">
        <v>2026</v>
      </c>
      <c r="B5" s="136">
        <v>-0.20279834171846645</v>
      </c>
      <c r="S5" s="6"/>
    </row>
    <row r="6" spans="1:19" x14ac:dyDescent="0.2">
      <c r="A6" s="158">
        <v>2027</v>
      </c>
      <c r="B6" s="136">
        <v>-7.9250458905837817E-2</v>
      </c>
      <c r="S6" s="6"/>
    </row>
    <row r="7" spans="1:19" x14ac:dyDescent="0.2">
      <c r="A7" s="158">
        <v>2028</v>
      </c>
      <c r="B7" s="136">
        <v>4.3731724052467058E-2</v>
      </c>
      <c r="S7" s="6"/>
    </row>
    <row r="8" spans="1:19" x14ac:dyDescent="0.2">
      <c r="A8" s="158">
        <v>2029</v>
      </c>
      <c r="B8" s="136">
        <v>0.16341271872101792</v>
      </c>
      <c r="S8" s="6"/>
    </row>
    <row r="9" spans="1:19" x14ac:dyDescent="0.2">
      <c r="A9" s="158">
        <v>2030</v>
      </c>
      <c r="B9" s="136">
        <v>0.18027958451658854</v>
      </c>
      <c r="S9" s="6"/>
    </row>
    <row r="10" spans="1:19" x14ac:dyDescent="0.2">
      <c r="A10" s="158">
        <v>2031</v>
      </c>
      <c r="B10" s="136">
        <v>0.19424056703442538</v>
      </c>
      <c r="S10" s="6"/>
    </row>
    <row r="11" spans="1:19" x14ac:dyDescent="0.2">
      <c r="A11" s="158">
        <v>2032</v>
      </c>
      <c r="B11" s="136">
        <v>0.15896990202130645</v>
      </c>
      <c r="S11" s="6"/>
    </row>
    <row r="12" spans="1:19" x14ac:dyDescent="0.2">
      <c r="A12" s="158">
        <v>2033</v>
      </c>
      <c r="B12" s="136">
        <v>0.11294483879468586</v>
      </c>
      <c r="S12" s="6"/>
    </row>
    <row r="13" spans="1:19" x14ac:dyDescent="0.2">
      <c r="A13" s="158">
        <v>2034</v>
      </c>
      <c r="B13" s="136">
        <v>5.8544143262322379E-2</v>
      </c>
      <c r="S13" s="6"/>
    </row>
    <row r="14" spans="1:19" x14ac:dyDescent="0.2">
      <c r="A14" s="158">
        <v>2035</v>
      </c>
      <c r="B14" s="136">
        <v>-2.0089395921624842E-2</v>
      </c>
      <c r="S14" s="6"/>
    </row>
    <row r="15" spans="1:19" x14ac:dyDescent="0.2">
      <c r="A15" s="158">
        <v>2036</v>
      </c>
      <c r="B15" s="136">
        <v>-0.11957388332972663</v>
      </c>
      <c r="S15" s="6"/>
    </row>
    <row r="16" spans="1:19" x14ac:dyDescent="0.2">
      <c r="A16" s="158">
        <v>2037</v>
      </c>
      <c r="B16" s="136">
        <v>-0.24911806907828016</v>
      </c>
      <c r="S16" s="6"/>
    </row>
    <row r="17" spans="1:19" x14ac:dyDescent="0.2">
      <c r="A17" s="158">
        <v>2038</v>
      </c>
      <c r="B17" s="136">
        <v>-0.41369363090042022</v>
      </c>
      <c r="S17" s="6"/>
    </row>
    <row r="18" spans="1:19" x14ac:dyDescent="0.2">
      <c r="A18" s="158">
        <v>2039</v>
      </c>
      <c r="B18" s="136">
        <v>-0.62187972761958932</v>
      </c>
      <c r="S18" s="6"/>
    </row>
    <row r="19" spans="1:19" x14ac:dyDescent="0.2">
      <c r="A19" s="158">
        <v>2040</v>
      </c>
      <c r="B19" s="136">
        <v>-0.85890584173890439</v>
      </c>
      <c r="S19" s="6"/>
    </row>
    <row r="20" spans="1:19" x14ac:dyDescent="0.2">
      <c r="A20" s="158">
        <v>2041</v>
      </c>
      <c r="B20" s="136">
        <v>-1.1011769863837575</v>
      </c>
      <c r="S20" s="6"/>
    </row>
    <row r="21" spans="1:19" x14ac:dyDescent="0.2">
      <c r="A21" s="158">
        <v>2042</v>
      </c>
      <c r="B21" s="136">
        <v>-1.338923477666448</v>
      </c>
      <c r="S21" s="6"/>
    </row>
    <row r="22" spans="1:19" x14ac:dyDescent="0.2">
      <c r="A22" s="158">
        <v>2043</v>
      </c>
      <c r="B22" s="136">
        <v>-1.5539921511376082</v>
      </c>
      <c r="S22" s="6"/>
    </row>
    <row r="23" spans="1:19" x14ac:dyDescent="0.2">
      <c r="A23" s="158">
        <v>2044</v>
      </c>
      <c r="B23" s="136">
        <v>-1.7639180230810254</v>
      </c>
      <c r="S23" s="6"/>
    </row>
    <row r="24" spans="1:19" x14ac:dyDescent="0.2">
      <c r="A24" s="158">
        <v>2045</v>
      </c>
      <c r="B24" s="136">
        <v>-1.9583079408727251</v>
      </c>
      <c r="S24" s="6"/>
    </row>
    <row r="25" spans="1:19" x14ac:dyDescent="0.2">
      <c r="A25" s="158">
        <v>2046</v>
      </c>
      <c r="B25" s="136">
        <v>-2.1024650913463425</v>
      </c>
      <c r="D25" s="293" t="s">
        <v>43</v>
      </c>
      <c r="E25" s="293"/>
      <c r="S25" s="6"/>
    </row>
    <row r="26" spans="1:19" x14ac:dyDescent="0.2">
      <c r="A26" s="158">
        <v>2047</v>
      </c>
      <c r="B26" s="136">
        <v>-2.2277081374262249</v>
      </c>
      <c r="S26" s="6"/>
    </row>
    <row r="27" spans="1:19" x14ac:dyDescent="0.2">
      <c r="A27" s="158">
        <v>2048</v>
      </c>
      <c r="B27" s="136">
        <v>-2.3502975080272055</v>
      </c>
      <c r="S27" s="6"/>
    </row>
    <row r="28" spans="1:19" x14ac:dyDescent="0.2">
      <c r="A28" s="158">
        <v>2049</v>
      </c>
      <c r="B28" s="136">
        <v>-2.4738894954579003</v>
      </c>
      <c r="S28" s="6"/>
    </row>
    <row r="29" spans="1:19" x14ac:dyDescent="0.2">
      <c r="A29" s="158">
        <v>2050</v>
      </c>
      <c r="B29" s="136">
        <v>-2.5998608425999645</v>
      </c>
      <c r="S29" s="6"/>
    </row>
    <row r="30" spans="1:19" x14ac:dyDescent="0.2">
      <c r="A30" s="158">
        <v>2051</v>
      </c>
      <c r="B30" s="136">
        <v>-2.7223316183598829</v>
      </c>
      <c r="S30" s="6"/>
    </row>
    <row r="31" spans="1:19" x14ac:dyDescent="0.2">
      <c r="A31" s="158">
        <v>2052</v>
      </c>
      <c r="B31" s="136">
        <v>-2.8386969200121062</v>
      </c>
      <c r="S31" s="6"/>
    </row>
    <row r="32" spans="1:19" x14ac:dyDescent="0.2">
      <c r="A32" s="158">
        <v>2053</v>
      </c>
      <c r="B32" s="136">
        <v>-2.9520578511815536</v>
      </c>
      <c r="S32" s="6"/>
    </row>
    <row r="33" spans="1:19" x14ac:dyDescent="0.2">
      <c r="A33" s="158">
        <v>2054</v>
      </c>
      <c r="B33" s="136">
        <v>-3.0626259440311134</v>
      </c>
      <c r="S33" s="6"/>
    </row>
    <row r="34" spans="1:19" x14ac:dyDescent="0.2">
      <c r="A34" s="158">
        <v>2055</v>
      </c>
      <c r="B34" s="136">
        <v>-3.1659359281321429</v>
      </c>
      <c r="S34" s="6"/>
    </row>
    <row r="35" spans="1:19" x14ac:dyDescent="0.2">
      <c r="A35" s="158">
        <v>2056</v>
      </c>
      <c r="B35" s="136">
        <v>-3.26319301334801</v>
      </c>
      <c r="S35" s="6"/>
    </row>
    <row r="36" spans="1:19" x14ac:dyDescent="0.2">
      <c r="A36" s="158">
        <v>2057</v>
      </c>
      <c r="B36" s="136">
        <v>-3.3500671653114829</v>
      </c>
      <c r="S36" s="6"/>
    </row>
    <row r="37" spans="1:19" x14ac:dyDescent="0.2">
      <c r="A37" s="158">
        <v>2058</v>
      </c>
      <c r="B37" s="136">
        <v>-3.4121854020132716</v>
      </c>
      <c r="S37" s="6"/>
    </row>
    <row r="38" spans="1:19" x14ac:dyDescent="0.2">
      <c r="A38" s="158">
        <v>2059</v>
      </c>
      <c r="B38" s="136">
        <v>-3.4496594065367887</v>
      </c>
      <c r="S38" s="6"/>
    </row>
    <row r="39" spans="1:19" x14ac:dyDescent="0.2">
      <c r="A39" s="158">
        <v>2060</v>
      </c>
      <c r="B39" s="136">
        <v>-3.4424142993396689</v>
      </c>
      <c r="S39" s="6"/>
    </row>
    <row r="40" spans="1:19" x14ac:dyDescent="0.2">
      <c r="A40" s="158">
        <v>2061</v>
      </c>
      <c r="B40" s="136">
        <v>-3.3976278326943845</v>
      </c>
      <c r="S40" s="6"/>
    </row>
    <row r="41" spans="1:19" x14ac:dyDescent="0.2">
      <c r="A41" s="158">
        <v>2062</v>
      </c>
      <c r="B41" s="136">
        <v>-3.3301740259455475</v>
      </c>
      <c r="S41" s="6"/>
    </row>
    <row r="42" spans="1:19" x14ac:dyDescent="0.2">
      <c r="A42" s="158">
        <v>2063</v>
      </c>
      <c r="B42" s="136">
        <v>-3.2527270197163496</v>
      </c>
      <c r="S42" s="6"/>
    </row>
    <row r="43" spans="1:19" x14ac:dyDescent="0.2">
      <c r="A43" s="158">
        <v>2064</v>
      </c>
      <c r="B43" s="136">
        <v>-3.1704274735175506</v>
      </c>
      <c r="S43" s="6"/>
    </row>
    <row r="44" spans="1:19" x14ac:dyDescent="0.2">
      <c r="A44" s="158">
        <v>2065</v>
      </c>
      <c r="B44" s="136">
        <v>-3.0821536212547844</v>
      </c>
      <c r="S44" s="6"/>
    </row>
    <row r="45" spans="1:19" x14ac:dyDescent="0.2">
      <c r="A45" s="158">
        <v>2066</v>
      </c>
      <c r="B45" s="136">
        <v>-2.9984945322784728</v>
      </c>
      <c r="S45" s="6"/>
    </row>
    <row r="46" spans="1:19" x14ac:dyDescent="0.2">
      <c r="A46" s="158">
        <v>2067</v>
      </c>
      <c r="B46" s="136">
        <v>-2.9205389582719192</v>
      </c>
      <c r="S46" s="6"/>
    </row>
    <row r="47" spans="1:19" x14ac:dyDescent="0.2">
      <c r="A47" s="158">
        <v>2068</v>
      </c>
      <c r="B47" s="136">
        <v>-2.8569170827257633</v>
      </c>
      <c r="S47" s="6"/>
    </row>
    <row r="48" spans="1:19" x14ac:dyDescent="0.2">
      <c r="A48" s="158">
        <v>2069</v>
      </c>
      <c r="B48" s="136">
        <v>-2.8092331977078242</v>
      </c>
      <c r="S48" s="6"/>
    </row>
    <row r="49" spans="1:19" x14ac:dyDescent="0.2">
      <c r="A49" s="158">
        <v>2070</v>
      </c>
      <c r="B49" s="136">
        <v>-2.7870901454046439</v>
      </c>
      <c r="S49" s="6"/>
    </row>
    <row r="50" spans="1:19" x14ac:dyDescent="0.2">
      <c r="A50" s="158" t="s">
        <v>157</v>
      </c>
      <c r="B50" s="136">
        <v>-2.793299657740743</v>
      </c>
      <c r="S50" s="6"/>
    </row>
    <row r="51" spans="1:19" x14ac:dyDescent="0.2">
      <c r="A51" s="158" t="s">
        <v>158</v>
      </c>
      <c r="B51" s="136">
        <v>-2.829272071370287</v>
      </c>
      <c r="S51" s="6"/>
    </row>
    <row r="52" spans="1:19" x14ac:dyDescent="0.2">
      <c r="A52" s="158">
        <v>2073</v>
      </c>
      <c r="B52" s="136">
        <v>-2.8918877596858632</v>
      </c>
      <c r="S52" s="6"/>
    </row>
    <row r="53" spans="1:19" x14ac:dyDescent="0.2">
      <c r="A53" s="158">
        <v>2074</v>
      </c>
      <c r="B53" s="136">
        <v>-2.9729814958348459</v>
      </c>
    </row>
  </sheetData>
  <mergeCells count="1">
    <mergeCell ref="D25:E25"/>
  </mergeCells>
  <hyperlinks>
    <hyperlink ref="D25" location="OBSAH!A1" display="Zpět na Obsah" xr:uid="{73098240-DF54-4759-8E5A-ADE1F2F6A6A4}"/>
    <hyperlink ref="D25:E25" location="CONTENTS!A1" display="Back to Contents" xr:uid="{5284CBC7-63B3-4280-8320-E71D0CF8F6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M27" sqref="M27"/>
    </sheetView>
  </sheetViews>
  <sheetFormatPr defaultColWidth="8.88671875" defaultRowHeight="11.4" x14ac:dyDescent="0.2"/>
  <cols>
    <col min="1" max="1" width="22.33203125" style="4" customWidth="1"/>
    <col min="2" max="5" width="8.44140625" style="4" customWidth="1"/>
    <col min="6" max="7" width="8.5546875" style="4" customWidth="1"/>
    <col min="8" max="16384" width="8.88671875" style="4"/>
  </cols>
  <sheetData>
    <row r="1" spans="1:14" x14ac:dyDescent="0.2">
      <c r="A1" s="4" t="s">
        <v>383</v>
      </c>
      <c r="B1" s="71"/>
      <c r="C1" s="71"/>
      <c r="D1" s="71"/>
      <c r="E1" s="71"/>
      <c r="F1" s="71"/>
      <c r="G1" s="71"/>
    </row>
    <row r="2" spans="1:14" s="71" customFormat="1" ht="12.6" thickBot="1" x14ac:dyDescent="0.25">
      <c r="A2" s="162"/>
      <c r="B2" s="163">
        <v>2024</v>
      </c>
      <c r="C2" s="163">
        <v>2034</v>
      </c>
      <c r="D2" s="163">
        <v>2044</v>
      </c>
      <c r="E2" s="163">
        <v>2054</v>
      </c>
      <c r="F2" s="163">
        <v>2064</v>
      </c>
      <c r="G2" s="163">
        <v>2074</v>
      </c>
    </row>
    <row r="3" spans="1:14" s="71" customFormat="1" ht="12" thickTop="1" x14ac:dyDescent="0.2">
      <c r="A3" s="19" t="s">
        <v>525</v>
      </c>
      <c r="B3" s="164">
        <v>7.9374263202355282</v>
      </c>
      <c r="C3" s="164">
        <v>7.529325706530738</v>
      </c>
      <c r="D3" s="164">
        <v>9.4886737272089867</v>
      </c>
      <c r="E3" s="164">
        <v>10.906242595877258</v>
      </c>
      <c r="F3" s="164">
        <v>11.105161869259437</v>
      </c>
      <c r="G3" s="164">
        <v>10.988314632930365</v>
      </c>
    </row>
    <row r="4" spans="1:14" s="71" customFormat="1" x14ac:dyDescent="0.2">
      <c r="A4" s="19" t="s">
        <v>526</v>
      </c>
      <c r="B4" s="164">
        <v>0.90576348504045401</v>
      </c>
      <c r="C4" s="164">
        <v>0.91280423874218652</v>
      </c>
      <c r="D4" s="164">
        <v>0.91327519209943364</v>
      </c>
      <c r="E4" s="164">
        <v>0.89306027682400524</v>
      </c>
      <c r="F4" s="164">
        <v>0.8903453886491578</v>
      </c>
      <c r="G4" s="164">
        <v>0.91770174897379564</v>
      </c>
    </row>
    <row r="5" spans="1:14" s="71" customFormat="1" ht="12" thickBot="1" x14ac:dyDescent="0.25">
      <c r="A5" s="21" t="s">
        <v>527</v>
      </c>
      <c r="B5" s="165">
        <v>0.4737318584723007</v>
      </c>
      <c r="C5" s="165">
        <v>0.4122894685328109</v>
      </c>
      <c r="D5" s="165">
        <v>0.44026257835554633</v>
      </c>
      <c r="E5" s="165">
        <v>0.46996705809334971</v>
      </c>
      <c r="F5" s="165">
        <v>0.48120650683031702</v>
      </c>
      <c r="G5" s="165">
        <v>0.45060667759307527</v>
      </c>
    </row>
    <row r="6" spans="1:14" s="71" customFormat="1" x14ac:dyDescent="0.2">
      <c r="A6" s="12" t="s">
        <v>381</v>
      </c>
      <c r="B6" s="166">
        <v>9.3169216637482819</v>
      </c>
      <c r="C6" s="166">
        <v>8.8544194138057346</v>
      </c>
      <c r="D6" s="166">
        <v>10.842211497663968</v>
      </c>
      <c r="E6" s="166">
        <v>12.269269930794612</v>
      </c>
      <c r="F6" s="166">
        <v>12.476713764738911</v>
      </c>
      <c r="G6" s="166">
        <v>12.356623059497236</v>
      </c>
      <c r="I6" s="72"/>
      <c r="J6" s="72"/>
      <c r="K6" s="72"/>
      <c r="L6" s="72"/>
      <c r="M6" s="72"/>
      <c r="N6" s="72"/>
    </row>
    <row r="7" spans="1:14" s="71" customFormat="1" ht="12" thickBot="1" x14ac:dyDescent="0.25">
      <c r="A7" s="266" t="s">
        <v>382</v>
      </c>
      <c r="B7" s="167">
        <v>8.6999999999999993</v>
      </c>
      <c r="C7" s="167">
        <v>8.912963557068057</v>
      </c>
      <c r="D7" s="167">
        <v>9.0782934745829422</v>
      </c>
      <c r="E7" s="167">
        <v>9.206643986763499</v>
      </c>
      <c r="F7" s="167">
        <v>9.30628629122136</v>
      </c>
      <c r="G7" s="167">
        <v>9.3836415636623904</v>
      </c>
    </row>
    <row r="8" spans="1:14" s="71" customFormat="1" x14ac:dyDescent="0.2">
      <c r="A8" s="278" t="s">
        <v>384</v>
      </c>
      <c r="B8" s="166">
        <v>-0.61692166374828261</v>
      </c>
      <c r="C8" s="166">
        <v>5.8544143262322379E-2</v>
      </c>
      <c r="D8" s="166">
        <v>-1.7639180230810254</v>
      </c>
      <c r="E8" s="166">
        <v>-3.0626259440311134</v>
      </c>
      <c r="F8" s="166">
        <v>-3.1704274735175506</v>
      </c>
      <c r="G8" s="166">
        <v>-2.9729814958348459</v>
      </c>
    </row>
    <row r="10" spans="1:14" x14ac:dyDescent="0.2">
      <c r="A10" s="293" t="s">
        <v>43</v>
      </c>
      <c r="B10" s="293"/>
    </row>
    <row r="12" spans="1:14" x14ac:dyDescent="0.2">
      <c r="B12" s="7"/>
      <c r="C12" s="7"/>
      <c r="D12" s="7"/>
      <c r="E12" s="7"/>
      <c r="F12" s="7"/>
      <c r="G12" s="7"/>
    </row>
    <row r="20" spans="2:7" x14ac:dyDescent="0.2">
      <c r="B20" s="24"/>
      <c r="C20" s="24"/>
      <c r="D20" s="24"/>
      <c r="E20" s="24"/>
      <c r="F20" s="24"/>
      <c r="G20" s="24"/>
    </row>
    <row r="21" spans="2:7" x14ac:dyDescent="0.2">
      <c r="B21" s="24"/>
      <c r="C21" s="24"/>
      <c r="D21" s="24"/>
      <c r="E21" s="24"/>
      <c r="F21" s="24"/>
      <c r="G21" s="24"/>
    </row>
  </sheetData>
  <mergeCells count="1">
    <mergeCell ref="A10:B10"/>
  </mergeCells>
  <hyperlinks>
    <hyperlink ref="A10" location="OBSAH!A1" display="Zpět na Obsah" xr:uid="{6EB0361F-14CA-4697-B09B-A2326D4F6E2D}"/>
    <hyperlink ref="A10:B10" location="CONTENTS!A1" display="Back to Contents" xr:uid="{B732808E-48D7-4C33-8E7C-7972CB2F3EB7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42"/>
  <sheetViews>
    <sheetView zoomScaleNormal="100" workbookViewId="0">
      <selection activeCell="O26" sqref="O26"/>
    </sheetView>
  </sheetViews>
  <sheetFormatPr defaultColWidth="8.88671875" defaultRowHeight="11.4" x14ac:dyDescent="0.2"/>
  <cols>
    <col min="1" max="5" width="8.88671875" style="4"/>
    <col min="6" max="6" width="7.33203125" style="4" customWidth="1"/>
    <col min="7" max="16384" width="8.88671875" style="4"/>
  </cols>
  <sheetData>
    <row r="1" spans="1:5" x14ac:dyDescent="0.2">
      <c r="A1" s="4" t="s">
        <v>159</v>
      </c>
    </row>
    <row r="2" spans="1:5" ht="22.8" x14ac:dyDescent="0.2">
      <c r="A2" s="2"/>
      <c r="B2" s="9" t="s">
        <v>160</v>
      </c>
      <c r="C2" s="9" t="s">
        <v>161</v>
      </c>
      <c r="D2" s="9" t="s">
        <v>162</v>
      </c>
      <c r="E2" s="9" t="s">
        <v>163</v>
      </c>
    </row>
    <row r="3" spans="1:5" x14ac:dyDescent="0.2">
      <c r="A3" s="2" t="s">
        <v>164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 x14ac:dyDescent="0.2">
      <c r="A4" s="255" t="s">
        <v>165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 x14ac:dyDescent="0.2">
      <c r="A5" s="256" t="s">
        <v>166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 x14ac:dyDescent="0.2">
      <c r="A6" s="2" t="s">
        <v>167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 x14ac:dyDescent="0.2">
      <c r="A7" s="2" t="s">
        <v>168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 x14ac:dyDescent="0.2">
      <c r="A8" s="2" t="s">
        <v>169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 x14ac:dyDescent="0.2">
      <c r="A9" s="2" t="s">
        <v>170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 x14ac:dyDescent="0.2">
      <c r="A10" s="2" t="s">
        <v>171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 x14ac:dyDescent="0.2">
      <c r="A11" s="2" t="s">
        <v>172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 x14ac:dyDescent="0.2">
      <c r="A12" s="2" t="s">
        <v>173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 x14ac:dyDescent="0.2">
      <c r="A13" s="2" t="s">
        <v>174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 x14ac:dyDescent="0.2">
      <c r="A14" s="2" t="s">
        <v>175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 x14ac:dyDescent="0.2">
      <c r="A15" s="2" t="s">
        <v>176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 x14ac:dyDescent="0.2">
      <c r="A16" s="2" t="s">
        <v>177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 x14ac:dyDescent="0.2">
      <c r="A17" s="2" t="s">
        <v>178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 x14ac:dyDescent="0.2">
      <c r="A18" s="2" t="s">
        <v>179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 x14ac:dyDescent="0.2">
      <c r="A19" s="2" t="s">
        <v>180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 x14ac:dyDescent="0.2">
      <c r="A20" s="2" t="s">
        <v>181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4" spans="1:8" x14ac:dyDescent="0.2">
      <c r="G24" s="293" t="s">
        <v>43</v>
      </c>
      <c r="H24" s="293"/>
    </row>
    <row r="25" spans="1:8" x14ac:dyDescent="0.2">
      <c r="B25" s="6"/>
      <c r="C25" s="6"/>
      <c r="D25" s="6"/>
      <c r="E25" s="6"/>
    </row>
    <row r="26" spans="1:8" x14ac:dyDescent="0.2">
      <c r="B26" s="6"/>
      <c r="C26" s="6"/>
      <c r="D26" s="6"/>
      <c r="E26" s="6"/>
    </row>
    <row r="27" spans="1:8" x14ac:dyDescent="0.2">
      <c r="B27" s="6"/>
      <c r="C27" s="6"/>
      <c r="D27" s="6"/>
      <c r="E27" s="6"/>
    </row>
    <row r="28" spans="1:8" x14ac:dyDescent="0.2">
      <c r="B28" s="6"/>
      <c r="C28" s="6"/>
      <c r="D28" s="6"/>
      <c r="E28" s="6"/>
    </row>
    <row r="29" spans="1:8" x14ac:dyDescent="0.2">
      <c r="B29" s="6"/>
      <c r="C29" s="6"/>
      <c r="D29" s="6"/>
      <c r="E29" s="6"/>
    </row>
    <row r="30" spans="1:8" x14ac:dyDescent="0.2">
      <c r="B30" s="6"/>
      <c r="C30" s="6"/>
      <c r="D30" s="6"/>
      <c r="E30" s="6"/>
    </row>
    <row r="31" spans="1:8" x14ac:dyDescent="0.2">
      <c r="B31" s="6"/>
      <c r="C31" s="6"/>
      <c r="D31" s="6"/>
      <c r="E31" s="6"/>
    </row>
    <row r="32" spans="1:8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</sheetData>
  <mergeCells count="1">
    <mergeCell ref="G24:H24"/>
  </mergeCells>
  <hyperlinks>
    <hyperlink ref="G24" location="OBSAH!A1" display="Zpět na Obsah" xr:uid="{E14B867C-CE87-4155-B4E4-16685799E947}"/>
    <hyperlink ref="G24:H24" location="CONTENTS!A1" display="Back to Contents" xr:uid="{19C1B156-B7A3-42C1-982C-424355C0C6F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M30" sqref="M30"/>
    </sheetView>
  </sheetViews>
  <sheetFormatPr defaultColWidth="8.88671875" defaultRowHeight="11.4" x14ac:dyDescent="0.2"/>
  <cols>
    <col min="1" max="1" width="19" style="4" customWidth="1"/>
    <col min="2" max="51" width="7.6640625" style="4" customWidth="1"/>
    <col min="52" max="52" width="7" style="4" customWidth="1"/>
    <col min="53" max="16384" width="8.88671875" style="4"/>
  </cols>
  <sheetData>
    <row r="1" spans="1:52" x14ac:dyDescent="0.2">
      <c r="A1" s="4" t="s">
        <v>182</v>
      </c>
    </row>
    <row r="2" spans="1:52" x14ac:dyDescent="0.2">
      <c r="A2" s="257"/>
      <c r="B2" s="201">
        <v>2024</v>
      </c>
      <c r="C2" s="201">
        <v>2025</v>
      </c>
      <c r="D2" s="201">
        <v>2026</v>
      </c>
      <c r="E2" s="201">
        <v>2027</v>
      </c>
      <c r="F2" s="201">
        <v>2028</v>
      </c>
      <c r="G2" s="201">
        <v>2029</v>
      </c>
      <c r="H2" s="201">
        <v>2030</v>
      </c>
      <c r="I2" s="201">
        <v>2031</v>
      </c>
      <c r="J2" s="201">
        <v>2032</v>
      </c>
      <c r="K2" s="201">
        <v>2033</v>
      </c>
      <c r="L2" s="201">
        <v>2034</v>
      </c>
      <c r="M2" s="201">
        <v>2035</v>
      </c>
      <c r="N2" s="201">
        <v>2036</v>
      </c>
      <c r="O2" s="201">
        <v>2037</v>
      </c>
      <c r="P2" s="201">
        <v>2038</v>
      </c>
      <c r="Q2" s="201">
        <v>2039</v>
      </c>
      <c r="R2" s="201">
        <v>2040</v>
      </c>
      <c r="S2" s="201">
        <v>2041</v>
      </c>
      <c r="T2" s="201">
        <v>2042</v>
      </c>
      <c r="U2" s="201">
        <v>2043</v>
      </c>
      <c r="V2" s="201">
        <v>2044</v>
      </c>
      <c r="W2" s="201">
        <v>2045</v>
      </c>
      <c r="X2" s="201">
        <v>2046</v>
      </c>
      <c r="Y2" s="201">
        <v>2047</v>
      </c>
      <c r="Z2" s="201">
        <v>2048</v>
      </c>
      <c r="AA2" s="201">
        <v>2049</v>
      </c>
      <c r="AB2" s="201">
        <v>2050</v>
      </c>
      <c r="AC2" s="201">
        <v>2051</v>
      </c>
      <c r="AD2" s="201">
        <v>2052</v>
      </c>
      <c r="AE2" s="201">
        <v>2053</v>
      </c>
      <c r="AF2" s="201">
        <v>2054</v>
      </c>
      <c r="AG2" s="201">
        <v>2055</v>
      </c>
      <c r="AH2" s="201">
        <v>2056</v>
      </c>
      <c r="AI2" s="201">
        <v>2057</v>
      </c>
      <c r="AJ2" s="201">
        <v>2058</v>
      </c>
      <c r="AK2" s="201">
        <v>2059</v>
      </c>
      <c r="AL2" s="201">
        <v>2060</v>
      </c>
      <c r="AM2" s="201">
        <v>2061</v>
      </c>
      <c r="AN2" s="201">
        <v>2062</v>
      </c>
      <c r="AO2" s="201">
        <v>2063</v>
      </c>
      <c r="AP2" s="201">
        <v>2064</v>
      </c>
      <c r="AQ2" s="201">
        <v>2065</v>
      </c>
      <c r="AR2" s="201">
        <v>2066</v>
      </c>
      <c r="AS2" s="201">
        <v>2067</v>
      </c>
      <c r="AT2" s="201">
        <v>2068</v>
      </c>
      <c r="AU2" s="201">
        <v>2069</v>
      </c>
      <c r="AV2" s="201">
        <v>2070</v>
      </c>
      <c r="AW2" s="201">
        <v>2071</v>
      </c>
      <c r="AX2" s="201">
        <v>2072</v>
      </c>
      <c r="AY2" s="201">
        <v>2073</v>
      </c>
      <c r="AZ2" s="173">
        <v>2074</v>
      </c>
    </row>
    <row r="3" spans="1:52" x14ac:dyDescent="0.2">
      <c r="A3" s="257" t="s">
        <v>183</v>
      </c>
      <c r="B3" s="202">
        <v>5.6297459413557673</v>
      </c>
      <c r="C3" s="202">
        <v>5.6718748500151737</v>
      </c>
      <c r="D3" s="202">
        <v>5.7201301158468194</v>
      </c>
      <c r="E3" s="202">
        <v>5.7678454003191506</v>
      </c>
      <c r="F3" s="202">
        <v>5.8165328710696063</v>
      </c>
      <c r="G3" s="202">
        <v>5.8570536954478269</v>
      </c>
      <c r="H3" s="202">
        <v>5.8965157741254277</v>
      </c>
      <c r="I3" s="202">
        <v>5.9334442503233413</v>
      </c>
      <c r="J3" s="202">
        <v>5.9707440737789179</v>
      </c>
      <c r="K3" s="202">
        <v>6.0073640551148406</v>
      </c>
      <c r="L3" s="202">
        <v>6.0458779856297902</v>
      </c>
      <c r="M3" s="202">
        <v>6.0840446127325336</v>
      </c>
      <c r="N3" s="202">
        <v>6.1186246684100123</v>
      </c>
      <c r="O3" s="202">
        <v>6.1503372886526293</v>
      </c>
      <c r="P3" s="202">
        <v>6.1806983463850553</v>
      </c>
      <c r="Q3" s="202">
        <v>6.2128249219757405</v>
      </c>
      <c r="R3" s="202">
        <v>6.2453103792102533</v>
      </c>
      <c r="S3" s="202">
        <v>6.2748638289723146</v>
      </c>
      <c r="T3" s="202">
        <v>6.30233190151203</v>
      </c>
      <c r="U3" s="202">
        <v>6.3297851435530168</v>
      </c>
      <c r="V3" s="202">
        <v>6.3603865939642086</v>
      </c>
      <c r="W3" s="202">
        <v>6.3915389102321596</v>
      </c>
      <c r="X3" s="202">
        <v>6.4204745773549021</v>
      </c>
      <c r="Y3" s="202">
        <v>6.4482767347910839</v>
      </c>
      <c r="Z3" s="202">
        <v>6.4755719008474539</v>
      </c>
      <c r="AA3" s="202">
        <v>6.5053032134395812</v>
      </c>
      <c r="AB3" s="202">
        <v>6.5347867688722836</v>
      </c>
      <c r="AC3" s="202">
        <v>6.5614099284926963</v>
      </c>
      <c r="AD3" s="202">
        <v>6.5859877052014859</v>
      </c>
      <c r="AE3" s="202">
        <v>6.6101062373585995</v>
      </c>
      <c r="AF3" s="202">
        <v>6.6352213869131784</v>
      </c>
      <c r="AG3" s="202">
        <v>6.6594192505118439</v>
      </c>
      <c r="AH3" s="202">
        <v>6.6821588884253522</v>
      </c>
      <c r="AI3" s="202">
        <v>6.7030354305911697</v>
      </c>
      <c r="AJ3" s="202">
        <v>6.72387949499615</v>
      </c>
      <c r="AK3" s="202">
        <v>6.7458470133528392</v>
      </c>
      <c r="AL3" s="202">
        <v>6.7658870590975768</v>
      </c>
      <c r="AM3" s="202">
        <v>6.7845713562388044</v>
      </c>
      <c r="AN3" s="202">
        <v>6.8010679576449293</v>
      </c>
      <c r="AO3" s="202">
        <v>6.8163400715661977</v>
      </c>
      <c r="AP3" s="202">
        <v>6.831074432581616</v>
      </c>
      <c r="AQ3" s="202">
        <v>6.8427346199672003</v>
      </c>
      <c r="AR3" s="202">
        <v>6.8525010861196449</v>
      </c>
      <c r="AS3" s="202">
        <v>6.8602799946725854</v>
      </c>
      <c r="AT3" s="202">
        <v>6.8675970151705723</v>
      </c>
      <c r="AU3" s="202">
        <v>6.874562492030095</v>
      </c>
      <c r="AV3" s="202">
        <v>6.880198062958379</v>
      </c>
      <c r="AW3" s="202">
        <v>6.8861501458944891</v>
      </c>
      <c r="AX3" s="202">
        <v>6.8917186404171469</v>
      </c>
      <c r="AY3" s="202">
        <v>6.8977837883056452</v>
      </c>
      <c r="AZ3" s="202">
        <v>6.9042753971408448</v>
      </c>
    </row>
    <row r="5" spans="1:52" x14ac:dyDescent="0.2">
      <c r="F5" s="42"/>
      <c r="G5" s="42"/>
      <c r="H5" s="42"/>
      <c r="I5" s="42"/>
      <c r="J5" s="42"/>
      <c r="K5" s="42"/>
      <c r="L5" s="42"/>
    </row>
    <row r="6" spans="1:52" ht="12" x14ac:dyDescent="0.25">
      <c r="A6" s="49"/>
    </row>
    <row r="23" spans="1:49" x14ac:dyDescent="0.2">
      <c r="F23" s="42"/>
      <c r="G23" s="42"/>
      <c r="H23" s="42"/>
      <c r="I23" s="42"/>
      <c r="J23" s="42"/>
      <c r="K23" s="42"/>
      <c r="L23" s="42"/>
    </row>
    <row r="24" spans="1:49" x14ac:dyDescent="0.2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</row>
    <row r="25" spans="1:49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</row>
    <row r="26" spans="1:49" x14ac:dyDescent="0.2">
      <c r="A26" s="44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</row>
    <row r="27" spans="1:49" x14ac:dyDescent="0.2">
      <c r="A27" s="293" t="s">
        <v>43</v>
      </c>
      <c r="B27" s="293"/>
    </row>
  </sheetData>
  <mergeCells count="1">
    <mergeCell ref="A27:B27"/>
  </mergeCells>
  <hyperlinks>
    <hyperlink ref="A27" location="OBSAH!A1" display="Zpět na Obsah" xr:uid="{3BA9BBC2-E3E0-4433-BEEA-D7829A2FD522}"/>
    <hyperlink ref="A27:B27" location="CONTENTS!A1" display="Back to Contents" xr:uid="{28997840-89C5-4C3A-A710-004266F263C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6"/>
  <sheetViews>
    <sheetView zoomScaleNormal="100" workbookViewId="0">
      <selection activeCell="J16" sqref="J16"/>
    </sheetView>
  </sheetViews>
  <sheetFormatPr defaultColWidth="8.88671875" defaultRowHeight="11.4" x14ac:dyDescent="0.2"/>
  <cols>
    <col min="1" max="1" width="37.33203125" style="4" customWidth="1"/>
    <col min="2" max="16384" width="8.88671875" style="4"/>
  </cols>
  <sheetData>
    <row r="1" spans="1:52" x14ac:dyDescent="0.2">
      <c r="A1" s="196"/>
      <c r="B1" s="264">
        <v>2024</v>
      </c>
      <c r="C1" s="264">
        <v>2025</v>
      </c>
      <c r="D1" s="264">
        <v>2026</v>
      </c>
      <c r="E1" s="264">
        <v>2027</v>
      </c>
      <c r="F1" s="264">
        <v>2028</v>
      </c>
      <c r="G1" s="264">
        <v>2029</v>
      </c>
      <c r="H1" s="264">
        <v>2030</v>
      </c>
      <c r="I1" s="264">
        <v>2031</v>
      </c>
      <c r="J1" s="264">
        <v>2032</v>
      </c>
      <c r="K1" s="264">
        <v>2033</v>
      </c>
      <c r="L1" s="264">
        <v>2034</v>
      </c>
      <c r="M1" s="264">
        <v>2035</v>
      </c>
      <c r="N1" s="264">
        <v>2036</v>
      </c>
      <c r="O1" s="264">
        <v>2037</v>
      </c>
      <c r="P1" s="264">
        <v>2038</v>
      </c>
      <c r="Q1" s="264">
        <v>2039</v>
      </c>
      <c r="R1" s="264">
        <v>2040</v>
      </c>
      <c r="S1" s="264">
        <v>2041</v>
      </c>
      <c r="T1" s="264">
        <v>2042</v>
      </c>
      <c r="U1" s="264">
        <v>2043</v>
      </c>
      <c r="V1" s="264">
        <v>2044</v>
      </c>
      <c r="W1" s="264">
        <v>2045</v>
      </c>
      <c r="X1" s="264">
        <v>2046</v>
      </c>
      <c r="Y1" s="264">
        <v>2047</v>
      </c>
      <c r="Z1" s="264">
        <v>2048</v>
      </c>
      <c r="AA1" s="264">
        <v>2049</v>
      </c>
      <c r="AB1" s="264">
        <v>2050</v>
      </c>
      <c r="AC1" s="264">
        <v>2051</v>
      </c>
      <c r="AD1" s="264">
        <v>2052</v>
      </c>
      <c r="AE1" s="264">
        <v>2053</v>
      </c>
      <c r="AF1" s="264">
        <v>2054</v>
      </c>
      <c r="AG1" s="264">
        <v>2055</v>
      </c>
      <c r="AH1" s="264">
        <v>2056</v>
      </c>
      <c r="AI1" s="264">
        <v>2057</v>
      </c>
      <c r="AJ1" s="264">
        <v>2058</v>
      </c>
      <c r="AK1" s="264">
        <v>2059</v>
      </c>
      <c r="AL1" s="264">
        <v>2060</v>
      </c>
      <c r="AM1" s="264">
        <v>2061</v>
      </c>
      <c r="AN1" s="264">
        <v>2062</v>
      </c>
      <c r="AO1" s="264">
        <v>2063</v>
      </c>
      <c r="AP1" s="264">
        <v>2064</v>
      </c>
      <c r="AQ1" s="264">
        <v>2065</v>
      </c>
      <c r="AR1" s="264">
        <v>2066</v>
      </c>
      <c r="AS1" s="264">
        <v>2067</v>
      </c>
      <c r="AT1" s="264">
        <v>2068</v>
      </c>
      <c r="AU1" s="264">
        <v>2069</v>
      </c>
      <c r="AV1" s="264">
        <v>2070</v>
      </c>
      <c r="AW1" s="264">
        <v>2071</v>
      </c>
      <c r="AX1" s="264">
        <v>2072</v>
      </c>
      <c r="AY1" s="264">
        <v>2073</v>
      </c>
      <c r="AZ1" s="264">
        <v>2074</v>
      </c>
    </row>
    <row r="2" spans="1:52" x14ac:dyDescent="0.2">
      <c r="A2" s="2" t="s">
        <v>44</v>
      </c>
      <c r="B2" s="280">
        <v>45.5</v>
      </c>
      <c r="C2" s="280">
        <v>46.4</v>
      </c>
      <c r="D2" s="280">
        <v>47.3</v>
      </c>
      <c r="E2" s="280">
        <v>48.2</v>
      </c>
      <c r="F2" s="280">
        <v>48.3</v>
      </c>
      <c r="G2" s="280">
        <v>48.6</v>
      </c>
      <c r="H2" s="280">
        <v>49</v>
      </c>
      <c r="I2" s="280">
        <v>49.3</v>
      </c>
      <c r="J2" s="280">
        <v>49.8</v>
      </c>
      <c r="K2" s="280">
        <v>50.4</v>
      </c>
      <c r="L2" s="280">
        <v>51.1</v>
      </c>
      <c r="M2" s="280">
        <v>51.9</v>
      </c>
      <c r="N2" s="280">
        <v>52.8</v>
      </c>
      <c r="O2" s="280">
        <v>54</v>
      </c>
      <c r="P2" s="280">
        <v>55.5</v>
      </c>
      <c r="Q2" s="280">
        <v>57.2</v>
      </c>
      <c r="R2" s="280">
        <v>59.4</v>
      </c>
      <c r="S2" s="280">
        <v>61.8</v>
      </c>
      <c r="T2" s="280">
        <v>64.599999999999994</v>
      </c>
      <c r="U2" s="280">
        <v>67.599999999999994</v>
      </c>
      <c r="V2" s="280">
        <v>70.900000000000006</v>
      </c>
      <c r="W2" s="280">
        <v>74.599999999999994</v>
      </c>
      <c r="X2" s="280">
        <v>78.400000000000006</v>
      </c>
      <c r="Y2" s="280">
        <v>82.4</v>
      </c>
      <c r="Z2" s="280">
        <v>86.5</v>
      </c>
      <c r="AA2" s="280">
        <v>90.8</v>
      </c>
      <c r="AB2" s="280">
        <v>95.4</v>
      </c>
      <c r="AC2" s="280">
        <v>100.2</v>
      </c>
      <c r="AD2" s="280">
        <v>105.1</v>
      </c>
      <c r="AE2" s="280">
        <v>110.3</v>
      </c>
      <c r="AF2" s="280">
        <v>115.6</v>
      </c>
      <c r="AG2" s="280">
        <v>121.1</v>
      </c>
      <c r="AH2" s="280">
        <v>126.7</v>
      </c>
      <c r="AI2" s="280">
        <v>132.5</v>
      </c>
      <c r="AJ2" s="280">
        <v>138.19999999999999</v>
      </c>
      <c r="AK2" s="280">
        <v>143.9</v>
      </c>
      <c r="AL2" s="280">
        <v>149.4</v>
      </c>
      <c r="AM2" s="280">
        <v>154.69999999999999</v>
      </c>
      <c r="AN2" s="280">
        <v>159.69999999999999</v>
      </c>
      <c r="AO2" s="280">
        <v>164.7</v>
      </c>
      <c r="AP2" s="280">
        <v>169.5</v>
      </c>
      <c r="AQ2" s="280">
        <v>174.1</v>
      </c>
      <c r="AR2" s="280">
        <v>178.7</v>
      </c>
      <c r="AS2" s="280">
        <v>183.2</v>
      </c>
      <c r="AT2" s="280">
        <v>187.7</v>
      </c>
      <c r="AU2" s="280">
        <v>192.3</v>
      </c>
      <c r="AV2" s="280">
        <v>196.9</v>
      </c>
      <c r="AW2" s="280">
        <v>201.7</v>
      </c>
      <c r="AX2" s="280">
        <v>206.7</v>
      </c>
      <c r="AY2" s="280">
        <v>211.9</v>
      </c>
      <c r="AZ2" s="280">
        <v>217</v>
      </c>
    </row>
    <row r="3" spans="1:52" x14ac:dyDescent="0.2">
      <c r="A3" s="2" t="s">
        <v>45</v>
      </c>
      <c r="B3" s="280">
        <v>45.5</v>
      </c>
      <c r="C3" s="280">
        <v>46.4</v>
      </c>
      <c r="D3" s="280">
        <v>47.4</v>
      </c>
      <c r="E3" s="280">
        <v>48.3</v>
      </c>
      <c r="F3" s="280">
        <v>48.6</v>
      </c>
      <c r="G3" s="280">
        <v>49</v>
      </c>
      <c r="H3" s="280">
        <v>49.2</v>
      </c>
      <c r="I3" s="280">
        <v>49.6</v>
      </c>
      <c r="J3" s="280">
        <v>50</v>
      </c>
      <c r="K3" s="280">
        <v>50.3</v>
      </c>
      <c r="L3" s="280">
        <v>50.5</v>
      </c>
      <c r="M3" s="280">
        <v>50.4</v>
      </c>
      <c r="N3" s="280">
        <v>50.7</v>
      </c>
      <c r="O3" s="280">
        <v>51</v>
      </c>
      <c r="P3" s="280">
        <v>51.6</v>
      </c>
      <c r="Q3" s="280">
        <v>52.2</v>
      </c>
      <c r="R3" s="280">
        <v>53</v>
      </c>
      <c r="S3" s="280">
        <v>53.9</v>
      </c>
      <c r="T3" s="280">
        <v>55</v>
      </c>
      <c r="U3" s="280">
        <v>56.2</v>
      </c>
      <c r="V3" s="280">
        <v>57.6</v>
      </c>
      <c r="W3" s="280">
        <v>59.3</v>
      </c>
      <c r="X3" s="280">
        <v>61</v>
      </c>
      <c r="Y3" s="280">
        <v>62.8</v>
      </c>
      <c r="Z3" s="280">
        <v>64.900000000000006</v>
      </c>
      <c r="AA3" s="280">
        <v>66.599999999999994</v>
      </c>
      <c r="AB3" s="280">
        <v>68.7</v>
      </c>
      <c r="AC3" s="280">
        <v>70.8</v>
      </c>
      <c r="AD3" s="280">
        <v>72.900000000000006</v>
      </c>
      <c r="AE3" s="280">
        <v>75.099999999999994</v>
      </c>
      <c r="AF3" s="280">
        <v>77.400000000000006</v>
      </c>
      <c r="AG3" s="280">
        <v>79.7</v>
      </c>
      <c r="AH3" s="280">
        <v>82</v>
      </c>
      <c r="AI3" s="280">
        <v>84.3</v>
      </c>
      <c r="AJ3" s="280">
        <v>86.7</v>
      </c>
      <c r="AK3" s="280">
        <v>89</v>
      </c>
      <c r="AL3" s="280">
        <v>91.5</v>
      </c>
      <c r="AM3" s="280">
        <v>93.4</v>
      </c>
      <c r="AN3" s="280">
        <v>95.5</v>
      </c>
      <c r="AO3" s="280">
        <v>97.4</v>
      </c>
      <c r="AP3" s="280">
        <v>99.1</v>
      </c>
      <c r="AQ3" s="280">
        <v>100.6</v>
      </c>
      <c r="AR3" s="280">
        <v>102</v>
      </c>
      <c r="AS3" s="280">
        <v>103.1</v>
      </c>
      <c r="AT3" s="280">
        <v>104.1</v>
      </c>
      <c r="AU3" s="280">
        <v>105</v>
      </c>
      <c r="AV3" s="280">
        <v>105.7</v>
      </c>
      <c r="AW3" s="280">
        <v>106.3</v>
      </c>
      <c r="AX3" s="280">
        <v>107</v>
      </c>
      <c r="AY3" s="280">
        <v>107.2</v>
      </c>
      <c r="AZ3" s="280">
        <v>108</v>
      </c>
    </row>
    <row r="4" spans="1:52" x14ac:dyDescent="0.2">
      <c r="A4" s="2" t="s">
        <v>46</v>
      </c>
      <c r="B4" s="280">
        <v>55</v>
      </c>
      <c r="C4" s="280">
        <v>55</v>
      </c>
      <c r="D4" s="280">
        <v>55</v>
      </c>
      <c r="E4" s="280">
        <v>55</v>
      </c>
      <c r="F4" s="280">
        <v>55</v>
      </c>
      <c r="G4" s="280">
        <v>55</v>
      </c>
      <c r="H4" s="280">
        <v>55</v>
      </c>
      <c r="I4" s="280">
        <v>55</v>
      </c>
      <c r="J4" s="280">
        <v>55</v>
      </c>
      <c r="K4" s="280">
        <v>55</v>
      </c>
      <c r="L4" s="280">
        <v>55</v>
      </c>
      <c r="M4" s="280">
        <v>55</v>
      </c>
      <c r="N4" s="280">
        <v>55</v>
      </c>
      <c r="O4" s="280">
        <v>55</v>
      </c>
      <c r="P4" s="280">
        <v>55</v>
      </c>
      <c r="Q4" s="280">
        <v>55</v>
      </c>
      <c r="R4" s="280">
        <v>55</v>
      </c>
      <c r="S4" s="280">
        <v>55</v>
      </c>
      <c r="T4" s="280">
        <v>55</v>
      </c>
      <c r="U4" s="280">
        <v>55</v>
      </c>
      <c r="V4" s="280">
        <v>55</v>
      </c>
      <c r="W4" s="280">
        <v>55</v>
      </c>
      <c r="X4" s="280">
        <v>55</v>
      </c>
      <c r="Y4" s="280">
        <v>55</v>
      </c>
      <c r="Z4" s="280">
        <v>55</v>
      </c>
      <c r="AA4" s="280">
        <v>55</v>
      </c>
      <c r="AB4" s="280">
        <v>55</v>
      </c>
      <c r="AC4" s="280">
        <v>55</v>
      </c>
      <c r="AD4" s="280">
        <v>55</v>
      </c>
      <c r="AE4" s="280">
        <v>55</v>
      </c>
      <c r="AF4" s="280">
        <v>55</v>
      </c>
      <c r="AG4" s="280">
        <v>55</v>
      </c>
      <c r="AH4" s="280">
        <v>55</v>
      </c>
      <c r="AI4" s="280">
        <v>55</v>
      </c>
      <c r="AJ4" s="280">
        <v>55</v>
      </c>
      <c r="AK4" s="280">
        <v>55</v>
      </c>
      <c r="AL4" s="280">
        <v>55</v>
      </c>
      <c r="AM4" s="280">
        <v>55</v>
      </c>
      <c r="AN4" s="280">
        <v>55</v>
      </c>
      <c r="AO4" s="280">
        <v>55</v>
      </c>
      <c r="AP4" s="280">
        <v>55</v>
      </c>
      <c r="AQ4" s="280">
        <v>55</v>
      </c>
      <c r="AR4" s="280">
        <v>55</v>
      </c>
      <c r="AS4" s="280">
        <v>55</v>
      </c>
      <c r="AT4" s="280">
        <v>55</v>
      </c>
      <c r="AU4" s="280">
        <v>55</v>
      </c>
      <c r="AV4" s="280">
        <v>55</v>
      </c>
      <c r="AW4" s="280">
        <v>55</v>
      </c>
      <c r="AX4" s="280">
        <v>55</v>
      </c>
      <c r="AY4" s="280">
        <v>55</v>
      </c>
      <c r="AZ4" s="280">
        <v>55</v>
      </c>
    </row>
    <row r="6" spans="1:52" ht="14.4" x14ac:dyDescent="0.3">
      <c r="F6"/>
    </row>
    <row r="7" spans="1:52" ht="14.4" x14ac:dyDescent="0.3">
      <c r="G7"/>
    </row>
    <row r="26" spans="1:2" x14ac:dyDescent="0.2">
      <c r="A26" s="293" t="s">
        <v>43</v>
      </c>
      <c r="B26" s="293"/>
    </row>
  </sheetData>
  <mergeCells count="1">
    <mergeCell ref="A26:B26"/>
  </mergeCells>
  <hyperlinks>
    <hyperlink ref="A26" location="OBSAH!A1" display="Zpět na Obsah" xr:uid="{D0AB35D0-B9E1-4904-A1AB-D430CB0F878A}"/>
    <hyperlink ref="A26:B26" location="CONTENTS!A1" display="Back to Contents" xr:uid="{FD09CAB0-A388-4AC7-B7E3-B2410590D4A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I69"/>
  <sheetViews>
    <sheetView zoomScaleNormal="100" workbookViewId="0">
      <selection activeCell="A69" sqref="A69:XFD69"/>
    </sheetView>
  </sheetViews>
  <sheetFormatPr defaultColWidth="8.88671875" defaultRowHeight="11.4" x14ac:dyDescent="0.2"/>
  <cols>
    <col min="1" max="1" width="8.88671875" style="46"/>
    <col min="2" max="16384" width="8.88671875" style="4"/>
  </cols>
  <sheetData>
    <row r="1" spans="1:6" x14ac:dyDescent="0.2">
      <c r="A1" s="231" t="s">
        <v>184</v>
      </c>
    </row>
    <row r="2" spans="1:6" ht="50.4" customHeight="1" x14ac:dyDescent="0.2">
      <c r="A2" s="2"/>
      <c r="B2" s="9" t="s">
        <v>185</v>
      </c>
      <c r="C2" s="9" t="s">
        <v>187</v>
      </c>
      <c r="D2" s="9" t="s">
        <v>186</v>
      </c>
      <c r="E2" s="9" t="s">
        <v>189</v>
      </c>
      <c r="F2" s="9" t="s">
        <v>188</v>
      </c>
    </row>
    <row r="3" spans="1:6" x14ac:dyDescent="0.2">
      <c r="A3" s="233">
        <v>2024</v>
      </c>
      <c r="B3" s="5">
        <v>0.50732530197261427</v>
      </c>
      <c r="C3" s="5">
        <v>0.65</v>
      </c>
      <c r="D3" s="5">
        <v>0.45538561431665381</v>
      </c>
      <c r="E3" s="5">
        <v>0.18295074942737299</v>
      </c>
      <c r="F3" s="232">
        <v>0.14459888106434421</v>
      </c>
    </row>
    <row r="4" spans="1:6" x14ac:dyDescent="0.2">
      <c r="A4" s="233">
        <v>2025</v>
      </c>
      <c r="B4" s="5">
        <v>0.50265302489091512</v>
      </c>
      <c r="C4" s="5">
        <v>0.65070693723974671</v>
      </c>
      <c r="D4" s="5">
        <v>0.45521185111467577</v>
      </c>
      <c r="E4" s="5">
        <v>0.20469147018830999</v>
      </c>
      <c r="F4" s="5">
        <v>0.14166313589088986</v>
      </c>
    </row>
    <row r="5" spans="1:6" x14ac:dyDescent="0.2">
      <c r="A5" s="233">
        <v>2026</v>
      </c>
      <c r="B5" s="5">
        <v>0.51822214574957115</v>
      </c>
      <c r="C5" s="5">
        <v>0.64605824829950798</v>
      </c>
      <c r="D5" s="5">
        <v>0.44020197125789456</v>
      </c>
      <c r="E5" s="5">
        <v>0.20568248149165799</v>
      </c>
      <c r="F5" s="5">
        <v>0.1388341091865633</v>
      </c>
    </row>
    <row r="6" spans="1:6" x14ac:dyDescent="0.2">
      <c r="A6" s="233">
        <v>2027</v>
      </c>
      <c r="B6" s="5">
        <v>0.53478086744003916</v>
      </c>
      <c r="C6" s="5">
        <v>0.64144078144512873</v>
      </c>
      <c r="D6" s="5">
        <v>0.43574382128309819</v>
      </c>
      <c r="E6" s="5">
        <v>0.20679947966950599</v>
      </c>
      <c r="F6" s="5">
        <v>0.13623102429070774</v>
      </c>
    </row>
    <row r="7" spans="1:6" x14ac:dyDescent="0.2">
      <c r="A7" s="233">
        <v>2028</v>
      </c>
      <c r="B7" s="5">
        <v>0.54700734059891365</v>
      </c>
      <c r="C7" s="5">
        <v>0.62871498525378822</v>
      </c>
      <c r="D7" s="5">
        <v>0.42344224579338824</v>
      </c>
      <c r="E7" s="5">
        <v>0.20561725705966699</v>
      </c>
      <c r="F7" s="5">
        <v>0.13256245387375304</v>
      </c>
    </row>
    <row r="8" spans="1:6" x14ac:dyDescent="0.2">
      <c r="A8" s="233">
        <v>2029</v>
      </c>
      <c r="B8" s="5">
        <v>0.56115082353165802</v>
      </c>
      <c r="C8" s="5">
        <v>0.62191832834304583</v>
      </c>
      <c r="D8" s="5">
        <v>0.41583100744644425</v>
      </c>
      <c r="E8" s="5">
        <v>0.20615296066453601</v>
      </c>
      <c r="F8" s="5">
        <v>0.13074647056352712</v>
      </c>
    </row>
    <row r="9" spans="1:6" x14ac:dyDescent="0.2">
      <c r="A9" s="233">
        <v>2030</v>
      </c>
      <c r="B9" s="5">
        <v>0.57630606694109954</v>
      </c>
      <c r="C9" s="5">
        <v>0.6154990304212602</v>
      </c>
      <c r="D9" s="5">
        <v>0.41102010295611441</v>
      </c>
      <c r="E9" s="5">
        <v>0.206676505185166</v>
      </c>
      <c r="F9" s="5">
        <v>0.1299739054061636</v>
      </c>
    </row>
    <row r="10" spans="1:6" x14ac:dyDescent="0.2">
      <c r="A10" s="233">
        <v>2031</v>
      </c>
      <c r="B10" s="5">
        <v>0.59103082564918086</v>
      </c>
      <c r="C10" s="5">
        <v>0.60904011039975992</v>
      </c>
      <c r="D10" s="5">
        <v>0.40841401504373537</v>
      </c>
      <c r="E10" s="5">
        <v>0.20716507055410499</v>
      </c>
      <c r="F10" s="5">
        <v>0.12962745498969488</v>
      </c>
    </row>
    <row r="11" spans="1:6" x14ac:dyDescent="0.2">
      <c r="A11" s="233">
        <v>2032</v>
      </c>
      <c r="B11" s="5">
        <v>0.60643942143861296</v>
      </c>
      <c r="C11" s="5">
        <v>0.60404091714484576</v>
      </c>
      <c r="D11" s="5">
        <v>0.4080656692983205</v>
      </c>
      <c r="E11" s="5">
        <v>0.20784874604008</v>
      </c>
      <c r="F11" s="5">
        <v>0.12987408805368517</v>
      </c>
    </row>
    <row r="12" spans="1:6" x14ac:dyDescent="0.2">
      <c r="A12" s="233">
        <v>2033</v>
      </c>
      <c r="B12" s="5">
        <v>0.62260234693983785</v>
      </c>
      <c r="C12" s="5">
        <v>0.5992027897448069</v>
      </c>
      <c r="D12" s="5">
        <v>0.40949644958821485</v>
      </c>
      <c r="E12" s="5">
        <v>0.208812007875989</v>
      </c>
      <c r="F12" s="5">
        <v>0.13067473451639372</v>
      </c>
    </row>
    <row r="13" spans="1:6" x14ac:dyDescent="0.2">
      <c r="A13" s="233">
        <v>2034</v>
      </c>
      <c r="B13" s="5">
        <v>0.63865626587637481</v>
      </c>
      <c r="C13" s="5">
        <v>0.59458234424208722</v>
      </c>
      <c r="D13" s="5">
        <v>0.41225349006128065</v>
      </c>
      <c r="E13" s="5">
        <v>0.209807896644258</v>
      </c>
      <c r="F13" s="5">
        <v>0.13187246001134331</v>
      </c>
    </row>
    <row r="14" spans="1:6" x14ac:dyDescent="0.2">
      <c r="A14" s="233">
        <v>2035</v>
      </c>
      <c r="B14" s="5">
        <v>0.65488093319799501</v>
      </c>
      <c r="C14" s="5">
        <v>0.589563710196085</v>
      </c>
      <c r="D14" s="5">
        <v>0.41656122718089122</v>
      </c>
      <c r="E14" s="5">
        <v>0.21104215835204701</v>
      </c>
      <c r="F14" s="5">
        <v>0.13352688917219896</v>
      </c>
    </row>
    <row r="15" spans="1:6" x14ac:dyDescent="0.2">
      <c r="A15" s="233">
        <v>2036</v>
      </c>
      <c r="B15" s="5">
        <v>0.67024992804512895</v>
      </c>
      <c r="C15" s="5">
        <v>0.58446991038843255</v>
      </c>
      <c r="D15" s="5">
        <v>0.42199001738471065</v>
      </c>
      <c r="E15" s="5">
        <v>0.21234676850405501</v>
      </c>
      <c r="F15" s="5">
        <v>0.13548853676226225</v>
      </c>
    </row>
    <row r="16" spans="1:6" x14ac:dyDescent="0.2">
      <c r="A16" s="233">
        <v>2037</v>
      </c>
      <c r="B16" s="5">
        <v>0.6855318224867909</v>
      </c>
      <c r="C16" s="5">
        <v>0.57992008924026162</v>
      </c>
      <c r="D16" s="5">
        <v>0.4285620779650936</v>
      </c>
      <c r="E16" s="5">
        <v>0.21380388721444099</v>
      </c>
      <c r="F16" s="5">
        <v>0.13774918098415739</v>
      </c>
    </row>
    <row r="17" spans="1:9" x14ac:dyDescent="0.2">
      <c r="A17" s="233">
        <v>2038</v>
      </c>
      <c r="B17" s="5">
        <v>0.70076616893294452</v>
      </c>
      <c r="C17" s="5">
        <v>0.57612850540027294</v>
      </c>
      <c r="D17" s="5">
        <v>0.43603218238187047</v>
      </c>
      <c r="E17" s="5">
        <v>0.21538625359348099</v>
      </c>
      <c r="F17" s="5">
        <v>0.14021491314884915</v>
      </c>
    </row>
    <row r="18" spans="1:9" x14ac:dyDescent="0.2">
      <c r="A18" s="233">
        <v>2039</v>
      </c>
      <c r="B18" s="5">
        <v>0.7163283867299084</v>
      </c>
      <c r="C18" s="5">
        <v>0.57425169577035995</v>
      </c>
      <c r="D18" s="5">
        <v>0.4443123334836126</v>
      </c>
      <c r="E18" s="5">
        <v>0.217200546797431</v>
      </c>
      <c r="F18" s="5">
        <v>0.14285061097715501</v>
      </c>
    </row>
    <row r="19" spans="1:9" x14ac:dyDescent="0.2">
      <c r="A19" s="233">
        <v>2040</v>
      </c>
      <c r="B19" s="5">
        <v>0.73155811502131174</v>
      </c>
      <c r="C19" s="5">
        <v>0.57355188687324798</v>
      </c>
      <c r="D19" s="5">
        <v>0.45299778625752918</v>
      </c>
      <c r="E19" s="5">
        <v>0.21934399615018901</v>
      </c>
      <c r="F19" s="5">
        <v>0.1455344516852391</v>
      </c>
    </row>
    <row r="20" spans="1:9" x14ac:dyDescent="0.2">
      <c r="A20" s="233">
        <v>2041</v>
      </c>
      <c r="B20" s="5">
        <v>0.7469234864230111</v>
      </c>
      <c r="C20" s="5">
        <v>0.57381304538309252</v>
      </c>
      <c r="D20" s="5">
        <v>0.46150061137737575</v>
      </c>
      <c r="E20" s="5">
        <v>0.22127986031618799</v>
      </c>
      <c r="F20" s="5">
        <v>0.14808738642544209</v>
      </c>
    </row>
    <row r="21" spans="1:9" x14ac:dyDescent="0.2">
      <c r="A21" s="233">
        <v>2042</v>
      </c>
      <c r="B21" s="5">
        <v>0.76106589683838921</v>
      </c>
      <c r="C21" s="5">
        <v>0.57329151592913707</v>
      </c>
      <c r="D21" s="5">
        <v>0.46938476390506112</v>
      </c>
      <c r="E21" s="5">
        <v>0.22295311138291901</v>
      </c>
      <c r="F21" s="5">
        <v>0.15038452764950686</v>
      </c>
    </row>
    <row r="22" spans="1:9" x14ac:dyDescent="0.2">
      <c r="A22" s="233">
        <v>2043</v>
      </c>
      <c r="B22" s="5">
        <v>0.77343792242790421</v>
      </c>
      <c r="C22" s="5">
        <v>0.57405965912961399</v>
      </c>
      <c r="D22" s="5">
        <v>0.4758847582214929</v>
      </c>
      <c r="E22" s="5">
        <v>0.22438486115230399</v>
      </c>
      <c r="F22" s="5">
        <v>0.15220954238220832</v>
      </c>
    </row>
    <row r="23" spans="1:9" x14ac:dyDescent="0.2">
      <c r="A23" s="233">
        <v>2044</v>
      </c>
      <c r="B23" s="5">
        <v>0.78624745661816842</v>
      </c>
      <c r="C23" s="5">
        <v>0.57727178604370588</v>
      </c>
      <c r="D23" s="5">
        <v>0.48222068859235157</v>
      </c>
      <c r="E23" s="5">
        <v>0.226112740764044</v>
      </c>
      <c r="F23" s="5">
        <v>0.15397647562123468</v>
      </c>
    </row>
    <row r="24" spans="1:9" x14ac:dyDescent="0.2">
      <c r="A24" s="233">
        <v>2045</v>
      </c>
      <c r="B24" s="5">
        <v>0.79937562345370017</v>
      </c>
      <c r="C24" s="5">
        <v>0.58076326455730565</v>
      </c>
      <c r="D24" s="5">
        <v>0.48813140799649324</v>
      </c>
      <c r="E24" s="5">
        <v>0.22802163378986101</v>
      </c>
      <c r="F24" s="5">
        <v>0.15561174324154226</v>
      </c>
    </row>
    <row r="25" spans="1:9" x14ac:dyDescent="0.2">
      <c r="A25" s="233">
        <v>2046</v>
      </c>
      <c r="B25" s="5">
        <v>0.81181444683457227</v>
      </c>
      <c r="C25" s="5">
        <v>0.58369172091184862</v>
      </c>
      <c r="D25" s="5">
        <v>0.49237261964786627</v>
      </c>
      <c r="E25" s="5">
        <v>0.22953638786814301</v>
      </c>
      <c r="F25" s="5">
        <v>0.15672071947428839</v>
      </c>
    </row>
    <row r="26" spans="1:9" x14ac:dyDescent="0.2">
      <c r="A26" s="233">
        <v>2047</v>
      </c>
      <c r="B26" s="5">
        <v>0.82464409662042648</v>
      </c>
      <c r="C26" s="5">
        <v>0.58676171950865252</v>
      </c>
      <c r="D26" s="5">
        <v>0.4954382857448909</v>
      </c>
      <c r="E26" s="5">
        <v>0.23089636223797</v>
      </c>
      <c r="F26" s="5">
        <v>0.15745917555001057</v>
      </c>
    </row>
    <row r="27" spans="1:9" x14ac:dyDescent="0.2">
      <c r="A27" s="233">
        <v>2048</v>
      </c>
      <c r="B27" s="5">
        <v>0.83790420867308757</v>
      </c>
      <c r="C27" s="5">
        <v>0.59022441573674322</v>
      </c>
      <c r="D27" s="5">
        <v>0.4976073305836014</v>
      </c>
      <c r="E27" s="5">
        <v>0.23224700134030099</v>
      </c>
      <c r="F27" s="5">
        <v>0.15790794350412701</v>
      </c>
      <c r="H27" s="293" t="s">
        <v>43</v>
      </c>
      <c r="I27" s="293"/>
    </row>
    <row r="28" spans="1:9" x14ac:dyDescent="0.2">
      <c r="A28" s="233">
        <v>2049</v>
      </c>
      <c r="B28" s="5">
        <v>0.85205032822442583</v>
      </c>
      <c r="C28" s="5">
        <v>0.59332411018163689</v>
      </c>
      <c r="D28" s="5">
        <v>0.49890010432248011</v>
      </c>
      <c r="E28" s="5">
        <v>0.233617007152919</v>
      </c>
      <c r="F28" s="5">
        <v>0.15806834037517298</v>
      </c>
    </row>
    <row r="29" spans="1:9" x14ac:dyDescent="0.2">
      <c r="A29" s="233">
        <v>2050</v>
      </c>
      <c r="B29" s="5">
        <v>0.86746447343820277</v>
      </c>
      <c r="C29" s="5">
        <v>0.59776457904736813</v>
      </c>
      <c r="D29" s="5">
        <v>0.4993104653016821</v>
      </c>
      <c r="E29" s="5">
        <v>0.23502096895902799</v>
      </c>
      <c r="F29" s="5">
        <v>0.15794337020764093</v>
      </c>
    </row>
    <row r="30" spans="1:9" x14ac:dyDescent="0.2">
      <c r="A30" s="233">
        <v>2051</v>
      </c>
      <c r="B30" s="5">
        <v>0.88420666893938382</v>
      </c>
      <c r="C30" s="5">
        <v>0.60322170424636623</v>
      </c>
      <c r="D30" s="5">
        <v>0.49877453577500042</v>
      </c>
      <c r="E30" s="5">
        <v>0.23643586582066101</v>
      </c>
      <c r="F30" s="5">
        <v>0.15752181994143816</v>
      </c>
    </row>
    <row r="31" spans="1:9" x14ac:dyDescent="0.2">
      <c r="A31" s="233">
        <v>2052</v>
      </c>
      <c r="B31" s="5">
        <v>0.90175321969125677</v>
      </c>
      <c r="C31" s="5">
        <v>0.60814619336756637</v>
      </c>
      <c r="D31" s="5">
        <v>0.49709758491178108</v>
      </c>
      <c r="E31" s="5">
        <v>0.23784292944405899</v>
      </c>
      <c r="F31" s="5">
        <v>0.1566699572972271</v>
      </c>
    </row>
    <row r="32" spans="1:9" x14ac:dyDescent="0.2">
      <c r="A32" s="233">
        <v>2053</v>
      </c>
      <c r="B32" s="5">
        <v>0.9204905500188777</v>
      </c>
      <c r="C32" s="5">
        <v>0.61285245764066554</v>
      </c>
      <c r="D32" s="5">
        <v>0.49437088860969619</v>
      </c>
      <c r="E32" s="5">
        <v>0.239258980164966</v>
      </c>
      <c r="F32" s="5">
        <v>0.15553733278394433</v>
      </c>
    </row>
    <row r="33" spans="1:6" x14ac:dyDescent="0.2">
      <c r="A33" s="233">
        <v>2054</v>
      </c>
      <c r="B33" s="5">
        <v>0.94046990347056003</v>
      </c>
      <c r="C33" s="5">
        <v>0.61727943497445803</v>
      </c>
      <c r="D33" s="5">
        <v>0.49074496561160974</v>
      </c>
      <c r="E33" s="5">
        <v>0.240691308863591</v>
      </c>
      <c r="F33" s="5">
        <v>0.15419247653667262</v>
      </c>
    </row>
    <row r="34" spans="1:6" x14ac:dyDescent="0.2">
      <c r="A34" s="233">
        <v>2055</v>
      </c>
      <c r="B34" s="5">
        <v>0.96215843205842955</v>
      </c>
      <c r="C34" s="5">
        <v>0.62121678397622204</v>
      </c>
      <c r="D34" s="5">
        <v>0.48641772367904351</v>
      </c>
      <c r="E34" s="5">
        <v>0.24209140456908099</v>
      </c>
      <c r="F34" s="5">
        <v>0.15269584875747269</v>
      </c>
    </row>
    <row r="35" spans="1:6" x14ac:dyDescent="0.2">
      <c r="A35" s="233">
        <v>2056</v>
      </c>
      <c r="B35" s="5">
        <v>0.9865001291204043</v>
      </c>
      <c r="C35" s="5">
        <v>0.6246431197972675</v>
      </c>
      <c r="D35" s="5">
        <v>0.48173273838180247</v>
      </c>
      <c r="E35" s="5">
        <v>0.243484606177227</v>
      </c>
      <c r="F35" s="5">
        <v>0.15116864795967008</v>
      </c>
    </row>
    <row r="36" spans="1:6" x14ac:dyDescent="0.2">
      <c r="A36" s="233">
        <v>2057</v>
      </c>
      <c r="B36" s="5">
        <v>1.0125638895306102</v>
      </c>
      <c r="C36" s="5">
        <v>0.62730197524694731</v>
      </c>
      <c r="D36" s="5">
        <v>0.47685138952056905</v>
      </c>
      <c r="E36" s="5">
        <v>0.24479720824717799</v>
      </c>
      <c r="F36" s="5">
        <v>0.14965791789108274</v>
      </c>
    </row>
    <row r="37" spans="1:6" x14ac:dyDescent="0.2">
      <c r="A37" s="233">
        <v>2058</v>
      </c>
      <c r="B37" s="5">
        <v>1.0393739721937905</v>
      </c>
      <c r="C37" s="5">
        <v>0.62886199577285096</v>
      </c>
      <c r="D37" s="5">
        <v>0.47181751607071193</v>
      </c>
      <c r="E37" s="5">
        <v>0.24590325173459701</v>
      </c>
      <c r="F37" s="5">
        <v>0.14816650067021236</v>
      </c>
    </row>
    <row r="38" spans="1:6" x14ac:dyDescent="0.2">
      <c r="A38" s="233">
        <v>2059</v>
      </c>
      <c r="B38" s="5">
        <v>1.0657539499006676</v>
      </c>
      <c r="C38" s="5">
        <v>0.62931140163189403</v>
      </c>
      <c r="D38" s="5">
        <v>0.46687638735630954</v>
      </c>
      <c r="E38" s="5">
        <v>0.246785461539512</v>
      </c>
      <c r="F38" s="5">
        <v>0.14676741877163146</v>
      </c>
    </row>
    <row r="39" spans="1:6" x14ac:dyDescent="0.2">
      <c r="A39" s="233">
        <v>2060</v>
      </c>
      <c r="B39" s="5">
        <v>1.0897279658413821</v>
      </c>
      <c r="C39" s="5">
        <v>0.62831639147334173</v>
      </c>
      <c r="D39" s="5">
        <v>0.46199488116339915</v>
      </c>
      <c r="E39" s="5">
        <v>0.247296569772534</v>
      </c>
      <c r="F39" s="5">
        <v>0.14544719715046142</v>
      </c>
    </row>
    <row r="40" spans="1:6" x14ac:dyDescent="0.2">
      <c r="A40" s="233">
        <v>2061</v>
      </c>
      <c r="B40" s="5">
        <v>1.110597371855903</v>
      </c>
      <c r="C40" s="5">
        <v>0.62604665374646795</v>
      </c>
      <c r="D40" s="5">
        <v>0.4574576227708127</v>
      </c>
      <c r="E40" s="5">
        <v>0.24747177114677099</v>
      </c>
      <c r="F40" s="5">
        <v>0.14428018837121942</v>
      </c>
    </row>
    <row r="41" spans="1:6" x14ac:dyDescent="0.2">
      <c r="A41" s="233">
        <v>2062</v>
      </c>
      <c r="B41" s="5">
        <v>1.1291386208228331</v>
      </c>
      <c r="C41" s="5">
        <v>0.62289943427110961</v>
      </c>
      <c r="D41" s="5">
        <v>0.45362248791349863</v>
      </c>
      <c r="E41" s="5">
        <v>0.24743232133328</v>
      </c>
      <c r="F41" s="5">
        <v>0.14335261144881786</v>
      </c>
    </row>
    <row r="42" spans="1:6" x14ac:dyDescent="0.2">
      <c r="A42" s="233">
        <v>2063</v>
      </c>
      <c r="B42" s="5">
        <v>1.1456449221660623</v>
      </c>
      <c r="C42" s="5">
        <v>0.6192383184022896</v>
      </c>
      <c r="D42" s="5">
        <v>0.45072944020878503</v>
      </c>
      <c r="E42" s="5">
        <v>0.24728633072706699</v>
      </c>
      <c r="F42" s="5">
        <v>0.1427204016864736</v>
      </c>
    </row>
    <row r="43" spans="1:6" x14ac:dyDescent="0.2">
      <c r="A43" s="233">
        <v>2064</v>
      </c>
      <c r="B43" s="5">
        <v>1.1608920658752071</v>
      </c>
      <c r="C43" s="5">
        <v>0.61527169955930194</v>
      </c>
      <c r="D43" s="5">
        <v>0.44885071048150205</v>
      </c>
      <c r="E43" s="5">
        <v>0.247083184442033</v>
      </c>
      <c r="F43" s="5">
        <v>0.14240135103965079</v>
      </c>
    </row>
    <row r="44" spans="1:6" x14ac:dyDescent="0.2">
      <c r="A44" s="233">
        <v>2065</v>
      </c>
      <c r="B44" s="5">
        <v>1.17529515642113</v>
      </c>
      <c r="C44" s="5">
        <v>0.61110094346546606</v>
      </c>
      <c r="D44" s="5">
        <v>0.44794812913371979</v>
      </c>
      <c r="E44" s="5">
        <v>0.24683051697105299</v>
      </c>
      <c r="F44" s="5">
        <v>0.14237606217925708</v>
      </c>
    </row>
    <row r="45" spans="1:6" x14ac:dyDescent="0.2">
      <c r="A45" s="233">
        <v>2066</v>
      </c>
      <c r="B45" s="5">
        <v>1.1884462801948747</v>
      </c>
      <c r="C45" s="5">
        <v>0.60697944455286068</v>
      </c>
      <c r="D45" s="5">
        <v>0.44805765457967561</v>
      </c>
      <c r="E45" s="5">
        <v>0.246596622841012</v>
      </c>
      <c r="F45" s="5">
        <v>0.14264110981807068</v>
      </c>
    </row>
    <row r="46" spans="1:6" x14ac:dyDescent="0.2">
      <c r="A46" s="233">
        <v>2067</v>
      </c>
      <c r="B46" s="5">
        <v>1.2004376740144309</v>
      </c>
      <c r="C46" s="5">
        <v>0.60299222795442631</v>
      </c>
      <c r="D46" s="5">
        <v>0.4490500299857898</v>
      </c>
      <c r="E46" s="5">
        <v>0.246387089849778</v>
      </c>
      <c r="F46" s="5">
        <v>0.14314297994026273</v>
      </c>
    </row>
    <row r="47" spans="1:6" x14ac:dyDescent="0.2">
      <c r="A47" s="233">
        <v>2068</v>
      </c>
      <c r="B47" s="5">
        <v>1.211943457480436</v>
      </c>
      <c r="C47" s="5">
        <v>0.59931350521415472</v>
      </c>
      <c r="D47" s="5">
        <v>0.45083733117597591</v>
      </c>
      <c r="E47" s="5">
        <v>0.24624446620826199</v>
      </c>
      <c r="F47" s="5">
        <v>0.14385029952506631</v>
      </c>
    </row>
    <row r="48" spans="1:6" x14ac:dyDescent="0.2">
      <c r="A48" s="233">
        <v>2069</v>
      </c>
      <c r="B48" s="5">
        <v>1.2224196297935606</v>
      </c>
      <c r="C48" s="5">
        <v>0.59604633168784371</v>
      </c>
      <c r="D48" s="5">
        <v>0.45327933724279318</v>
      </c>
      <c r="E48" s="5">
        <v>0.246187122972997</v>
      </c>
      <c r="F48" s="5">
        <v>0.14472066462327463</v>
      </c>
    </row>
    <row r="49" spans="1:6" x14ac:dyDescent="0.2">
      <c r="A49" s="233">
        <v>2070</v>
      </c>
      <c r="B49" s="5">
        <v>1.2311923484223892</v>
      </c>
      <c r="C49" s="5">
        <v>0.59341895472232653</v>
      </c>
      <c r="D49" s="5">
        <v>0.4563465014860944</v>
      </c>
      <c r="E49" s="5">
        <v>0.24628541872616999</v>
      </c>
      <c r="F49" s="5">
        <v>0.1457472858588173</v>
      </c>
    </row>
    <row r="50" spans="1:6" x14ac:dyDescent="0.2">
      <c r="A50" s="233">
        <v>2071</v>
      </c>
      <c r="B50" s="5">
        <v>1.2380379318874091</v>
      </c>
      <c r="C50" s="5">
        <v>0.59154762129791316</v>
      </c>
      <c r="D50" s="5">
        <v>0.45994556233589712</v>
      </c>
      <c r="E50" s="5">
        <v>0.24657176620830301</v>
      </c>
      <c r="F50" s="5">
        <v>0.1469032141347977</v>
      </c>
    </row>
    <row r="51" spans="1:6" x14ac:dyDescent="0.2">
      <c r="A51" s="233">
        <v>2072</v>
      </c>
      <c r="B51" s="5">
        <v>1.243031337722593</v>
      </c>
      <c r="C51" s="5">
        <v>0.59043013829542246</v>
      </c>
      <c r="D51" s="5">
        <v>0.46389886677295733</v>
      </c>
      <c r="E51" s="5">
        <v>0.24702981918959199</v>
      </c>
      <c r="F51" s="5">
        <v>0.1481346998286279</v>
      </c>
    </row>
    <row r="52" spans="1:6" x14ac:dyDescent="0.2">
      <c r="A52" s="233">
        <v>2073</v>
      </c>
      <c r="B52" s="5">
        <v>1.247540812295687</v>
      </c>
      <c r="C52" s="5">
        <v>0.59013636792774538</v>
      </c>
      <c r="D52" s="5">
        <v>0.46811431764360184</v>
      </c>
      <c r="E52" s="5">
        <v>0.24768035914449199</v>
      </c>
      <c r="F52" s="5">
        <v>0.14941696585259207</v>
      </c>
    </row>
    <row r="53" spans="1:6" x14ac:dyDescent="0.2">
      <c r="A53" s="233">
        <v>2074</v>
      </c>
      <c r="B53" s="5">
        <v>1.2522712757342613</v>
      </c>
      <c r="C53" s="5">
        <v>0.59051942141188063</v>
      </c>
      <c r="D53" s="5">
        <v>0.47235221260577753</v>
      </c>
      <c r="E53" s="5">
        <v>0.24846155083079399</v>
      </c>
      <c r="F53" s="5">
        <v>0.15067867206111921</v>
      </c>
    </row>
    <row r="69" spans="1:1" x14ac:dyDescent="0.2">
      <c r="A69" s="66"/>
    </row>
  </sheetData>
  <mergeCells count="1">
    <mergeCell ref="H27:I27"/>
  </mergeCells>
  <hyperlinks>
    <hyperlink ref="H27" location="OBSAH!A1" display="Zpět na Obsah" xr:uid="{2F433FB1-5599-4462-862C-E14BEF7771F8}"/>
    <hyperlink ref="H27:I27" location="CONTENTS!A1" display="Back to Contents" xr:uid="{EB8FE11E-C730-4D2E-9BB3-3AEE1341915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CA96"/>
  <sheetViews>
    <sheetView zoomScaleNormal="100" workbookViewId="0">
      <selection activeCell="B2" sqref="B2"/>
    </sheetView>
  </sheetViews>
  <sheetFormatPr defaultColWidth="13.44140625" defaultRowHeight="11.4" x14ac:dyDescent="0.2"/>
  <cols>
    <col min="1" max="1" width="13.44140625" style="4"/>
    <col min="2" max="2" width="14.33203125" style="4" customWidth="1"/>
    <col min="3" max="52" width="8.6640625" style="4" customWidth="1"/>
    <col min="53" max="16384" width="13.44140625" style="4"/>
  </cols>
  <sheetData>
    <row r="1" spans="1:79" x14ac:dyDescent="0.2">
      <c r="A1" s="4" t="s">
        <v>190</v>
      </c>
    </row>
    <row r="2" spans="1:79" ht="45.6" x14ac:dyDescent="0.2">
      <c r="A2" s="234"/>
      <c r="B2" s="200" t="s">
        <v>190</v>
      </c>
    </row>
    <row r="3" spans="1:79" x14ac:dyDescent="0.2">
      <c r="A3" s="201">
        <v>2024</v>
      </c>
      <c r="B3" s="235">
        <v>4.9171738141096917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</row>
    <row r="4" spans="1:79" x14ac:dyDescent="0.2">
      <c r="A4" s="201">
        <v>2025</v>
      </c>
      <c r="B4" s="235">
        <v>5.0047484207566741</v>
      </c>
    </row>
    <row r="5" spans="1:79" x14ac:dyDescent="0.2">
      <c r="A5" s="201">
        <v>2026</v>
      </c>
      <c r="B5" s="235">
        <v>4.991730705592003</v>
      </c>
    </row>
    <row r="6" spans="1:79" x14ac:dyDescent="0.2">
      <c r="A6" s="201">
        <v>2027</v>
      </c>
      <c r="B6" s="235">
        <v>4.9936895753698476</v>
      </c>
    </row>
    <row r="7" spans="1:79" x14ac:dyDescent="0.2">
      <c r="A7" s="201">
        <v>2028</v>
      </c>
      <c r="B7" s="235">
        <v>4.930596558803618</v>
      </c>
      <c r="T7" s="297"/>
      <c r="U7" s="297"/>
      <c r="V7" s="297"/>
      <c r="W7" s="297"/>
      <c r="X7" s="297"/>
      <c r="Y7" s="297"/>
      <c r="Z7" s="297"/>
      <c r="AA7" s="297"/>
      <c r="AB7" s="297"/>
    </row>
    <row r="8" spans="1:79" x14ac:dyDescent="0.2">
      <c r="A8" s="201">
        <v>2029</v>
      </c>
      <c r="B8" s="235">
        <v>4.8963046375232588</v>
      </c>
    </row>
    <row r="9" spans="1:79" x14ac:dyDescent="0.2">
      <c r="A9" s="201">
        <v>2030</v>
      </c>
      <c r="B9" s="235">
        <v>4.860098890854891</v>
      </c>
    </row>
    <row r="10" spans="1:79" x14ac:dyDescent="0.2">
      <c r="A10" s="201">
        <v>2031</v>
      </c>
      <c r="B10" s="235">
        <v>4.8238976553215327</v>
      </c>
    </row>
    <row r="11" spans="1:79" x14ac:dyDescent="0.2">
      <c r="A11" s="201">
        <v>2032</v>
      </c>
      <c r="B11" s="235">
        <v>4.7917062398232044</v>
      </c>
    </row>
    <row r="12" spans="1:79" x14ac:dyDescent="0.2">
      <c r="A12" s="201">
        <v>2033</v>
      </c>
      <c r="B12" s="235">
        <v>4.7619925025139631</v>
      </c>
    </row>
    <row r="13" spans="1:79" x14ac:dyDescent="0.2">
      <c r="A13" s="201">
        <v>2034</v>
      </c>
      <c r="B13" s="235">
        <v>4.7320036063020963</v>
      </c>
    </row>
    <row r="14" spans="1:79" x14ac:dyDescent="0.2">
      <c r="A14" s="201">
        <v>2035</v>
      </c>
      <c r="B14" s="235">
        <v>4.7034158399352295</v>
      </c>
    </row>
    <row r="15" spans="1:79" x14ac:dyDescent="0.2">
      <c r="A15" s="201">
        <v>2036</v>
      </c>
      <c r="B15" s="235">
        <v>4.6738343991319251</v>
      </c>
    </row>
    <row r="16" spans="1:79" x14ac:dyDescent="0.2">
      <c r="A16" s="201">
        <v>2037</v>
      </c>
      <c r="B16" s="235">
        <v>4.6455771420773795</v>
      </c>
    </row>
    <row r="17" spans="1:5" x14ac:dyDescent="0.2">
      <c r="A17" s="201">
        <v>2038</v>
      </c>
      <c r="B17" s="235">
        <v>4.6244040867649936</v>
      </c>
    </row>
    <row r="18" spans="1:5" x14ac:dyDescent="0.2">
      <c r="A18" s="201">
        <v>2039</v>
      </c>
      <c r="B18" s="235">
        <v>4.6063442692731131</v>
      </c>
    </row>
    <row r="19" spans="1:5" x14ac:dyDescent="0.2">
      <c r="A19" s="201">
        <v>2040</v>
      </c>
      <c r="B19" s="235">
        <v>4.5887224018667823</v>
      </c>
      <c r="D19" s="293" t="s">
        <v>43</v>
      </c>
      <c r="E19" s="293"/>
    </row>
    <row r="20" spans="1:5" x14ac:dyDescent="0.2">
      <c r="A20" s="201">
        <v>2041</v>
      </c>
      <c r="B20" s="235">
        <v>4.5754195781549702</v>
      </c>
    </row>
    <row r="21" spans="1:5" x14ac:dyDescent="0.2">
      <c r="A21" s="201">
        <v>2042</v>
      </c>
      <c r="B21" s="235">
        <v>4.5695299186896934</v>
      </c>
    </row>
    <row r="22" spans="1:5" x14ac:dyDescent="0.2">
      <c r="A22" s="201">
        <v>2043</v>
      </c>
      <c r="B22" s="235">
        <v>4.5714917000928601</v>
      </c>
    </row>
    <row r="23" spans="1:5" x14ac:dyDescent="0.2">
      <c r="A23" s="201">
        <v>2044</v>
      </c>
      <c r="B23" s="235">
        <v>4.58467994347511</v>
      </c>
    </row>
    <row r="24" spans="1:5" x14ac:dyDescent="0.2">
      <c r="A24" s="201">
        <v>2045</v>
      </c>
      <c r="B24" s="235">
        <v>4.6045320645368708</v>
      </c>
    </row>
    <row r="25" spans="1:5" x14ac:dyDescent="0.2">
      <c r="A25" s="201">
        <v>2046</v>
      </c>
      <c r="B25" s="235">
        <v>4.6242512763643315</v>
      </c>
    </row>
    <row r="26" spans="1:5" x14ac:dyDescent="0.2">
      <c r="A26" s="201">
        <v>2047</v>
      </c>
      <c r="B26" s="235">
        <v>4.6455185021126759</v>
      </c>
    </row>
    <row r="27" spans="1:5" x14ac:dyDescent="0.2">
      <c r="A27" s="201">
        <v>2048</v>
      </c>
      <c r="B27" s="235">
        <v>4.6717481779546004</v>
      </c>
    </row>
    <row r="28" spans="1:5" x14ac:dyDescent="0.2">
      <c r="A28" s="201">
        <v>2049</v>
      </c>
      <c r="B28" s="235">
        <v>4.7016912696348623</v>
      </c>
    </row>
    <row r="29" spans="1:5" x14ac:dyDescent="0.2">
      <c r="A29" s="201">
        <v>2050</v>
      </c>
      <c r="B29" s="235">
        <v>4.7326784213501876</v>
      </c>
    </row>
    <row r="30" spans="1:5" x14ac:dyDescent="0.2">
      <c r="A30" s="201">
        <v>2051</v>
      </c>
      <c r="B30" s="235">
        <v>4.7643055774533121</v>
      </c>
    </row>
    <row r="31" spans="1:5" x14ac:dyDescent="0.2">
      <c r="A31" s="201">
        <v>2052</v>
      </c>
      <c r="B31" s="235">
        <v>4.7951937021943847</v>
      </c>
    </row>
    <row r="32" spans="1:5" x14ac:dyDescent="0.2">
      <c r="A32" s="201">
        <v>2053</v>
      </c>
      <c r="B32" s="235">
        <v>4.8258861899375267</v>
      </c>
    </row>
    <row r="33" spans="1:2" x14ac:dyDescent="0.2">
      <c r="A33" s="201">
        <v>2054</v>
      </c>
      <c r="B33" s="235">
        <v>4.8556181508214111</v>
      </c>
    </row>
    <row r="34" spans="1:2" x14ac:dyDescent="0.2">
      <c r="A34" s="201">
        <v>2055</v>
      </c>
      <c r="B34" s="235">
        <v>4.8820807710981278</v>
      </c>
    </row>
    <row r="35" spans="1:2" x14ac:dyDescent="0.2">
      <c r="A35" s="201">
        <v>2056</v>
      </c>
      <c r="B35" s="235">
        <v>4.9053717774844037</v>
      </c>
    </row>
    <row r="36" spans="1:2" x14ac:dyDescent="0.2">
      <c r="A36" s="201">
        <v>2057</v>
      </c>
      <c r="B36" s="235">
        <v>4.9240332795730657</v>
      </c>
    </row>
    <row r="37" spans="1:2" x14ac:dyDescent="0.2">
      <c r="A37" s="201">
        <v>2058</v>
      </c>
      <c r="B37" s="235">
        <v>4.9364190392845382</v>
      </c>
    </row>
    <row r="38" spans="1:2" x14ac:dyDescent="0.2">
      <c r="A38" s="201">
        <v>2059</v>
      </c>
      <c r="B38" s="235">
        <v>4.9423139452522289</v>
      </c>
    </row>
    <row r="39" spans="1:2" x14ac:dyDescent="0.2">
      <c r="A39" s="201">
        <v>2060</v>
      </c>
      <c r="B39" s="235">
        <v>4.9397402734750182</v>
      </c>
    </row>
    <row r="40" spans="1:2" x14ac:dyDescent="0.2">
      <c r="A40" s="201">
        <v>2061</v>
      </c>
      <c r="B40" s="235">
        <v>4.9296016680680994</v>
      </c>
    </row>
    <row r="41" spans="1:2" x14ac:dyDescent="0.2">
      <c r="A41" s="201">
        <v>2062</v>
      </c>
      <c r="B41" s="235">
        <v>4.9138532522472005</v>
      </c>
    </row>
    <row r="42" spans="1:2" x14ac:dyDescent="0.2">
      <c r="A42" s="201">
        <v>2063</v>
      </c>
      <c r="B42" s="235">
        <v>4.8945773475311443</v>
      </c>
    </row>
    <row r="43" spans="1:2" x14ac:dyDescent="0.2">
      <c r="A43" s="201">
        <v>2064</v>
      </c>
      <c r="B43" s="235">
        <v>4.8729141479907048</v>
      </c>
    </row>
    <row r="44" spans="1:2" x14ac:dyDescent="0.2">
      <c r="A44" s="201">
        <v>2065</v>
      </c>
      <c r="B44" s="235">
        <v>4.8494033598144224</v>
      </c>
    </row>
    <row r="45" spans="1:2" x14ac:dyDescent="0.2">
      <c r="A45" s="201">
        <v>2066</v>
      </c>
      <c r="B45" s="235">
        <v>4.8255274782140729</v>
      </c>
    </row>
    <row r="46" spans="1:2" x14ac:dyDescent="0.2">
      <c r="A46" s="201">
        <v>2067</v>
      </c>
      <c r="B46" s="235">
        <v>4.8018998645457405</v>
      </c>
    </row>
    <row r="47" spans="1:2" x14ac:dyDescent="0.2">
      <c r="A47" s="201">
        <v>2068</v>
      </c>
      <c r="B47" s="235">
        <v>4.7795648316663666</v>
      </c>
    </row>
    <row r="48" spans="1:2" x14ac:dyDescent="0.2">
      <c r="A48" s="201">
        <v>2069</v>
      </c>
      <c r="B48" s="235">
        <v>4.7592013995699771</v>
      </c>
    </row>
    <row r="49" spans="1:2" x14ac:dyDescent="0.2">
      <c r="A49" s="201">
        <v>2070</v>
      </c>
      <c r="B49" s="235">
        <v>4.7421364573168336</v>
      </c>
    </row>
    <row r="50" spans="1:2" x14ac:dyDescent="0.2">
      <c r="A50" s="201">
        <v>2071</v>
      </c>
      <c r="B50" s="235">
        <v>4.7291465139520179</v>
      </c>
    </row>
    <row r="51" spans="1:2" x14ac:dyDescent="0.2">
      <c r="A51" s="201">
        <v>2072</v>
      </c>
      <c r="B51" s="235">
        <v>4.7203619340404259</v>
      </c>
    </row>
    <row r="52" spans="1:2" x14ac:dyDescent="0.2">
      <c r="A52" s="201">
        <v>2073</v>
      </c>
      <c r="B52" s="235">
        <v>4.7163094471409313</v>
      </c>
    </row>
    <row r="53" spans="1:2" x14ac:dyDescent="0.2">
      <c r="A53" s="201">
        <v>2074</v>
      </c>
      <c r="B53" s="235">
        <v>4.7163671315230467</v>
      </c>
    </row>
    <row r="72" spans="1:1" x14ac:dyDescent="0.2">
      <c r="A72" s="66"/>
    </row>
    <row r="96" spans="1:1" x14ac:dyDescent="0.2">
      <c r="A96" s="66"/>
    </row>
  </sheetData>
  <mergeCells count="2">
    <mergeCell ref="T7:AB7"/>
    <mergeCell ref="D19:E19"/>
  </mergeCells>
  <hyperlinks>
    <hyperlink ref="D19" location="OBSAH!A1" display="Zpět na Obsah" xr:uid="{3FCE057A-B347-47EF-9006-D71595352873}"/>
    <hyperlink ref="D19:E19" location="CONTENTS!A1" display="Back to Contents" xr:uid="{6B6B6F9F-C756-41D5-9753-DBE79BEBFD9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A3D0-C209-4EEA-9112-7C8947F699C4}">
  <sheetPr>
    <tabColor theme="0" tint="-0.34998626667073579"/>
  </sheetPr>
  <dimension ref="A1:AZ32"/>
  <sheetViews>
    <sheetView workbookViewId="0">
      <selection activeCell="P28" sqref="P28"/>
    </sheetView>
  </sheetViews>
  <sheetFormatPr defaultColWidth="8.88671875" defaultRowHeight="11.4" x14ac:dyDescent="0.2"/>
  <cols>
    <col min="1" max="1" width="42.77734375" style="4" customWidth="1"/>
    <col min="2" max="52" width="9.109375" style="4" bestFit="1" customWidth="1"/>
    <col min="53" max="16384" width="8.88671875" style="4"/>
  </cols>
  <sheetData>
    <row r="1" spans="1:52" x14ac:dyDescent="0.2">
      <c r="A1" s="4" t="s">
        <v>191</v>
      </c>
    </row>
    <row r="2" spans="1:52" x14ac:dyDescent="0.2">
      <c r="A2" s="173"/>
      <c r="B2" s="173">
        <v>2024</v>
      </c>
      <c r="C2" s="173">
        <v>2025</v>
      </c>
      <c r="D2" s="173">
        <v>2026</v>
      </c>
      <c r="E2" s="173">
        <v>2027</v>
      </c>
      <c r="F2" s="173">
        <v>2028</v>
      </c>
      <c r="G2" s="173">
        <v>2029</v>
      </c>
      <c r="H2" s="173">
        <v>2030</v>
      </c>
      <c r="I2" s="173">
        <v>2031</v>
      </c>
      <c r="J2" s="173">
        <v>2032</v>
      </c>
      <c r="K2" s="173">
        <v>2033</v>
      </c>
      <c r="L2" s="173">
        <v>2034</v>
      </c>
      <c r="M2" s="173">
        <v>2035</v>
      </c>
      <c r="N2" s="173">
        <v>2036</v>
      </c>
      <c r="O2" s="173">
        <v>2037</v>
      </c>
      <c r="P2" s="173">
        <v>2038</v>
      </c>
      <c r="Q2" s="173">
        <v>2039</v>
      </c>
      <c r="R2" s="173">
        <v>2040</v>
      </c>
      <c r="S2" s="173">
        <v>2041</v>
      </c>
      <c r="T2" s="173">
        <v>2042</v>
      </c>
      <c r="U2" s="173">
        <v>2043</v>
      </c>
      <c r="V2" s="173">
        <v>2044</v>
      </c>
      <c r="W2" s="173">
        <v>2045</v>
      </c>
      <c r="X2" s="173">
        <v>2046</v>
      </c>
      <c r="Y2" s="173">
        <v>2047</v>
      </c>
      <c r="Z2" s="173">
        <v>2048</v>
      </c>
      <c r="AA2" s="173">
        <v>2049</v>
      </c>
      <c r="AB2" s="173">
        <v>2050</v>
      </c>
      <c r="AC2" s="173">
        <v>2051</v>
      </c>
      <c r="AD2" s="173">
        <v>2052</v>
      </c>
      <c r="AE2" s="173">
        <v>2053</v>
      </c>
      <c r="AF2" s="173">
        <v>2054</v>
      </c>
      <c r="AG2" s="173">
        <v>2055</v>
      </c>
      <c r="AH2" s="173">
        <v>2056</v>
      </c>
      <c r="AI2" s="173">
        <v>2057</v>
      </c>
      <c r="AJ2" s="173">
        <v>2058</v>
      </c>
      <c r="AK2" s="173">
        <v>2059</v>
      </c>
      <c r="AL2" s="173">
        <v>2060</v>
      </c>
      <c r="AM2" s="173">
        <v>2061</v>
      </c>
      <c r="AN2" s="173">
        <v>2062</v>
      </c>
      <c r="AO2" s="173">
        <v>2063</v>
      </c>
      <c r="AP2" s="173">
        <v>2064</v>
      </c>
      <c r="AQ2" s="173">
        <v>2065</v>
      </c>
      <c r="AR2" s="173">
        <v>2066</v>
      </c>
      <c r="AS2" s="173">
        <v>2067</v>
      </c>
      <c r="AT2" s="173">
        <v>2068</v>
      </c>
      <c r="AU2" s="173">
        <v>2069</v>
      </c>
      <c r="AV2" s="173">
        <v>2070</v>
      </c>
      <c r="AW2" s="173">
        <v>2071</v>
      </c>
      <c r="AX2" s="173">
        <v>2072</v>
      </c>
      <c r="AY2" s="173">
        <v>2073</v>
      </c>
      <c r="AZ2" s="173">
        <v>2074</v>
      </c>
    </row>
    <row r="3" spans="1:52" x14ac:dyDescent="0.2">
      <c r="A3" s="173" t="s">
        <v>192</v>
      </c>
      <c r="B3" s="236">
        <v>1945184.2615296333</v>
      </c>
      <c r="C3" s="236">
        <v>1946507.2923753893</v>
      </c>
      <c r="D3" s="236">
        <v>1919426.7027722062</v>
      </c>
      <c r="E3" s="236">
        <v>1886719.076788431</v>
      </c>
      <c r="F3" s="236">
        <v>1848751.2404005304</v>
      </c>
      <c r="G3" s="236">
        <v>1822939.3772189952</v>
      </c>
      <c r="H3" s="236">
        <v>1794528.8514938648</v>
      </c>
      <c r="I3" s="236">
        <v>1767223.2743884651</v>
      </c>
      <c r="J3" s="236">
        <v>1740402.898420159</v>
      </c>
      <c r="K3" s="236">
        <v>1713497.6377903027</v>
      </c>
      <c r="L3" s="236">
        <v>1686399.9252005839</v>
      </c>
      <c r="M3" s="236">
        <v>1658618.537511281</v>
      </c>
      <c r="N3" s="236">
        <v>1630042.9793870801</v>
      </c>
      <c r="O3" s="236">
        <v>1600054.7079716285</v>
      </c>
      <c r="P3" s="236">
        <v>1574886.3287663653</v>
      </c>
      <c r="Q3" s="236">
        <v>1552073.5850941862</v>
      </c>
      <c r="R3" s="236">
        <v>1529281.2670819566</v>
      </c>
      <c r="S3" s="236">
        <v>1508949.6128572398</v>
      </c>
      <c r="T3" s="236">
        <v>1494544.5491613811</v>
      </c>
      <c r="U3" s="236">
        <v>1489194.677016393</v>
      </c>
      <c r="V3" s="236">
        <v>1488501.669462322</v>
      </c>
      <c r="W3" s="236">
        <v>1489977.7903861164</v>
      </c>
      <c r="X3" s="236">
        <v>1493949.1006212758</v>
      </c>
      <c r="Y3" s="236">
        <v>1499894.0370134802</v>
      </c>
      <c r="Z3" s="236">
        <v>1507382.2802861081</v>
      </c>
      <c r="AA3" s="236">
        <v>1515684.7915305619</v>
      </c>
      <c r="AB3" s="236">
        <v>1524071.0283306211</v>
      </c>
      <c r="AC3" s="236">
        <v>1532136.3345822559</v>
      </c>
      <c r="AD3" s="236">
        <v>1539433.1724267912</v>
      </c>
      <c r="AE3" s="236">
        <v>1545583.2334618384</v>
      </c>
      <c r="AF3" s="236">
        <v>1550192.4638938864</v>
      </c>
      <c r="AG3" s="236">
        <v>1552884.9647271361</v>
      </c>
      <c r="AH3" s="236">
        <v>1553423.8553667313</v>
      </c>
      <c r="AI3" s="236">
        <v>1551655.1822098384</v>
      </c>
      <c r="AJ3" s="236">
        <v>1547541.416532015</v>
      </c>
      <c r="AK3" s="236">
        <v>1541138.8742542092</v>
      </c>
      <c r="AL3" s="236">
        <v>1532588.8230054569</v>
      </c>
      <c r="AM3" s="236">
        <v>1522124.2079326368</v>
      </c>
      <c r="AN3" s="236">
        <v>1510026.9205367004</v>
      </c>
      <c r="AO3" s="236">
        <v>1496642.9666267748</v>
      </c>
      <c r="AP3" s="236">
        <v>1482322.9001999644</v>
      </c>
      <c r="AQ3" s="236">
        <v>1467416.2020535853</v>
      </c>
      <c r="AR3" s="236">
        <v>1452278.5427150442</v>
      </c>
      <c r="AS3" s="236">
        <v>1437273.5709810646</v>
      </c>
      <c r="AT3" s="236">
        <v>1422721.3818435695</v>
      </c>
      <c r="AU3" s="236">
        <v>1408924.90975789</v>
      </c>
      <c r="AV3" s="236">
        <v>1396154.3353915664</v>
      </c>
      <c r="AW3" s="236">
        <v>1384659.842024728</v>
      </c>
      <c r="AX3" s="236">
        <v>1374645.8936767534</v>
      </c>
      <c r="AY3" s="236">
        <v>1366246.946980333</v>
      </c>
      <c r="AZ3" s="236">
        <v>1359524.4038118788</v>
      </c>
    </row>
    <row r="4" spans="1:52" x14ac:dyDescent="0.2">
      <c r="A4" s="173" t="s">
        <v>193</v>
      </c>
      <c r="B4" s="236">
        <v>1927142.4249299304</v>
      </c>
      <c r="C4" s="236">
        <v>1923193.7718966173</v>
      </c>
      <c r="D4" s="236">
        <v>1913868.482647405</v>
      </c>
      <c r="E4" s="236">
        <v>1902826.1581196659</v>
      </c>
      <c r="F4" s="236">
        <v>1884270.51337329</v>
      </c>
      <c r="G4" s="236">
        <v>1864027.3349921163</v>
      </c>
      <c r="H4" s="236">
        <v>1841909.8652355538</v>
      </c>
      <c r="I4" s="236">
        <v>1822328.3880968883</v>
      </c>
      <c r="J4" s="236">
        <v>1804069.1132508153</v>
      </c>
      <c r="K4" s="236">
        <v>1786262.5876082226</v>
      </c>
      <c r="L4" s="236">
        <v>1768861.2104093849</v>
      </c>
      <c r="M4" s="236">
        <v>1753662.6976911863</v>
      </c>
      <c r="N4" s="236">
        <v>1738052.4727047062</v>
      </c>
      <c r="O4" s="236">
        <v>1720545.8018485855</v>
      </c>
      <c r="P4" s="236">
        <v>1708302.0666033542</v>
      </c>
      <c r="Q4" s="236">
        <v>1694584.4875825723</v>
      </c>
      <c r="R4" s="236">
        <v>1684735.7516965244</v>
      </c>
      <c r="S4" s="236">
        <v>1676509.6935449862</v>
      </c>
      <c r="T4" s="236">
        <v>1673520.5498443525</v>
      </c>
      <c r="U4" s="236">
        <v>1674601.1488844149</v>
      </c>
      <c r="V4" s="236">
        <v>1677053.7452799503</v>
      </c>
      <c r="W4" s="236">
        <v>1681673.8408829484</v>
      </c>
      <c r="X4" s="236">
        <v>1688243.0042514489</v>
      </c>
      <c r="Y4" s="236">
        <v>1696258.0797317952</v>
      </c>
      <c r="Z4" s="236">
        <v>1705575.2573844371</v>
      </c>
      <c r="AA4" s="236">
        <v>1715545.6833627333</v>
      </c>
      <c r="AB4" s="236">
        <v>1725823.3596666434</v>
      </c>
      <c r="AC4" s="236">
        <v>1735951.2566277583</v>
      </c>
      <c r="AD4" s="236">
        <v>1745513.0763775953</v>
      </c>
      <c r="AE4" s="236">
        <v>1754167.062176784</v>
      </c>
      <c r="AF4" s="236">
        <v>1761512.6791501257</v>
      </c>
      <c r="AG4" s="236">
        <v>1767187.5517857124</v>
      </c>
      <c r="AH4" s="236">
        <v>1770931.7478759189</v>
      </c>
      <c r="AI4" s="236">
        <v>1772604.0054492133</v>
      </c>
      <c r="AJ4" s="236">
        <v>1772192.3819545535</v>
      </c>
      <c r="AK4" s="236">
        <v>1769794.2458175579</v>
      </c>
      <c r="AL4" s="236">
        <v>1765607.3123255996</v>
      </c>
      <c r="AM4" s="236">
        <v>1759903.4548778029</v>
      </c>
      <c r="AN4" s="236">
        <v>1752988.3318833646</v>
      </c>
      <c r="AO4" s="236">
        <v>1745189.2046836012</v>
      </c>
      <c r="AP4" s="236">
        <v>1736796.6827506493</v>
      </c>
      <c r="AQ4" s="236">
        <v>1728101.806159151</v>
      </c>
      <c r="AR4" s="236">
        <v>1719375.6758158519</v>
      </c>
      <c r="AS4" s="236">
        <v>1710890.9077017789</v>
      </c>
      <c r="AT4" s="236">
        <v>1702878.878449945</v>
      </c>
      <c r="AU4" s="236">
        <v>1695571.5044411744</v>
      </c>
      <c r="AV4" s="236">
        <v>1689179.842178199</v>
      </c>
      <c r="AW4" s="236">
        <v>1683899.1979527059</v>
      </c>
      <c r="AX4" s="236">
        <v>1679874.6085901272</v>
      </c>
      <c r="AY4" s="236">
        <v>1677184.4211808469</v>
      </c>
      <c r="AZ4" s="236">
        <v>1675838.4160071937</v>
      </c>
    </row>
    <row r="30" spans="2:3" x14ac:dyDescent="0.2">
      <c r="B30" s="66" t="s">
        <v>72</v>
      </c>
    </row>
    <row r="32" spans="2:3" x14ac:dyDescent="0.2">
      <c r="B32" s="293" t="s">
        <v>43</v>
      </c>
      <c r="C32" s="293"/>
    </row>
  </sheetData>
  <mergeCells count="1">
    <mergeCell ref="B32:C32"/>
  </mergeCells>
  <hyperlinks>
    <hyperlink ref="B30" location="OBSAH!A1" display="Zpět na obsah" xr:uid="{04E58B64-CA94-43B8-AC1D-D0C10F699C3A}"/>
    <hyperlink ref="B32" location="OBSAH!A1" display="Zpět na Obsah" xr:uid="{EE68C576-C692-4213-8388-DA6E4B6326C5}"/>
    <hyperlink ref="B32:C32" location="CONTENTS!A1" display="Back to Contents" xr:uid="{9B79983C-5C33-4B9A-ACD2-B849C97E2F1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A9" sqref="A9"/>
    </sheetView>
  </sheetViews>
  <sheetFormatPr defaultColWidth="8.88671875" defaultRowHeight="11.4" x14ac:dyDescent="0.2"/>
  <cols>
    <col min="1" max="1" width="40.5546875" style="4" customWidth="1"/>
    <col min="2" max="7" width="8.6640625" style="4" customWidth="1"/>
    <col min="8" max="16384" width="8.88671875" style="4"/>
  </cols>
  <sheetData>
    <row r="1" spans="1:7" x14ac:dyDescent="0.2">
      <c r="A1" s="258" t="s">
        <v>385</v>
      </c>
    </row>
    <row r="2" spans="1:7" ht="12.6" thickBot="1" x14ac:dyDescent="0.25">
      <c r="A2" s="10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7" ht="12" thickTop="1" x14ac:dyDescent="0.2">
      <c r="A3" s="12" t="s">
        <v>528</v>
      </c>
      <c r="B3" s="13">
        <v>17.600000000000001</v>
      </c>
      <c r="C3" s="13">
        <v>17.600000000000001</v>
      </c>
      <c r="D3" s="13">
        <v>17.600000000000001</v>
      </c>
      <c r="E3" s="13">
        <v>17.600000000000001</v>
      </c>
      <c r="F3" s="13">
        <v>17.600000000000001</v>
      </c>
      <c r="G3" s="13">
        <v>17.600000000000001</v>
      </c>
    </row>
    <row r="4" spans="1:7" x14ac:dyDescent="0.2">
      <c r="A4" s="12" t="s">
        <v>529</v>
      </c>
      <c r="B4" s="13">
        <f t="shared" ref="B4:G4" si="0">SUM(B5:B8)</f>
        <v>0</v>
      </c>
      <c r="C4" s="13">
        <f t="shared" si="0"/>
        <v>0.10599220713847046</v>
      </c>
      <c r="D4" s="13">
        <f t="shared" si="0"/>
        <v>8.8277097120016274E-2</v>
      </c>
      <c r="E4" s="13">
        <f t="shared" si="0"/>
        <v>5.2157294561603978E-2</v>
      </c>
      <c r="F4" s="13">
        <f t="shared" si="0"/>
        <v>0.1017493840216652</v>
      </c>
      <c r="G4" s="13">
        <f t="shared" si="0"/>
        <v>0.14024919202967309</v>
      </c>
    </row>
    <row r="5" spans="1:7" x14ac:dyDescent="0.2">
      <c r="A5" s="19" t="s">
        <v>194</v>
      </c>
      <c r="B5" s="20">
        <v>0</v>
      </c>
      <c r="C5" s="20">
        <v>-0.1</v>
      </c>
      <c r="D5" s="20">
        <v>-0.2</v>
      </c>
      <c r="E5" s="20">
        <v>-0.3</v>
      </c>
      <c r="F5" s="20">
        <v>-0.3</v>
      </c>
      <c r="G5" s="20">
        <v>-0.3</v>
      </c>
    </row>
    <row r="6" spans="1:7" x14ac:dyDescent="0.2">
      <c r="A6" s="19" t="s">
        <v>530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</row>
    <row r="7" spans="1:7" x14ac:dyDescent="0.2">
      <c r="A7" s="19" t="s">
        <v>531</v>
      </c>
      <c r="B7" s="20">
        <v>0</v>
      </c>
      <c r="C7" s="20">
        <v>0.10599220713847046</v>
      </c>
      <c r="D7" s="20">
        <v>0.18827709712001628</v>
      </c>
      <c r="E7" s="20">
        <v>0.25215729456160396</v>
      </c>
      <c r="F7" s="20">
        <v>0.30174938402166518</v>
      </c>
      <c r="G7" s="20">
        <v>0.34024919202967308</v>
      </c>
    </row>
    <row r="8" spans="1:7" ht="12" thickBot="1" x14ac:dyDescent="0.25">
      <c r="A8" s="21" t="s">
        <v>532</v>
      </c>
      <c r="B8" s="22">
        <v>0</v>
      </c>
      <c r="C8" s="22">
        <v>0.1</v>
      </c>
      <c r="D8" s="22">
        <v>0.1</v>
      </c>
      <c r="E8" s="22">
        <v>0.1</v>
      </c>
      <c r="F8" s="22">
        <v>0.1</v>
      </c>
      <c r="G8" s="22">
        <v>0.1</v>
      </c>
    </row>
    <row r="9" spans="1:7" x14ac:dyDescent="0.2">
      <c r="A9" s="23" t="s">
        <v>195</v>
      </c>
      <c r="B9" s="13">
        <f t="shared" ref="B9:G9" si="1">B3+B4</f>
        <v>17.600000000000001</v>
      </c>
      <c r="C9" s="13">
        <f t="shared" si="1"/>
        <v>17.705992207138472</v>
      </c>
      <c r="D9" s="13">
        <f t="shared" si="1"/>
        <v>17.688277097120018</v>
      </c>
      <c r="E9" s="13">
        <f t="shared" si="1"/>
        <v>17.652157294561604</v>
      </c>
      <c r="F9" s="13">
        <f t="shared" si="1"/>
        <v>17.701749384021667</v>
      </c>
      <c r="G9" s="13">
        <f t="shared" si="1"/>
        <v>17.740249192029676</v>
      </c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A11" s="293" t="s">
        <v>43</v>
      </c>
      <c r="B11" s="293"/>
    </row>
  </sheetData>
  <mergeCells count="1">
    <mergeCell ref="A11:B11"/>
  </mergeCells>
  <hyperlinks>
    <hyperlink ref="A11" location="OBSAH!A1" display="Zpět na Obsah" xr:uid="{D32A5A52-E56A-4EA7-9D96-E059C985F4D5}"/>
    <hyperlink ref="A11:B11" location="CONTENTS!A1" display="Back to Contents" xr:uid="{859792B3-004A-478A-8B8A-8C78387EA767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H23" sqref="H23"/>
    </sheetView>
  </sheetViews>
  <sheetFormatPr defaultColWidth="8.88671875" defaultRowHeight="11.4" x14ac:dyDescent="0.2"/>
  <cols>
    <col min="1" max="1" width="38" style="4" customWidth="1"/>
    <col min="2" max="7" width="8.33203125" style="4" customWidth="1"/>
    <col min="8" max="16384" width="8.88671875" style="4"/>
  </cols>
  <sheetData>
    <row r="1" spans="1:14" ht="13.8" x14ac:dyDescent="0.25">
      <c r="A1" s="172" t="s">
        <v>196</v>
      </c>
      <c r="B1" s="73"/>
      <c r="C1" s="73"/>
      <c r="D1" s="73"/>
      <c r="E1" s="73"/>
      <c r="F1" s="73"/>
      <c r="G1" s="73"/>
    </row>
    <row r="2" spans="1:14" customFormat="1" ht="15" thickBot="1" x14ac:dyDescent="0.35">
      <c r="A2" s="10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14" customFormat="1" ht="15" thickTop="1" x14ac:dyDescent="0.3">
      <c r="A3" s="12" t="s">
        <v>301</v>
      </c>
      <c r="B3" s="190">
        <v>3.9</v>
      </c>
      <c r="C3" s="13">
        <v>3.9954664221339571</v>
      </c>
      <c r="D3" s="13">
        <v>4.0695798334337328</v>
      </c>
      <c r="E3" s="191">
        <v>4.1271162699284654</v>
      </c>
      <c r="F3" s="191">
        <v>4.1717835098578515</v>
      </c>
      <c r="G3" s="191">
        <v>4.2064600112969339</v>
      </c>
      <c r="I3" s="56"/>
      <c r="J3" s="56"/>
      <c r="K3" s="56"/>
      <c r="L3" s="56"/>
      <c r="M3" s="56"/>
      <c r="N3" s="56"/>
    </row>
    <row r="4" spans="1:14" customFormat="1" ht="14.4" x14ac:dyDescent="0.3">
      <c r="A4" s="12" t="s">
        <v>302</v>
      </c>
      <c r="B4" s="13">
        <v>3.9</v>
      </c>
      <c r="C4" s="13">
        <v>3.6139071338362672</v>
      </c>
      <c r="D4" s="13">
        <v>3.3918047675176437</v>
      </c>
      <c r="E4" s="191">
        <v>3.2193801216821862</v>
      </c>
      <c r="F4" s="191">
        <v>3.0855217617544444</v>
      </c>
      <c r="G4" s="191">
        <v>2.9816035519432758</v>
      </c>
      <c r="I4" s="56"/>
      <c r="J4" s="56"/>
      <c r="K4" s="56"/>
      <c r="L4" s="56"/>
      <c r="M4" s="56"/>
      <c r="N4" s="56"/>
    </row>
    <row r="5" spans="1:14" customFormat="1" ht="14.4" x14ac:dyDescent="0.3">
      <c r="A5" s="12" t="s">
        <v>197</v>
      </c>
      <c r="B5" s="13">
        <v>0.2</v>
      </c>
      <c r="C5" s="13">
        <v>0.2</v>
      </c>
      <c r="D5" s="13">
        <v>0.2</v>
      </c>
      <c r="E5" s="13">
        <v>0.2</v>
      </c>
      <c r="F5" s="13">
        <v>0.2</v>
      </c>
      <c r="G5" s="13">
        <v>0.2</v>
      </c>
      <c r="I5" s="56"/>
      <c r="J5" s="56"/>
      <c r="K5" s="56"/>
      <c r="L5" s="56"/>
      <c r="M5" s="56"/>
      <c r="N5" s="56"/>
    </row>
    <row r="6" spans="1:14" customFormat="1" ht="14.4" x14ac:dyDescent="0.3">
      <c r="A6" s="12" t="s">
        <v>198</v>
      </c>
      <c r="B6" s="13">
        <v>16.720744761862086</v>
      </c>
      <c r="C6" s="13">
        <v>16.815615841577436</v>
      </c>
      <c r="D6" s="13">
        <v>17.061147572794439</v>
      </c>
      <c r="E6" s="191">
        <v>17.291865238373404</v>
      </c>
      <c r="F6" s="191">
        <v>17.340097407796474</v>
      </c>
      <c r="G6" s="191">
        <v>17.322106792713136</v>
      </c>
      <c r="I6" s="56"/>
      <c r="J6" s="56"/>
      <c r="K6" s="56"/>
      <c r="L6" s="56"/>
      <c r="M6" s="56"/>
      <c r="N6" s="56"/>
    </row>
    <row r="7" spans="1:14" customFormat="1" ht="14.4" x14ac:dyDescent="0.3">
      <c r="A7" s="19" t="s">
        <v>519</v>
      </c>
      <c r="B7" s="20">
        <v>8.6999999999999993</v>
      </c>
      <c r="C7" s="20">
        <v>8.912963557068057</v>
      </c>
      <c r="D7" s="20">
        <v>9.0782934745829422</v>
      </c>
      <c r="E7" s="192">
        <v>9.206643986763499</v>
      </c>
      <c r="F7" s="192">
        <v>9.30628629122136</v>
      </c>
      <c r="G7" s="192">
        <v>9.3836415636623904</v>
      </c>
      <c r="I7" s="56"/>
      <c r="J7" s="56"/>
      <c r="K7" s="56"/>
      <c r="L7" s="56"/>
      <c r="M7" s="56"/>
      <c r="N7" s="56"/>
    </row>
    <row r="8" spans="1:14" customFormat="1" ht="14.4" x14ac:dyDescent="0.3">
      <c r="A8" s="19" t="s">
        <v>520</v>
      </c>
      <c r="B8" s="20">
        <v>4.5999999999999996</v>
      </c>
      <c r="C8" s="20">
        <v>4.7126014209785128</v>
      </c>
      <c r="D8" s="20">
        <v>4.8000172394346592</v>
      </c>
      <c r="E8" s="192">
        <v>4.8678807286335743</v>
      </c>
      <c r="F8" s="192">
        <v>4.9205651654733629</v>
      </c>
      <c r="G8" s="192">
        <v>4.9614656543502296</v>
      </c>
      <c r="I8" s="56"/>
      <c r="J8" s="56"/>
      <c r="K8" s="56"/>
      <c r="L8" s="56"/>
      <c r="M8" s="56"/>
      <c r="N8" s="56"/>
    </row>
    <row r="9" spans="1:14" customFormat="1" ht="14.4" x14ac:dyDescent="0.3">
      <c r="A9" s="19" t="s">
        <v>521</v>
      </c>
      <c r="B9" s="20">
        <v>2.0207447618620895</v>
      </c>
      <c r="C9" s="20">
        <v>1.7557808658417555</v>
      </c>
      <c r="D9" s="20">
        <v>1.721962046774983</v>
      </c>
      <c r="E9" s="192">
        <v>1.7358116055661108</v>
      </c>
      <c r="F9" s="192">
        <v>1.6156826398707276</v>
      </c>
      <c r="G9" s="192">
        <v>1.4669882885939245</v>
      </c>
      <c r="I9" s="56"/>
      <c r="J9" s="56"/>
      <c r="K9" s="56"/>
      <c r="L9" s="56"/>
      <c r="M9" s="56"/>
      <c r="N9" s="56"/>
    </row>
    <row r="10" spans="1:14" customFormat="1" ht="14.4" x14ac:dyDescent="0.3">
      <c r="A10" s="19" t="s">
        <v>522</v>
      </c>
      <c r="B10" s="20">
        <v>1.4</v>
      </c>
      <c r="C10" s="20">
        <v>1.4342699976891127</v>
      </c>
      <c r="D10" s="20">
        <v>1.4608748120018529</v>
      </c>
      <c r="E10" s="192">
        <v>1.4815289174102184</v>
      </c>
      <c r="F10" s="192">
        <v>1.4975633112310234</v>
      </c>
      <c r="G10" s="192">
        <v>1.5100112861065917</v>
      </c>
    </row>
    <row r="11" spans="1:14" customFormat="1" ht="14.4" x14ac:dyDescent="0.3">
      <c r="A11" s="12" t="s">
        <v>199</v>
      </c>
      <c r="B11" s="13">
        <v>11.4</v>
      </c>
      <c r="C11" s="13">
        <v>11.4</v>
      </c>
      <c r="D11" s="13">
        <v>11.4</v>
      </c>
      <c r="E11" s="13">
        <v>11.4</v>
      </c>
      <c r="F11" s="13">
        <v>11.4</v>
      </c>
      <c r="G11" s="13">
        <v>11.4</v>
      </c>
    </row>
    <row r="12" spans="1:14" customFormat="1" ht="14.4" x14ac:dyDescent="0.3">
      <c r="A12" s="12" t="s">
        <v>200</v>
      </c>
      <c r="B12" s="13">
        <v>0.6</v>
      </c>
      <c r="C12" s="13">
        <v>0.6</v>
      </c>
      <c r="D12" s="13">
        <v>0.6</v>
      </c>
      <c r="E12" s="13">
        <v>0.6</v>
      </c>
      <c r="F12" s="13">
        <v>0.6</v>
      </c>
      <c r="G12" s="13">
        <v>0.6</v>
      </c>
    </row>
    <row r="13" spans="1:14" customFormat="1" ht="15" thickBot="1" x14ac:dyDescent="0.35">
      <c r="A13" s="193" t="s">
        <v>201</v>
      </c>
      <c r="B13" s="194">
        <v>4.8</v>
      </c>
      <c r="C13" s="194">
        <v>4.8</v>
      </c>
      <c r="D13" s="194">
        <v>4.8</v>
      </c>
      <c r="E13" s="194">
        <v>4.8</v>
      </c>
      <c r="F13" s="194">
        <v>4.8</v>
      </c>
      <c r="G13" s="194">
        <v>4.8</v>
      </c>
    </row>
    <row r="14" spans="1:14" customFormat="1" ht="15" thickTop="1" x14ac:dyDescent="0.3">
      <c r="A14" s="23" t="s">
        <v>202</v>
      </c>
      <c r="B14" s="13">
        <f t="shared" ref="B14:G14" si="0">B3+B4+B5+B6+B11+B12+B13</f>
        <v>41.520744761862083</v>
      </c>
      <c r="C14" s="13">
        <f t="shared" si="0"/>
        <v>41.424989397547662</v>
      </c>
      <c r="D14" s="13">
        <f t="shared" si="0"/>
        <v>41.522532173745816</v>
      </c>
      <c r="E14" s="13">
        <f t="shared" si="0"/>
        <v>41.638361629984054</v>
      </c>
      <c r="F14" s="13">
        <f t="shared" si="0"/>
        <v>41.597402679408766</v>
      </c>
      <c r="G14" s="13">
        <f t="shared" si="0"/>
        <v>41.510170355953342</v>
      </c>
    </row>
    <row r="16" spans="1:14" x14ac:dyDescent="0.2">
      <c r="A16" s="293" t="s">
        <v>43</v>
      </c>
      <c r="B16" s="293"/>
    </row>
  </sheetData>
  <mergeCells count="1">
    <mergeCell ref="A16:B16"/>
  </mergeCells>
  <hyperlinks>
    <hyperlink ref="A16" location="OBSAH!A1" display="Zpět na Obsah" xr:uid="{64208037-9766-4FFD-BF9C-7D33CA7E52FD}"/>
    <hyperlink ref="A16:B16" location="CONTENTS!A1" display="Back to Contents" xr:uid="{7DB6E263-F58F-4116-A4B5-A7B318523024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J14" sqref="J14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2"/>
  <sheetViews>
    <sheetView zoomScaleNormal="100" workbookViewId="0">
      <selection activeCell="K29" sqref="K29"/>
    </sheetView>
  </sheetViews>
  <sheetFormatPr defaultColWidth="8.88671875" defaultRowHeight="11.4" x14ac:dyDescent="0.2"/>
  <cols>
    <col min="1" max="1" width="35.44140625" style="4" bestFit="1" customWidth="1"/>
    <col min="2" max="16384" width="8.88671875" style="4"/>
  </cols>
  <sheetData>
    <row r="1" spans="1:52" x14ac:dyDescent="0.2">
      <c r="A1" s="4" t="s">
        <v>523</v>
      </c>
    </row>
    <row r="2" spans="1:52" x14ac:dyDescent="0.2">
      <c r="A2" s="2"/>
      <c r="B2" s="2">
        <v>2024</v>
      </c>
      <c r="C2" s="2">
        <v>2025</v>
      </c>
      <c r="D2" s="2">
        <v>2026</v>
      </c>
      <c r="E2" s="2">
        <v>2027</v>
      </c>
      <c r="F2" s="2">
        <v>2028</v>
      </c>
      <c r="G2" s="2">
        <v>2029</v>
      </c>
      <c r="H2" s="2">
        <v>2030</v>
      </c>
      <c r="I2" s="2">
        <v>2031</v>
      </c>
      <c r="J2" s="2">
        <v>2032</v>
      </c>
      <c r="K2" s="2">
        <v>2033</v>
      </c>
      <c r="L2" s="2">
        <v>2034</v>
      </c>
      <c r="M2" s="2">
        <v>2035</v>
      </c>
      <c r="N2" s="2">
        <v>2036</v>
      </c>
      <c r="O2" s="2">
        <v>2037</v>
      </c>
      <c r="P2" s="2">
        <v>2038</v>
      </c>
      <c r="Q2" s="2">
        <v>2039</v>
      </c>
      <c r="R2" s="2">
        <v>2040</v>
      </c>
      <c r="S2" s="2">
        <v>2041</v>
      </c>
      <c r="T2" s="2">
        <v>2042</v>
      </c>
      <c r="U2" s="2">
        <v>2043</v>
      </c>
      <c r="V2" s="2">
        <v>2044</v>
      </c>
      <c r="W2" s="2">
        <v>2045</v>
      </c>
      <c r="X2" s="2">
        <v>2046</v>
      </c>
      <c r="Y2" s="2">
        <v>2047</v>
      </c>
      <c r="Z2" s="2">
        <v>2048</v>
      </c>
      <c r="AA2" s="2">
        <v>2049</v>
      </c>
      <c r="AB2" s="2">
        <v>2050</v>
      </c>
      <c r="AC2" s="2">
        <v>2051</v>
      </c>
      <c r="AD2" s="2">
        <v>2052</v>
      </c>
      <c r="AE2" s="2">
        <v>2053</v>
      </c>
      <c r="AF2" s="2">
        <v>2054</v>
      </c>
      <c r="AG2" s="2">
        <v>2055</v>
      </c>
      <c r="AH2" s="2">
        <v>2056</v>
      </c>
      <c r="AI2" s="2">
        <v>2057</v>
      </c>
      <c r="AJ2" s="2">
        <v>2058</v>
      </c>
      <c r="AK2" s="2">
        <v>2059</v>
      </c>
      <c r="AL2" s="2">
        <v>2060</v>
      </c>
      <c r="AM2" s="2">
        <v>2061</v>
      </c>
      <c r="AN2" s="2">
        <v>2062</v>
      </c>
      <c r="AO2" s="2">
        <v>2063</v>
      </c>
      <c r="AP2" s="2">
        <v>2064</v>
      </c>
      <c r="AQ2" s="2">
        <v>2065</v>
      </c>
      <c r="AR2" s="2">
        <v>2066</v>
      </c>
      <c r="AS2" s="2">
        <v>2067</v>
      </c>
      <c r="AT2" s="2">
        <v>2068</v>
      </c>
      <c r="AU2" s="2">
        <v>2069</v>
      </c>
      <c r="AV2" s="2">
        <v>2070</v>
      </c>
      <c r="AW2" s="2">
        <v>2071</v>
      </c>
      <c r="AX2" s="2">
        <v>2072</v>
      </c>
      <c r="AY2" s="2">
        <v>2073</v>
      </c>
      <c r="AZ2" s="2">
        <v>2074</v>
      </c>
    </row>
    <row r="3" spans="1:52" x14ac:dyDescent="0.2">
      <c r="A3" s="2" t="s">
        <v>203</v>
      </c>
      <c r="B3" s="5">
        <v>-1.4642524706968985</v>
      </c>
      <c r="C3" s="5">
        <v>-1.3307417706473714</v>
      </c>
      <c r="D3" s="5">
        <v>-1.2491612692210623</v>
      </c>
      <c r="E3" s="5">
        <v>-1.1952962185490748</v>
      </c>
      <c r="F3" s="5">
        <v>-1.0516729802171767</v>
      </c>
      <c r="G3" s="5">
        <v>-1.0494211888964315</v>
      </c>
      <c r="H3" s="5">
        <v>-1.0529763760879902</v>
      </c>
      <c r="I3" s="5">
        <v>-1.0588572112825432</v>
      </c>
      <c r="J3" s="5">
        <v>-1.1240538226611392</v>
      </c>
      <c r="K3" s="5">
        <v>-1.2058775712231835</v>
      </c>
      <c r="L3" s="5">
        <v>-1.2995526418492105</v>
      </c>
      <c r="M3" s="5">
        <v>-1.4206915948596546</v>
      </c>
      <c r="N3" s="5">
        <v>-1.5581719302798689</v>
      </c>
      <c r="O3" s="5">
        <v>-1.7261992307457916</v>
      </c>
      <c r="P3" s="5">
        <v>-1.936925540093057</v>
      </c>
      <c r="Q3" s="5">
        <v>-2.1998209414822796</v>
      </c>
      <c r="R3" s="5">
        <v>-2.4937825003261764</v>
      </c>
      <c r="S3" s="5">
        <v>-2.795042537258503</v>
      </c>
      <c r="T3" s="5">
        <v>-3.0931917345029944</v>
      </c>
      <c r="U3" s="5">
        <v>-3.3727995118069458</v>
      </c>
      <c r="V3" s="5">
        <v>-3.6648594606958156</v>
      </c>
      <c r="W3" s="5">
        <v>-3.9490055666480472</v>
      </c>
      <c r="X3" s="5">
        <v>-4.1762726935723222</v>
      </c>
      <c r="Y3" s="5">
        <v>-4.3840942400176104</v>
      </c>
      <c r="Z3" s="5">
        <v>-4.5935889250091009</v>
      </c>
      <c r="AA3" s="5">
        <v>-4.8101411398614715</v>
      </c>
      <c r="AB3" s="5">
        <v>-5.032109334325078</v>
      </c>
      <c r="AC3" s="5">
        <v>-5.2502697193449492</v>
      </c>
      <c r="AD3" s="5">
        <v>-5.4587005381856315</v>
      </c>
      <c r="AE3" s="5">
        <v>-5.6638321557775981</v>
      </c>
      <c r="AF3" s="5">
        <v>-5.8668138081712016</v>
      </c>
      <c r="AG3" s="5">
        <v>-6.0597167286663876</v>
      </c>
      <c r="AH3" s="5">
        <v>-6.245308923039893</v>
      </c>
      <c r="AI3" s="5">
        <v>-6.4157563859108038</v>
      </c>
      <c r="AJ3" s="5">
        <v>-6.5548678225195403</v>
      </c>
      <c r="AK3" s="5">
        <v>-6.6620658991481321</v>
      </c>
      <c r="AL3" s="5">
        <v>-6.7084972051358136</v>
      </c>
      <c r="AM3" s="5">
        <v>-6.7022388470984211</v>
      </c>
      <c r="AN3" s="5">
        <v>-6.6615156908492565</v>
      </c>
      <c r="AO3" s="5">
        <v>-6.6032923782671205</v>
      </c>
      <c r="AP3" s="5">
        <v>-6.5361485277531486</v>
      </c>
      <c r="AQ3" s="5">
        <v>-6.457693410758111</v>
      </c>
      <c r="AR3" s="5">
        <v>-6.3808679390960137</v>
      </c>
      <c r="AS3" s="5">
        <v>-6.3073383783406811</v>
      </c>
      <c r="AT3" s="5">
        <v>-6.2495012174805282</v>
      </c>
      <c r="AU3" s="5">
        <v>-6.2088019847573506</v>
      </c>
      <c r="AV3" s="5">
        <v>-6.1943557852843654</v>
      </c>
      <c r="AW3" s="5">
        <v>-6.2110611473469604</v>
      </c>
      <c r="AX3" s="5">
        <v>-6.259631076592548</v>
      </c>
      <c r="AY3" s="5">
        <v>-6.3424305063395892</v>
      </c>
      <c r="AZ3" s="5">
        <v>-6.4490163915631982</v>
      </c>
    </row>
    <row r="22" spans="2:3" x14ac:dyDescent="0.2">
      <c r="B22" s="293" t="s">
        <v>43</v>
      </c>
      <c r="C22" s="293"/>
    </row>
  </sheetData>
  <mergeCells count="1">
    <mergeCell ref="B22:C22"/>
  </mergeCells>
  <hyperlinks>
    <hyperlink ref="B22" location="OBSAH!A1" display="Zpět na Obsah" xr:uid="{EEBA09E4-AB99-42BC-8990-B2C0A2B73562}"/>
    <hyperlink ref="B22:C22" location="CONTENTS!A1" display="Back to Contents" xr:uid="{D4F4D0EE-7813-41CC-A1E7-F1BAB11593F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A6" sqref="A6:B6"/>
    </sheetView>
  </sheetViews>
  <sheetFormatPr defaultColWidth="8.88671875" defaultRowHeight="11.4" x14ac:dyDescent="0.2"/>
  <cols>
    <col min="1" max="1" width="34.6640625" style="4" customWidth="1"/>
    <col min="2" max="16384" width="8.88671875" style="4"/>
  </cols>
  <sheetData>
    <row r="1" spans="1:7" x14ac:dyDescent="0.2">
      <c r="A1" s="4" t="s">
        <v>386</v>
      </c>
    </row>
    <row r="2" spans="1:7" ht="12.6" thickBot="1" x14ac:dyDescent="0.25">
      <c r="A2" s="25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7" ht="12" thickTop="1" x14ac:dyDescent="0.2">
      <c r="A3" s="12" t="s">
        <v>387</v>
      </c>
      <c r="B3" s="13">
        <v>1.42177457</v>
      </c>
      <c r="C3" s="13">
        <v>1.3555564303361394</v>
      </c>
      <c r="D3" s="13">
        <v>1.8253501426708971</v>
      </c>
      <c r="E3" s="13">
        <v>2.9773924513737819</v>
      </c>
      <c r="F3" s="13">
        <v>4.391038411253243</v>
      </c>
      <c r="G3" s="13">
        <v>5.6583401282984793</v>
      </c>
    </row>
    <row r="4" spans="1:7" x14ac:dyDescent="0.2">
      <c r="A4" s="12" t="s">
        <v>388</v>
      </c>
      <c r="B4" s="13">
        <v>-2.8860270406968951</v>
      </c>
      <c r="C4" s="13">
        <v>-2.655109072185347</v>
      </c>
      <c r="D4" s="13">
        <v>-5.4902096033667149</v>
      </c>
      <c r="E4" s="13">
        <v>-8.8442062595449826</v>
      </c>
      <c r="F4" s="13">
        <v>-10.92718693900639</v>
      </c>
      <c r="G4" s="13">
        <v>-12.107356519861675</v>
      </c>
    </row>
    <row r="6" spans="1:7" x14ac:dyDescent="0.2">
      <c r="A6" s="293" t="s">
        <v>43</v>
      </c>
      <c r="B6" s="293"/>
    </row>
  </sheetData>
  <mergeCells count="1">
    <mergeCell ref="A6:B6"/>
  </mergeCells>
  <hyperlinks>
    <hyperlink ref="A6" location="OBSAH!A1" display="Zpět na Obsah" xr:uid="{49C73F2A-052E-4C7F-81D5-6FBD6AD18BF5}"/>
    <hyperlink ref="A6:B6" location="CONTENTS!A1" display="Back to Contents" xr:uid="{87FD26F7-C0DD-4BDE-A4C2-B7A45E621DEA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30"/>
  <sheetViews>
    <sheetView zoomScaleNormal="100" workbookViewId="0">
      <selection activeCell="A2" sqref="A2"/>
    </sheetView>
  </sheetViews>
  <sheetFormatPr defaultColWidth="8.88671875" defaultRowHeight="11.4" x14ac:dyDescent="0.2"/>
  <cols>
    <col min="1" max="1" width="40.5546875" style="4" bestFit="1" customWidth="1"/>
    <col min="2" max="16384" width="8.88671875" style="4"/>
  </cols>
  <sheetData>
    <row r="1" spans="1:52" x14ac:dyDescent="0.2">
      <c r="A1" s="4" t="s">
        <v>204</v>
      </c>
    </row>
    <row r="2" spans="1:52" x14ac:dyDescent="0.2">
      <c r="A2" s="173"/>
      <c r="B2" s="201">
        <v>2024</v>
      </c>
      <c r="C2" s="201">
        <v>2025</v>
      </c>
      <c r="D2" s="201">
        <v>2026</v>
      </c>
      <c r="E2" s="201">
        <v>2027</v>
      </c>
      <c r="F2" s="201">
        <v>2028</v>
      </c>
      <c r="G2" s="201">
        <v>2029</v>
      </c>
      <c r="H2" s="201">
        <v>2030</v>
      </c>
      <c r="I2" s="201">
        <v>2031</v>
      </c>
      <c r="J2" s="201">
        <v>2032</v>
      </c>
      <c r="K2" s="201">
        <v>2033</v>
      </c>
      <c r="L2" s="201">
        <v>2034</v>
      </c>
      <c r="M2" s="201">
        <v>2035</v>
      </c>
      <c r="N2" s="201">
        <v>2036</v>
      </c>
      <c r="O2" s="201">
        <v>2037</v>
      </c>
      <c r="P2" s="201">
        <v>2038</v>
      </c>
      <c r="Q2" s="201">
        <v>2039</v>
      </c>
      <c r="R2" s="201">
        <v>2040</v>
      </c>
      <c r="S2" s="201">
        <v>2041</v>
      </c>
      <c r="T2" s="201">
        <v>2042</v>
      </c>
      <c r="U2" s="201">
        <v>2043</v>
      </c>
      <c r="V2" s="201">
        <v>2044</v>
      </c>
      <c r="W2" s="201">
        <v>2045</v>
      </c>
      <c r="X2" s="201">
        <v>2046</v>
      </c>
      <c r="Y2" s="201">
        <v>2047</v>
      </c>
      <c r="Z2" s="201">
        <v>2048</v>
      </c>
      <c r="AA2" s="201">
        <v>2049</v>
      </c>
      <c r="AB2" s="201">
        <v>2050</v>
      </c>
      <c r="AC2" s="201">
        <v>2051</v>
      </c>
      <c r="AD2" s="201">
        <v>2052</v>
      </c>
      <c r="AE2" s="201">
        <v>2053</v>
      </c>
      <c r="AF2" s="201">
        <v>2054</v>
      </c>
      <c r="AG2" s="201">
        <v>2055</v>
      </c>
      <c r="AH2" s="201">
        <v>2056</v>
      </c>
      <c r="AI2" s="201">
        <v>2057</v>
      </c>
      <c r="AJ2" s="201">
        <v>2058</v>
      </c>
      <c r="AK2" s="201">
        <v>2059</v>
      </c>
      <c r="AL2" s="201">
        <v>2060</v>
      </c>
      <c r="AM2" s="201">
        <v>2061</v>
      </c>
      <c r="AN2" s="201">
        <v>2062</v>
      </c>
      <c r="AO2" s="201">
        <v>2063</v>
      </c>
      <c r="AP2" s="201">
        <v>2064</v>
      </c>
      <c r="AQ2" s="201">
        <v>2065</v>
      </c>
      <c r="AR2" s="201">
        <v>2066</v>
      </c>
      <c r="AS2" s="201">
        <v>2067</v>
      </c>
      <c r="AT2" s="201">
        <v>2068</v>
      </c>
      <c r="AU2" s="201">
        <v>2069</v>
      </c>
      <c r="AV2" s="201">
        <v>2070</v>
      </c>
      <c r="AW2" s="201">
        <v>2071</v>
      </c>
      <c r="AX2" s="201">
        <v>2072</v>
      </c>
      <c r="AY2" s="201">
        <v>2073</v>
      </c>
      <c r="AZ2" s="201">
        <v>2074</v>
      </c>
    </row>
    <row r="3" spans="1:52" x14ac:dyDescent="0.2">
      <c r="A3" s="173" t="s">
        <v>44</v>
      </c>
      <c r="B3" s="174">
        <v>45.468840499999999</v>
      </c>
      <c r="C3" s="174">
        <v>46.360776989999998</v>
      </c>
      <c r="D3" s="174">
        <v>47.293813460606074</v>
      </c>
      <c r="E3" s="174">
        <v>48.164896007273761</v>
      </c>
      <c r="F3" s="174">
        <v>48.334900269204802</v>
      </c>
      <c r="G3" s="174">
        <v>48.589383371001936</v>
      </c>
      <c r="H3" s="174">
        <v>48.975020531665564</v>
      </c>
      <c r="I3" s="174">
        <v>49.321926692628047</v>
      </c>
      <c r="J3" s="174">
        <v>49.831669985431972</v>
      </c>
      <c r="K3" s="174">
        <v>50.417104293091718</v>
      </c>
      <c r="L3" s="174">
        <v>51.065698224319746</v>
      </c>
      <c r="M3" s="174">
        <v>51.868497952623272</v>
      </c>
      <c r="N3" s="174">
        <v>52.831211354201024</v>
      </c>
      <c r="O3" s="174">
        <v>54.011767768420931</v>
      </c>
      <c r="P3" s="174">
        <v>55.454066447970888</v>
      </c>
      <c r="Q3" s="174">
        <v>57.236366675646316</v>
      </c>
      <c r="R3" s="174">
        <v>59.376614885210572</v>
      </c>
      <c r="S3" s="174">
        <v>61.843180803291325</v>
      </c>
      <c r="T3" s="174">
        <v>64.607089900740732</v>
      </c>
      <c r="U3" s="174">
        <v>67.567833000821679</v>
      </c>
      <c r="V3" s="174">
        <v>70.914601636869179</v>
      </c>
      <c r="W3" s="174">
        <v>74.608035603692201</v>
      </c>
      <c r="X3" s="174">
        <v>78.405215215272335</v>
      </c>
      <c r="Y3" s="174">
        <v>82.353342020900413</v>
      </c>
      <c r="Z3" s="174">
        <v>86.496629983006372</v>
      </c>
      <c r="AA3" s="174">
        <v>90.849203056877812</v>
      </c>
      <c r="AB3" s="174">
        <v>95.419873695273282</v>
      </c>
      <c r="AC3" s="174">
        <v>100.19358733091735</v>
      </c>
      <c r="AD3" s="174">
        <v>105.14996992293919</v>
      </c>
      <c r="AE3" s="174">
        <v>110.29054876657771</v>
      </c>
      <c r="AF3" s="174">
        <v>115.61575334859813</v>
      </c>
      <c r="AG3" s="174">
        <v>121.09108460167452</v>
      </c>
      <c r="AH3" s="174">
        <v>126.72229174094164</v>
      </c>
      <c r="AI3" s="174">
        <v>132.4572283055781</v>
      </c>
      <c r="AJ3" s="174">
        <v>138.19544280646235</v>
      </c>
      <c r="AK3" s="174">
        <v>143.89266866295165</v>
      </c>
      <c r="AL3" s="174">
        <v>149.39612803880868</v>
      </c>
      <c r="AM3" s="174">
        <v>154.66564767723139</v>
      </c>
      <c r="AN3" s="174">
        <v>159.73557320704947</v>
      </c>
      <c r="AO3" s="174">
        <v>164.65599464914644</v>
      </c>
      <c r="AP3" s="174">
        <v>169.45124278762975</v>
      </c>
      <c r="AQ3" s="174">
        <v>174.11695483777288</v>
      </c>
      <c r="AR3" s="174">
        <v>178.70584964105558</v>
      </c>
      <c r="AS3" s="174">
        <v>183.22857264857376</v>
      </c>
      <c r="AT3" s="174">
        <v>187.73644082477193</v>
      </c>
      <c r="AU3" s="174">
        <v>192.26374466096101</v>
      </c>
      <c r="AV3" s="174">
        <v>196.89707264792605</v>
      </c>
      <c r="AW3" s="174">
        <v>201.69787847450328</v>
      </c>
      <c r="AX3" s="174">
        <v>206.68783381935543</v>
      </c>
      <c r="AY3" s="174">
        <v>211.92148911068122</v>
      </c>
      <c r="AZ3" s="174">
        <v>217.36995695703828</v>
      </c>
    </row>
    <row r="4" spans="1:52" x14ac:dyDescent="0.2">
      <c r="A4" s="2" t="s">
        <v>390</v>
      </c>
      <c r="B4" s="174">
        <v>45.468840499999999</v>
      </c>
      <c r="C4" s="174">
        <v>46.360776989999998</v>
      </c>
      <c r="D4" s="174">
        <v>46.824383608502977</v>
      </c>
      <c r="E4" s="174">
        <v>47.312861737372749</v>
      </c>
      <c r="F4" s="174">
        <v>47.172748429129463</v>
      </c>
      <c r="G4" s="174">
        <v>47.188323135860806</v>
      </c>
      <c r="H4" s="174">
        <v>47.301321721678242</v>
      </c>
      <c r="I4" s="174">
        <v>47.432883987672135</v>
      </c>
      <c r="J4" s="174">
        <v>47.604608498074128</v>
      </c>
      <c r="K4" s="174">
        <v>47.820224331150321</v>
      </c>
      <c r="L4" s="174">
        <v>48.147949983419856</v>
      </c>
      <c r="M4" s="174">
        <v>48.651465197713264</v>
      </c>
      <c r="N4" s="174">
        <v>49.312686871636657</v>
      </c>
      <c r="O4" s="174">
        <v>50.185883316484571</v>
      </c>
      <c r="P4" s="174">
        <v>51.312670888380794</v>
      </c>
      <c r="Q4" s="174">
        <v>52.766713946701834</v>
      </c>
      <c r="R4" s="174">
        <v>54.563992990470766</v>
      </c>
      <c r="S4" s="174">
        <v>56.67332633512418</v>
      </c>
      <c r="T4" s="174">
        <v>59.065637831395478</v>
      </c>
      <c r="U4" s="174">
        <v>61.645932600221585</v>
      </c>
      <c r="V4" s="174">
        <v>64.585665978376852</v>
      </c>
      <c r="W4" s="174">
        <v>67.845593962337801</v>
      </c>
      <c r="X4" s="174">
        <v>71.198498607633567</v>
      </c>
      <c r="Y4" s="174">
        <v>74.684717528739839</v>
      </c>
      <c r="Z4" s="174">
        <v>78.343415068635224</v>
      </c>
      <c r="AA4" s="174">
        <v>82.186799355218838</v>
      </c>
      <c r="AB4" s="174">
        <v>86.222036945687023</v>
      </c>
      <c r="AC4" s="174">
        <v>90.433893736588558</v>
      </c>
      <c r="AD4" s="174">
        <v>94.80191383627438</v>
      </c>
      <c r="AE4" s="174">
        <v>99.326091836540328</v>
      </c>
      <c r="AF4" s="174">
        <v>104.00554975355698</v>
      </c>
      <c r="AG4" s="174">
        <v>108.80738031632966</v>
      </c>
      <c r="AH4" s="174">
        <v>113.73519239415067</v>
      </c>
      <c r="AI4" s="174">
        <v>118.74009954830504</v>
      </c>
      <c r="AJ4" s="174">
        <v>123.7289367935374</v>
      </c>
      <c r="AK4" s="174">
        <v>128.65932912876491</v>
      </c>
      <c r="AL4" s="174">
        <v>133.38974995240932</v>
      </c>
      <c r="AM4" s="174">
        <v>137.88080840525492</v>
      </c>
      <c r="AN4" s="174">
        <v>142.16145397334935</v>
      </c>
      <c r="AO4" s="174">
        <v>146.27606261479954</v>
      </c>
      <c r="AP4" s="174">
        <v>150.24669137462604</v>
      </c>
      <c r="AQ4" s="174">
        <v>154.06954213624226</v>
      </c>
      <c r="AR4" s="174">
        <v>157.79251548058858</v>
      </c>
      <c r="AS4" s="174">
        <v>161.42619461405684</v>
      </c>
      <c r="AT4" s="174">
        <v>165.01813713556908</v>
      </c>
      <c r="AU4" s="174">
        <v>168.60064385321635</v>
      </c>
      <c r="AV4" s="174">
        <v>172.25235650888189</v>
      </c>
      <c r="AW4" s="174">
        <v>176.02975748744947</v>
      </c>
      <c r="AX4" s="174">
        <v>179.95433036189164</v>
      </c>
      <c r="AY4" s="174">
        <v>184.07619454690189</v>
      </c>
      <c r="AZ4" s="174">
        <v>188.37159796674658</v>
      </c>
    </row>
    <row r="5" spans="1:52" x14ac:dyDescent="0.2">
      <c r="A5" s="2" t="s">
        <v>389</v>
      </c>
      <c r="B5" s="174">
        <v>55</v>
      </c>
      <c r="C5" s="174">
        <v>55</v>
      </c>
      <c r="D5" s="174">
        <v>55</v>
      </c>
      <c r="E5" s="174">
        <v>55</v>
      </c>
      <c r="F5" s="174">
        <v>55</v>
      </c>
      <c r="G5" s="174">
        <v>55</v>
      </c>
      <c r="H5" s="174">
        <v>55</v>
      </c>
      <c r="I5" s="174">
        <v>55</v>
      </c>
      <c r="J5" s="174">
        <v>55</v>
      </c>
      <c r="K5" s="174">
        <v>55</v>
      </c>
      <c r="L5" s="174">
        <v>55</v>
      </c>
      <c r="M5" s="174">
        <v>55</v>
      </c>
      <c r="N5" s="174">
        <v>55</v>
      </c>
      <c r="O5" s="174">
        <v>55</v>
      </c>
      <c r="P5" s="174">
        <v>55</v>
      </c>
      <c r="Q5" s="174">
        <v>55</v>
      </c>
      <c r="R5" s="174">
        <v>55</v>
      </c>
      <c r="S5" s="174">
        <v>55</v>
      </c>
      <c r="T5" s="174">
        <v>55</v>
      </c>
      <c r="U5" s="174">
        <v>55</v>
      </c>
      <c r="V5" s="174">
        <v>55</v>
      </c>
      <c r="W5" s="174">
        <v>55</v>
      </c>
      <c r="X5" s="174">
        <v>55</v>
      </c>
      <c r="Y5" s="174">
        <v>55</v>
      </c>
      <c r="Z5" s="174">
        <v>55</v>
      </c>
      <c r="AA5" s="174">
        <v>55</v>
      </c>
      <c r="AB5" s="174">
        <v>55</v>
      </c>
      <c r="AC5" s="174">
        <v>55</v>
      </c>
      <c r="AD5" s="174">
        <v>55</v>
      </c>
      <c r="AE5" s="174">
        <v>55</v>
      </c>
      <c r="AF5" s="174">
        <v>55</v>
      </c>
      <c r="AG5" s="174">
        <v>55</v>
      </c>
      <c r="AH5" s="174">
        <v>55</v>
      </c>
      <c r="AI5" s="174">
        <v>55</v>
      </c>
      <c r="AJ5" s="174">
        <v>55</v>
      </c>
      <c r="AK5" s="174">
        <v>55</v>
      </c>
      <c r="AL5" s="174">
        <v>55</v>
      </c>
      <c r="AM5" s="174">
        <v>55</v>
      </c>
      <c r="AN5" s="174">
        <v>55</v>
      </c>
      <c r="AO5" s="174">
        <v>55</v>
      </c>
      <c r="AP5" s="174">
        <v>55</v>
      </c>
      <c r="AQ5" s="174">
        <v>55</v>
      </c>
      <c r="AR5" s="174">
        <v>55</v>
      </c>
      <c r="AS5" s="174">
        <v>55</v>
      </c>
      <c r="AT5" s="174">
        <v>55</v>
      </c>
      <c r="AU5" s="174">
        <v>55</v>
      </c>
      <c r="AV5" s="174">
        <v>55</v>
      </c>
      <c r="AW5" s="174">
        <v>55</v>
      </c>
      <c r="AX5" s="174">
        <v>55</v>
      </c>
      <c r="AY5" s="174">
        <v>55</v>
      </c>
      <c r="AZ5" s="174">
        <v>55</v>
      </c>
    </row>
    <row r="30" spans="2:3" x14ac:dyDescent="0.2">
      <c r="B30" s="293" t="s">
        <v>43</v>
      </c>
      <c r="C30" s="293"/>
    </row>
  </sheetData>
  <mergeCells count="1">
    <mergeCell ref="B30:C30"/>
  </mergeCells>
  <hyperlinks>
    <hyperlink ref="B30" location="OBSAH!A1" display="Zpět na Obsah" xr:uid="{4271C003-C525-4216-AC62-FBBDD834EEBB}"/>
    <hyperlink ref="B30:C30" location="CONTENTS!A1" display="Back to Contents" xr:uid="{AC21ED6B-2E48-4860-88CD-F4444A23A4A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J15" sqref="J15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S111"/>
  <sheetViews>
    <sheetView zoomScaleNormal="100" workbookViewId="0">
      <selection activeCell="N25" sqref="N25"/>
    </sheetView>
  </sheetViews>
  <sheetFormatPr defaultColWidth="8.88671875" defaultRowHeight="12" customHeight="1" x14ac:dyDescent="0.2"/>
  <cols>
    <col min="1" max="1" width="9" style="46" bestFit="1" customWidth="1"/>
    <col min="2" max="2" width="11.5546875" style="4" customWidth="1"/>
    <col min="3" max="3" width="11.5546875" style="46" customWidth="1"/>
    <col min="4" max="4" width="11.5546875" style="4" customWidth="1"/>
    <col min="5" max="5" width="11.5546875" style="31" customWidth="1"/>
    <col min="6" max="6" width="11.5546875" style="4" customWidth="1"/>
    <col min="7" max="18" width="8.88671875" style="4"/>
    <col min="19" max="19" width="80.33203125" style="4" customWidth="1"/>
    <col min="20" max="16384" width="8.88671875" style="4"/>
  </cols>
  <sheetData>
    <row r="1" spans="1:6" s="18" customFormat="1" ht="45.6" x14ac:dyDescent="0.2">
      <c r="A1" s="60"/>
      <c r="B1" s="9" t="s">
        <v>47</v>
      </c>
      <c r="C1" s="9" t="s">
        <v>48</v>
      </c>
      <c r="D1" s="9" t="s">
        <v>49</v>
      </c>
      <c r="E1" s="9" t="s">
        <v>50</v>
      </c>
      <c r="F1" s="9" t="s">
        <v>46</v>
      </c>
    </row>
    <row r="2" spans="1:6" s="18" customFormat="1" ht="11.4" x14ac:dyDescent="0.2">
      <c r="A2" s="3">
        <v>2024</v>
      </c>
      <c r="B2" s="84">
        <v>45.468840499999999</v>
      </c>
      <c r="C2" s="86">
        <v>46.579076228828917</v>
      </c>
      <c r="D2" s="5">
        <v>46.379174246340625</v>
      </c>
      <c r="E2" s="30">
        <v>24.444790940474853</v>
      </c>
      <c r="F2" s="30">
        <v>55</v>
      </c>
    </row>
    <row r="3" spans="1:6" ht="11.4" x14ac:dyDescent="0.2">
      <c r="A3" s="3">
        <v>2025</v>
      </c>
      <c r="B3" s="84">
        <v>46.360776989999998</v>
      </c>
      <c r="C3" s="86">
        <v>48.997671737471492</v>
      </c>
      <c r="D3" s="5">
        <v>48.398492320822015</v>
      </c>
      <c r="E3" s="30">
        <v>23.721465111193222</v>
      </c>
      <c r="F3" s="30">
        <v>55</v>
      </c>
    </row>
    <row r="4" spans="1:6" ht="11.4" x14ac:dyDescent="0.2">
      <c r="A4" s="3">
        <v>2026</v>
      </c>
      <c r="B4" s="84">
        <v>47.293813460606074</v>
      </c>
      <c r="C4" s="86">
        <v>51.408037754858341</v>
      </c>
      <c r="D4" s="5">
        <v>50.571854790636571</v>
      </c>
      <c r="E4" s="30">
        <v>23.183415620430605</v>
      </c>
      <c r="F4" s="30">
        <v>55</v>
      </c>
    </row>
    <row r="5" spans="1:6" ht="11.4" x14ac:dyDescent="0.2">
      <c r="A5" s="3">
        <v>2027</v>
      </c>
      <c r="B5" s="84">
        <v>48.164896007273761</v>
      </c>
      <c r="C5" s="86">
        <v>53.505779395385602</v>
      </c>
      <c r="D5" s="5">
        <v>52.84491483735767</v>
      </c>
      <c r="E5" s="30">
        <v>22.802680224533145</v>
      </c>
      <c r="F5" s="30">
        <v>55</v>
      </c>
    </row>
    <row r="6" spans="1:6" ht="11.4" x14ac:dyDescent="0.2">
      <c r="A6" s="3">
        <v>2028</v>
      </c>
      <c r="B6" s="84">
        <v>48.334900269204802</v>
      </c>
      <c r="C6" s="86">
        <v>55.702236450045561</v>
      </c>
      <c r="D6" s="5">
        <v>54.956887609560383</v>
      </c>
      <c r="E6" s="30">
        <v>22.403711113447283</v>
      </c>
      <c r="F6" s="30">
        <v>55</v>
      </c>
    </row>
    <row r="7" spans="1:6" ht="11.4" x14ac:dyDescent="0.2">
      <c r="A7" s="3">
        <v>2029</v>
      </c>
      <c r="B7" s="84">
        <v>48.589383371001936</v>
      </c>
      <c r="C7" s="86">
        <v>57.929563571588062</v>
      </c>
      <c r="D7" s="5">
        <v>57.234424353154459</v>
      </c>
      <c r="E7" s="30">
        <v>22.127587060585228</v>
      </c>
      <c r="F7" s="30">
        <v>55</v>
      </c>
    </row>
    <row r="8" spans="1:6" ht="11.4" x14ac:dyDescent="0.2">
      <c r="A8" s="3">
        <v>2030</v>
      </c>
      <c r="B8" s="84">
        <v>48.975020531665564</v>
      </c>
      <c r="C8" s="86">
        <v>60.246851880308817</v>
      </c>
      <c r="D8" s="5">
        <v>59.639053403741755</v>
      </c>
      <c r="E8" s="30">
        <v>21.98793799191187</v>
      </c>
      <c r="F8" s="30">
        <v>55</v>
      </c>
    </row>
    <row r="9" spans="1:6" ht="11.4" x14ac:dyDescent="0.2">
      <c r="A9" s="3">
        <v>2031</v>
      </c>
      <c r="B9" s="84">
        <v>49.321926692628047</v>
      </c>
      <c r="C9" s="86">
        <v>62.745646471156469</v>
      </c>
      <c r="D9" s="5">
        <v>62.035973363713381</v>
      </c>
      <c r="E9" s="30">
        <v>22.033533442692764</v>
      </c>
      <c r="F9" s="30">
        <v>55</v>
      </c>
    </row>
    <row r="10" spans="1:6" ht="11.4" x14ac:dyDescent="0.2">
      <c r="A10" s="3">
        <v>2032</v>
      </c>
      <c r="B10" s="84">
        <v>49.831669985431972</v>
      </c>
      <c r="C10" s="86">
        <v>65.269304946161853</v>
      </c>
      <c r="D10" s="5">
        <v>64.604877938505354</v>
      </c>
      <c r="E10" s="30">
        <v>22.242274667061444</v>
      </c>
      <c r="F10" s="30">
        <v>55</v>
      </c>
    </row>
    <row r="11" spans="1:6" ht="11.4" x14ac:dyDescent="0.2">
      <c r="A11" s="3">
        <v>2033</v>
      </c>
      <c r="B11" s="84">
        <v>50.417104293091718</v>
      </c>
      <c r="C11" s="86">
        <v>67.945981517295138</v>
      </c>
      <c r="D11" s="5">
        <v>67.266690849860851</v>
      </c>
      <c r="E11" s="30">
        <v>22.616580861406749</v>
      </c>
      <c r="F11" s="30">
        <v>55</v>
      </c>
    </row>
    <row r="12" spans="1:6" ht="11.4" x14ac:dyDescent="0.2">
      <c r="A12" s="3">
        <v>2034</v>
      </c>
      <c r="B12" s="84">
        <v>51.065698224319746</v>
      </c>
      <c r="C12" s="86">
        <v>70.733994616629758</v>
      </c>
      <c r="D12" s="5">
        <v>70.14849792769941</v>
      </c>
      <c r="E12" s="30">
        <v>23.218835021087184</v>
      </c>
      <c r="F12" s="30">
        <v>55</v>
      </c>
    </row>
    <row r="13" spans="1:6" ht="11.4" x14ac:dyDescent="0.2">
      <c r="A13" s="3">
        <v>2035</v>
      </c>
      <c r="B13" s="84">
        <v>51.868497952623272</v>
      </c>
      <c r="C13" s="86">
        <v>73.799316809639095</v>
      </c>
      <c r="D13" s="5">
        <v>73.223866652927015</v>
      </c>
      <c r="E13" s="30">
        <v>24.035098867879757</v>
      </c>
      <c r="F13" s="30">
        <v>55</v>
      </c>
    </row>
    <row r="14" spans="1:6" ht="11.4" x14ac:dyDescent="0.2">
      <c r="A14" s="3">
        <v>2036</v>
      </c>
      <c r="B14" s="84">
        <v>52.831211354201024</v>
      </c>
      <c r="C14" s="86">
        <v>77.12343017451856</v>
      </c>
      <c r="D14" s="5">
        <v>76.558510678033713</v>
      </c>
      <c r="E14" s="30">
        <v>25.094724636407214</v>
      </c>
      <c r="F14" s="30">
        <v>55</v>
      </c>
    </row>
    <row r="15" spans="1:6" ht="11.4" x14ac:dyDescent="0.2">
      <c r="A15" s="3">
        <v>2037</v>
      </c>
      <c r="B15" s="84">
        <v>54.011767768420931</v>
      </c>
      <c r="C15" s="86">
        <v>80.793904451169155</v>
      </c>
      <c r="D15" s="5">
        <v>80.141215184034806</v>
      </c>
      <c r="E15" s="30">
        <v>26.404490556390755</v>
      </c>
      <c r="F15" s="30">
        <v>55</v>
      </c>
    </row>
    <row r="16" spans="1:6" ht="11.4" x14ac:dyDescent="0.2">
      <c r="A16" s="3">
        <v>2038</v>
      </c>
      <c r="B16" s="84">
        <v>55.454066447970888</v>
      </c>
      <c r="C16" s="86">
        <v>84.868228103456943</v>
      </c>
      <c r="D16" s="5">
        <v>84.072255218731215</v>
      </c>
      <c r="E16" s="30">
        <v>28.018721530721443</v>
      </c>
      <c r="F16" s="30">
        <v>55</v>
      </c>
    </row>
    <row r="17" spans="1:9" ht="11.4" x14ac:dyDescent="0.2">
      <c r="A17" s="3">
        <v>2039</v>
      </c>
      <c r="B17" s="84">
        <v>57.236366675646316</v>
      </c>
      <c r="C17" s="86">
        <v>89.373979822987366</v>
      </c>
      <c r="D17" s="5">
        <v>88.413059612292756</v>
      </c>
      <c r="E17" s="30">
        <v>29.987600242299123</v>
      </c>
      <c r="F17" s="30">
        <v>55</v>
      </c>
    </row>
    <row r="18" spans="1:9" ht="11.4" x14ac:dyDescent="0.2">
      <c r="A18" s="3">
        <v>2040</v>
      </c>
      <c r="B18" s="84">
        <v>59.376614885210572</v>
      </c>
      <c r="C18" s="86">
        <v>94.278365299697683</v>
      </c>
      <c r="D18" s="5">
        <v>93.179484294226981</v>
      </c>
      <c r="E18" s="30">
        <v>32.33027062133371</v>
      </c>
      <c r="F18" s="30">
        <v>55</v>
      </c>
    </row>
    <row r="19" spans="1:9" ht="11.4" x14ac:dyDescent="0.2">
      <c r="A19" s="3">
        <v>2041</v>
      </c>
      <c r="B19" s="84">
        <v>61.843180803291325</v>
      </c>
      <c r="C19" s="86">
        <v>99.561461719322878</v>
      </c>
      <c r="D19" s="5">
        <v>98.309361608005872</v>
      </c>
      <c r="E19" s="30">
        <v>35.048652010692294</v>
      </c>
      <c r="F19" s="30">
        <v>55</v>
      </c>
      <c r="H19" s="293" t="s">
        <v>43</v>
      </c>
      <c r="I19" s="293"/>
    </row>
    <row r="20" spans="1:9" ht="11.4" x14ac:dyDescent="0.2">
      <c r="A20" s="3">
        <v>2042</v>
      </c>
      <c r="B20" s="84">
        <v>64.607089900740732</v>
      </c>
      <c r="C20" s="86">
        <v>105.19173762143514</v>
      </c>
      <c r="D20" s="5">
        <v>103.77729829506112</v>
      </c>
      <c r="E20" s="30">
        <v>38.125198641435439</v>
      </c>
      <c r="F20" s="30">
        <v>55</v>
      </c>
    </row>
    <row r="21" spans="1:9" ht="11.4" x14ac:dyDescent="0.2">
      <c r="A21" s="3">
        <v>2043</v>
      </c>
      <c r="B21" s="84">
        <v>67.567833000821679</v>
      </c>
      <c r="C21" s="86">
        <v>111.00294736132069</v>
      </c>
      <c r="D21" s="5">
        <v>109.55297558939476</v>
      </c>
      <c r="E21" s="30">
        <v>41.539652858096851</v>
      </c>
      <c r="F21" s="30">
        <v>55</v>
      </c>
    </row>
    <row r="22" spans="1:9" ht="11.4" x14ac:dyDescent="0.2">
      <c r="A22" s="3">
        <v>2044</v>
      </c>
      <c r="B22" s="84">
        <v>70.914601636869179</v>
      </c>
      <c r="C22" s="86">
        <v>117.31187907735342</v>
      </c>
      <c r="D22" s="5">
        <v>115.45811199643107</v>
      </c>
      <c r="E22" s="30">
        <v>45.277551859320575</v>
      </c>
      <c r="F22" s="30">
        <v>55</v>
      </c>
    </row>
    <row r="23" spans="1:9" ht="11.4" x14ac:dyDescent="0.2">
      <c r="A23" s="3">
        <v>2045</v>
      </c>
      <c r="B23" s="84">
        <v>74.608035603692201</v>
      </c>
      <c r="C23" s="86">
        <v>123.65891330562326</v>
      </c>
      <c r="D23" s="5">
        <v>121.72070944613337</v>
      </c>
      <c r="E23" s="30">
        <v>49.300797133066332</v>
      </c>
      <c r="F23" s="30">
        <v>55</v>
      </c>
      <c r="H23" s="65"/>
    </row>
    <row r="24" spans="1:9" ht="11.4" x14ac:dyDescent="0.2">
      <c r="A24" s="3">
        <v>2046</v>
      </c>
      <c r="B24" s="84">
        <v>78.405215215272335</v>
      </c>
      <c r="C24" s="86">
        <v>130.14270740456291</v>
      </c>
      <c r="D24" s="5">
        <v>128.0676801323456</v>
      </c>
      <c r="E24" s="30">
        <v>53.54092067862458</v>
      </c>
      <c r="F24" s="30">
        <v>55</v>
      </c>
    </row>
    <row r="25" spans="1:9" ht="11.4" x14ac:dyDescent="0.2">
      <c r="A25" s="3">
        <v>2047</v>
      </c>
      <c r="B25" s="84">
        <v>82.353342020900413</v>
      </c>
      <c r="C25" s="86">
        <v>136.81467364688643</v>
      </c>
      <c r="D25" s="5">
        <v>134.51022060726649</v>
      </c>
      <c r="E25" s="30">
        <v>57.972551356650847</v>
      </c>
      <c r="F25" s="30">
        <v>55</v>
      </c>
    </row>
    <row r="26" spans="1:9" ht="11.4" x14ac:dyDescent="0.2">
      <c r="A26" s="3">
        <v>2048</v>
      </c>
      <c r="B26" s="84">
        <v>86.496629983006372</v>
      </c>
      <c r="C26" s="86">
        <v>143.68521321145539</v>
      </c>
      <c r="D26" s="5">
        <v>141.11455709585937</v>
      </c>
      <c r="E26" s="30">
        <v>62.618496052415914</v>
      </c>
      <c r="F26" s="30">
        <v>55</v>
      </c>
    </row>
    <row r="27" spans="1:9" ht="11.4" x14ac:dyDescent="0.2">
      <c r="A27" s="3">
        <v>2049</v>
      </c>
      <c r="B27" s="84">
        <v>90.849203056877812</v>
      </c>
      <c r="C27" s="86">
        <v>150.76837676193449</v>
      </c>
      <c r="D27" s="5">
        <v>147.89665271856421</v>
      </c>
      <c r="E27" s="30">
        <v>67.491738007826953</v>
      </c>
      <c r="F27" s="30">
        <v>55</v>
      </c>
    </row>
    <row r="28" spans="1:9" ht="11.4" x14ac:dyDescent="0.2">
      <c r="A28" s="3">
        <v>2050</v>
      </c>
      <c r="B28" s="84">
        <v>95.419873695273282</v>
      </c>
      <c r="C28" s="86">
        <v>158.05339762096665</v>
      </c>
      <c r="D28" s="5">
        <v>154.87153473092482</v>
      </c>
      <c r="E28" s="30">
        <v>72.589897955069972</v>
      </c>
      <c r="F28" s="30">
        <v>55</v>
      </c>
    </row>
    <row r="29" spans="1:9" ht="11.4" x14ac:dyDescent="0.2">
      <c r="A29" s="3">
        <v>2051</v>
      </c>
      <c r="B29" s="84">
        <v>100.19358733091735</v>
      </c>
      <c r="C29" s="86">
        <v>165.51085282690215</v>
      </c>
      <c r="D29" s="5">
        <v>162.02259381524487</v>
      </c>
      <c r="E29" s="30">
        <v>77.903116411337265</v>
      </c>
      <c r="F29" s="30">
        <v>55</v>
      </c>
    </row>
    <row r="30" spans="1:9" ht="11.4" x14ac:dyDescent="0.2">
      <c r="A30" s="3">
        <v>2052</v>
      </c>
      <c r="B30" s="84">
        <v>105.14996992293919</v>
      </c>
      <c r="C30" s="86">
        <v>173.13313181659703</v>
      </c>
      <c r="D30" s="5">
        <v>169.31979232144508</v>
      </c>
      <c r="E30" s="30">
        <v>83.420218961719812</v>
      </c>
      <c r="F30" s="30">
        <v>55</v>
      </c>
    </row>
    <row r="31" spans="1:9" ht="11.4" x14ac:dyDescent="0.2">
      <c r="A31" s="3">
        <v>2053</v>
      </c>
      <c r="B31" s="84">
        <v>110.29054876657771</v>
      </c>
      <c r="C31" s="86">
        <v>180.91789970405046</v>
      </c>
      <c r="D31" s="5">
        <v>176.76482397044083</v>
      </c>
      <c r="E31" s="30">
        <v>89.126932054148696</v>
      </c>
      <c r="F31" s="30">
        <v>55</v>
      </c>
    </row>
    <row r="32" spans="1:9" ht="11.4" x14ac:dyDescent="0.2">
      <c r="A32" s="3">
        <v>2054</v>
      </c>
      <c r="B32" s="84">
        <v>115.61575334859813</v>
      </c>
      <c r="C32" s="86">
        <v>188.8130111330766</v>
      </c>
      <c r="D32" s="5">
        <v>184.35715463303049</v>
      </c>
      <c r="E32" s="30">
        <v>95.018495966564501</v>
      </c>
      <c r="F32" s="30">
        <v>55</v>
      </c>
    </row>
    <row r="33" spans="1:19" ht="11.4" x14ac:dyDescent="0.2">
      <c r="A33" s="3">
        <v>2055</v>
      </c>
      <c r="B33" s="84">
        <v>121.09108460167452</v>
      </c>
      <c r="C33" s="86">
        <v>196.82449729761203</v>
      </c>
      <c r="D33" s="5">
        <v>192.03809808198372</v>
      </c>
      <c r="E33" s="30">
        <v>101.06098030559161</v>
      </c>
      <c r="F33" s="30">
        <v>55</v>
      </c>
    </row>
    <row r="34" spans="1:19" ht="11.4" x14ac:dyDescent="0.2">
      <c r="A34" s="3">
        <v>2056</v>
      </c>
      <c r="B34" s="84">
        <v>126.72229174094164</v>
      </c>
      <c r="C34" s="86">
        <v>204.87814442093051</v>
      </c>
      <c r="D34" s="5">
        <v>199.81525752434533</v>
      </c>
      <c r="E34" s="30">
        <v>107.2275218624181</v>
      </c>
      <c r="F34" s="30">
        <v>55</v>
      </c>
    </row>
    <row r="35" spans="1:19" ht="11.4" x14ac:dyDescent="0.2">
      <c r="A35" s="3">
        <v>2057</v>
      </c>
      <c r="B35" s="84">
        <v>132.4572283055781</v>
      </c>
      <c r="C35" s="86">
        <v>212.82244815628511</v>
      </c>
      <c r="D35" s="5">
        <v>207.60443526994158</v>
      </c>
      <c r="E35" s="30">
        <v>113.46617514349757</v>
      </c>
      <c r="F35" s="30">
        <v>55</v>
      </c>
    </row>
    <row r="36" spans="1:19" ht="11.4" x14ac:dyDescent="0.2">
      <c r="A36" s="3">
        <v>2058</v>
      </c>
      <c r="B36" s="84">
        <v>138.19544280646235</v>
      </c>
      <c r="C36" s="86">
        <v>220.59243804508756</v>
      </c>
      <c r="D36" s="5">
        <v>215.25134720956046</v>
      </c>
      <c r="E36" s="30">
        <v>119.67875524627422</v>
      </c>
      <c r="F36" s="30">
        <v>55</v>
      </c>
    </row>
    <row r="37" spans="1:19" ht="11.4" x14ac:dyDescent="0.2">
      <c r="A37" s="3">
        <v>2059</v>
      </c>
      <c r="B37" s="84">
        <v>143.89266866295165</v>
      </c>
      <c r="C37" s="86">
        <v>227.99141519883588</v>
      </c>
      <c r="D37" s="5">
        <v>222.69419389158782</v>
      </c>
      <c r="E37" s="30">
        <v>125.79040045611008</v>
      </c>
      <c r="F37" s="30">
        <v>55</v>
      </c>
      <c r="H37" s="18"/>
      <c r="S37" s="18"/>
    </row>
    <row r="38" spans="1:19" ht="11.4" x14ac:dyDescent="0.2">
      <c r="A38" s="3">
        <v>2060</v>
      </c>
      <c r="B38" s="84">
        <v>149.39612803880868</v>
      </c>
      <c r="C38" s="86">
        <v>234.96929870717074</v>
      </c>
      <c r="D38" s="5">
        <v>229.72030774299566</v>
      </c>
      <c r="E38" s="30">
        <v>131.68378099300497</v>
      </c>
      <c r="F38" s="30">
        <v>55</v>
      </c>
    </row>
    <row r="39" spans="1:19" ht="11.4" x14ac:dyDescent="0.2">
      <c r="A39" s="3">
        <v>2061</v>
      </c>
      <c r="B39" s="84">
        <v>154.66564767723139</v>
      </c>
      <c r="C39" s="86">
        <v>241.5891106456003</v>
      </c>
      <c r="D39" s="5">
        <v>236.28510837423977</v>
      </c>
      <c r="E39" s="30">
        <v>137.28549087275366</v>
      </c>
      <c r="F39" s="30">
        <v>55</v>
      </c>
    </row>
    <row r="40" spans="1:19" ht="11.4" x14ac:dyDescent="0.2">
      <c r="A40" s="3">
        <v>2062</v>
      </c>
      <c r="B40" s="84">
        <v>159.73557320704947</v>
      </c>
      <c r="C40" s="86">
        <v>247.93644225648168</v>
      </c>
      <c r="D40" s="5">
        <v>242.46509040887622</v>
      </c>
      <c r="E40" s="30">
        <v>142.61838171721391</v>
      </c>
      <c r="F40" s="30">
        <v>55</v>
      </c>
    </row>
    <row r="41" spans="1:19" ht="11.4" x14ac:dyDescent="0.2">
      <c r="A41" s="3">
        <v>2063</v>
      </c>
      <c r="B41" s="84">
        <v>164.65599464914644</v>
      </c>
      <c r="C41" s="86">
        <v>254.05533369135696</v>
      </c>
      <c r="D41" s="5">
        <v>248.36240381259324</v>
      </c>
      <c r="E41" s="30">
        <v>147.73275730194339</v>
      </c>
      <c r="F41" s="30">
        <v>55</v>
      </c>
    </row>
    <row r="42" spans="1:19" ht="11.4" x14ac:dyDescent="0.2">
      <c r="A42" s="3">
        <v>2064</v>
      </c>
      <c r="B42" s="84">
        <v>169.45124278762975</v>
      </c>
      <c r="C42" s="86">
        <v>259.94956212161605</v>
      </c>
      <c r="D42" s="5">
        <v>254.02416692572248</v>
      </c>
      <c r="E42" s="30">
        <v>152.66313756310552</v>
      </c>
      <c r="F42" s="30">
        <v>55</v>
      </c>
    </row>
    <row r="43" spans="1:19" ht="11.4" x14ac:dyDescent="0.2">
      <c r="A43" s="3">
        <v>2065</v>
      </c>
      <c r="B43" s="84">
        <v>174.11695483777288</v>
      </c>
      <c r="C43" s="86">
        <v>265.69056743994906</v>
      </c>
      <c r="D43" s="5">
        <v>259.45437045325599</v>
      </c>
      <c r="E43" s="30">
        <v>157.40918423473832</v>
      </c>
      <c r="F43" s="30">
        <v>55</v>
      </c>
    </row>
    <row r="44" spans="1:19" ht="11.4" x14ac:dyDescent="0.2">
      <c r="A44" s="3">
        <v>2066</v>
      </c>
      <c r="B44" s="84">
        <v>178.70584964105558</v>
      </c>
      <c r="C44" s="86">
        <v>271.2886139268461</v>
      </c>
      <c r="D44" s="5">
        <v>264.72545854576401</v>
      </c>
      <c r="E44" s="30">
        <v>162.00668028564147</v>
      </c>
      <c r="F44" s="30">
        <v>55</v>
      </c>
    </row>
    <row r="45" spans="1:19" ht="11.4" x14ac:dyDescent="0.2">
      <c r="A45" s="3">
        <v>2067</v>
      </c>
      <c r="B45" s="84">
        <v>183.22857264857376</v>
      </c>
      <c r="C45" s="86">
        <v>276.78912245548963</v>
      </c>
      <c r="D45" s="5">
        <v>269.84486575047276</v>
      </c>
      <c r="E45" s="30">
        <v>166.47870913835422</v>
      </c>
      <c r="F45" s="30">
        <v>55</v>
      </c>
    </row>
    <row r="46" spans="1:19" ht="11.4" x14ac:dyDescent="0.2">
      <c r="A46" s="3">
        <v>2068</v>
      </c>
      <c r="B46" s="84">
        <v>187.73644082477193</v>
      </c>
      <c r="C46" s="86">
        <v>282.22226634306554</v>
      </c>
      <c r="D46" s="5">
        <v>274.85309738787998</v>
      </c>
      <c r="E46" s="30">
        <v>170.86252699926499</v>
      </c>
      <c r="F46" s="30">
        <v>55</v>
      </c>
    </row>
    <row r="47" spans="1:19" ht="11.4" x14ac:dyDescent="0.2">
      <c r="A47" s="3">
        <v>2069</v>
      </c>
      <c r="B47" s="84">
        <v>192.26374466096101</v>
      </c>
      <c r="C47" s="86">
        <v>287.66910053250893</v>
      </c>
      <c r="D47" s="5">
        <v>279.77510280881813</v>
      </c>
      <c r="E47" s="30">
        <v>175.21981783040036</v>
      </c>
      <c r="F47" s="30">
        <v>55</v>
      </c>
    </row>
    <row r="48" spans="1:19" ht="11.4" x14ac:dyDescent="0.2">
      <c r="A48" s="3">
        <v>2070</v>
      </c>
      <c r="B48" s="84">
        <v>196.89707264792605</v>
      </c>
      <c r="C48" s="86">
        <v>293.16582538940054</v>
      </c>
      <c r="D48" s="5">
        <v>284.71613837950065</v>
      </c>
      <c r="E48" s="5"/>
      <c r="F48" s="30">
        <v>55</v>
      </c>
    </row>
    <row r="49" spans="1:8" ht="11.4" x14ac:dyDescent="0.2">
      <c r="A49" s="3">
        <v>2071</v>
      </c>
      <c r="B49" s="84">
        <v>201.69787847450328</v>
      </c>
      <c r="C49" s="86">
        <v>298.77881793606576</v>
      </c>
      <c r="D49" s="5">
        <v>289.75099723634003</v>
      </c>
      <c r="E49" s="5"/>
      <c r="F49" s="30">
        <v>55</v>
      </c>
    </row>
    <row r="50" spans="1:8" ht="11.4" x14ac:dyDescent="0.2">
      <c r="A50" s="3">
        <v>2072</v>
      </c>
      <c r="B50" s="84">
        <v>206.68783381935543</v>
      </c>
      <c r="C50" s="86">
        <v>304.60969760691228</v>
      </c>
      <c r="D50" s="5">
        <v>295.96508640767189</v>
      </c>
      <c r="E50" s="2"/>
      <c r="F50" s="30">
        <v>55</v>
      </c>
    </row>
    <row r="51" spans="1:8" ht="11.4" x14ac:dyDescent="0.2">
      <c r="A51" s="3">
        <v>2073</v>
      </c>
      <c r="B51" s="84">
        <v>211.92148911068122</v>
      </c>
      <c r="C51" s="86">
        <v>310.60897300796728</v>
      </c>
      <c r="D51" s="2"/>
      <c r="E51" s="2"/>
      <c r="F51" s="5">
        <v>55</v>
      </c>
    </row>
    <row r="52" spans="1:8" ht="11.4" x14ac:dyDescent="0.2">
      <c r="A52" s="3">
        <v>2074</v>
      </c>
      <c r="B52" s="84">
        <v>217.36995695703828</v>
      </c>
      <c r="C52" s="86"/>
      <c r="D52" s="2"/>
      <c r="E52" s="2"/>
      <c r="F52" s="5">
        <v>55</v>
      </c>
    </row>
    <row r="53" spans="1:8" ht="11.4" x14ac:dyDescent="0.2">
      <c r="B53" s="46"/>
      <c r="C53" s="8"/>
      <c r="E53" s="4"/>
      <c r="F53" s="6"/>
      <c r="H53" s="6"/>
    </row>
    <row r="54" spans="1:8" ht="11.4" x14ac:dyDescent="0.2">
      <c r="A54" s="198"/>
      <c r="B54" s="6"/>
      <c r="C54" s="198"/>
      <c r="D54" s="6"/>
      <c r="F54" s="6"/>
      <c r="H54" s="6"/>
    </row>
    <row r="55" spans="1:8" ht="11.4" x14ac:dyDescent="0.2">
      <c r="D55" s="6"/>
      <c r="H55" s="6"/>
    </row>
    <row r="56" spans="1:8" ht="11.4" x14ac:dyDescent="0.2">
      <c r="D56" s="6"/>
    </row>
    <row r="57" spans="1:8" ht="11.4" x14ac:dyDescent="0.2">
      <c r="D57" s="6"/>
    </row>
    <row r="58" spans="1:8" ht="11.4" x14ac:dyDescent="0.2">
      <c r="D58" s="6"/>
    </row>
    <row r="59" spans="1:8" ht="11.4" x14ac:dyDescent="0.2">
      <c r="D59" s="6"/>
    </row>
    <row r="60" spans="1:8" ht="11.4" x14ac:dyDescent="0.2">
      <c r="D60" s="6"/>
    </row>
    <row r="61" spans="1:8" ht="11.4" x14ac:dyDescent="0.2">
      <c r="D61" s="6"/>
    </row>
    <row r="62" spans="1:8" ht="11.4" x14ac:dyDescent="0.2">
      <c r="D62" s="6"/>
    </row>
    <row r="63" spans="1:8" ht="11.4" x14ac:dyDescent="0.2">
      <c r="D63" s="6"/>
    </row>
    <row r="64" spans="1:8" ht="11.4" x14ac:dyDescent="0.2">
      <c r="D64" s="6"/>
    </row>
    <row r="65" spans="4:4" ht="11.4" x14ac:dyDescent="0.2">
      <c r="D65" s="6"/>
    </row>
    <row r="66" spans="4:4" ht="11.4" x14ac:dyDescent="0.2">
      <c r="D66" s="6"/>
    </row>
    <row r="67" spans="4:4" ht="11.4" x14ac:dyDescent="0.2">
      <c r="D67" s="6"/>
    </row>
    <row r="68" spans="4:4" ht="11.4" x14ac:dyDescent="0.2">
      <c r="D68" s="6"/>
    </row>
    <row r="69" spans="4:4" ht="11.4" x14ac:dyDescent="0.2">
      <c r="D69" s="6"/>
    </row>
    <row r="70" spans="4:4" ht="11.4" x14ac:dyDescent="0.2">
      <c r="D70" s="6"/>
    </row>
    <row r="71" spans="4:4" ht="11.4" x14ac:dyDescent="0.2">
      <c r="D71" s="6"/>
    </row>
    <row r="72" spans="4:4" ht="11.4" x14ac:dyDescent="0.2">
      <c r="D72" s="6"/>
    </row>
    <row r="73" spans="4:4" ht="11.4" x14ac:dyDescent="0.2">
      <c r="D73" s="6"/>
    </row>
    <row r="74" spans="4:4" ht="11.4" x14ac:dyDescent="0.2">
      <c r="D74" s="6"/>
    </row>
    <row r="75" spans="4:4" ht="11.4" x14ac:dyDescent="0.2">
      <c r="D75" s="6"/>
    </row>
    <row r="76" spans="4:4" ht="11.4" x14ac:dyDescent="0.2">
      <c r="D76" s="6"/>
    </row>
    <row r="77" spans="4:4" ht="11.4" x14ac:dyDescent="0.2">
      <c r="D77" s="6"/>
    </row>
    <row r="78" spans="4:4" ht="11.4" x14ac:dyDescent="0.2">
      <c r="D78" s="6"/>
    </row>
    <row r="79" spans="4:4" ht="11.4" x14ac:dyDescent="0.2">
      <c r="D79" s="6"/>
    </row>
    <row r="80" spans="4:4" ht="11.4" x14ac:dyDescent="0.2">
      <c r="D80" s="6"/>
    </row>
    <row r="81" spans="4:4" ht="11.4" x14ac:dyDescent="0.2">
      <c r="D81" s="6"/>
    </row>
    <row r="82" spans="4:4" ht="11.4" x14ac:dyDescent="0.2">
      <c r="D82" s="6"/>
    </row>
    <row r="83" spans="4:4" ht="11.4" x14ac:dyDescent="0.2">
      <c r="D83" s="6"/>
    </row>
    <row r="84" spans="4:4" ht="11.4" x14ac:dyDescent="0.2">
      <c r="D84" s="6"/>
    </row>
    <row r="85" spans="4:4" ht="11.4" x14ac:dyDescent="0.2">
      <c r="D85" s="6"/>
    </row>
    <row r="86" spans="4:4" ht="11.4" x14ac:dyDescent="0.2">
      <c r="D86" s="6"/>
    </row>
    <row r="87" spans="4:4" ht="11.4" x14ac:dyDescent="0.2">
      <c r="D87" s="6"/>
    </row>
    <row r="88" spans="4:4" ht="11.4" x14ac:dyDescent="0.2">
      <c r="D88" s="6"/>
    </row>
    <row r="89" spans="4:4" ht="11.4" x14ac:dyDescent="0.2">
      <c r="D89" s="6"/>
    </row>
    <row r="90" spans="4:4" ht="11.4" x14ac:dyDescent="0.2">
      <c r="D90" s="6"/>
    </row>
    <row r="91" spans="4:4" ht="11.4" x14ac:dyDescent="0.2">
      <c r="D91" s="6"/>
    </row>
    <row r="92" spans="4:4" ht="11.4" x14ac:dyDescent="0.2">
      <c r="D92" s="6"/>
    </row>
    <row r="93" spans="4:4" ht="11.4" x14ac:dyDescent="0.2">
      <c r="D93" s="6"/>
    </row>
    <row r="94" spans="4:4" ht="11.4" x14ac:dyDescent="0.2">
      <c r="D94" s="6"/>
    </row>
    <row r="95" spans="4:4" ht="11.4" x14ac:dyDescent="0.2">
      <c r="D95" s="6"/>
    </row>
    <row r="96" spans="4:4" ht="11.4" x14ac:dyDescent="0.2">
      <c r="D96" s="6"/>
    </row>
    <row r="97" spans="4:6" ht="11.4" x14ac:dyDescent="0.2">
      <c r="D97" s="6"/>
    </row>
    <row r="98" spans="4:6" ht="11.4" x14ac:dyDescent="0.2">
      <c r="D98" s="6"/>
    </row>
    <row r="99" spans="4:6" ht="11.4" x14ac:dyDescent="0.2">
      <c r="D99" s="6"/>
    </row>
    <row r="100" spans="4:6" ht="11.4" x14ac:dyDescent="0.2">
      <c r="D100" s="6"/>
    </row>
    <row r="101" spans="4:6" ht="11.4" x14ac:dyDescent="0.2">
      <c r="D101" s="6"/>
    </row>
    <row r="102" spans="4:6" ht="11.4" x14ac:dyDescent="0.2">
      <c r="D102" s="6"/>
    </row>
    <row r="103" spans="4:6" ht="11.4" x14ac:dyDescent="0.2">
      <c r="D103" s="6"/>
    </row>
    <row r="104" spans="4:6" ht="11.4" x14ac:dyDescent="0.2">
      <c r="D104" s="6"/>
      <c r="F104" s="6"/>
    </row>
    <row r="105" spans="4:6" ht="11.4" x14ac:dyDescent="0.2">
      <c r="D105" s="6"/>
    </row>
    <row r="106" spans="4:6" ht="11.4" x14ac:dyDescent="0.2">
      <c r="D106" s="6"/>
    </row>
    <row r="107" spans="4:6" ht="11.4" x14ac:dyDescent="0.2"/>
    <row r="108" spans="4:6" ht="11.4" x14ac:dyDescent="0.2"/>
    <row r="109" spans="4:6" ht="11.4" x14ac:dyDescent="0.2"/>
    <row r="110" spans="4:6" ht="11.4" x14ac:dyDescent="0.2"/>
    <row r="111" spans="4:6" ht="11.4" x14ac:dyDescent="0.2"/>
  </sheetData>
  <mergeCells count="1">
    <mergeCell ref="H19:I19"/>
  </mergeCells>
  <hyperlinks>
    <hyperlink ref="H19" location="OBSAH!A1" display="Zpět na Obsah" xr:uid="{9D345D93-CEF4-4991-A7B9-830B1C7D9383}"/>
    <hyperlink ref="H19:I19" location="CONTENTS!A1" display="Back to Contents" xr:uid="{889D7348-BA74-43F1-9452-9DA8F28CC6E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AZ35"/>
  <sheetViews>
    <sheetView zoomScaleNormal="100" workbookViewId="0">
      <selection activeCell="F35" sqref="F35"/>
    </sheetView>
  </sheetViews>
  <sheetFormatPr defaultColWidth="8.6640625" defaultRowHeight="11.4" x14ac:dyDescent="0.2"/>
  <cols>
    <col min="1" max="1" width="30.44140625" style="74" customWidth="1"/>
    <col min="2" max="51" width="9.6640625" style="74" bestFit="1" customWidth="1"/>
    <col min="52" max="16384" width="8.6640625" style="74"/>
  </cols>
  <sheetData>
    <row r="1" spans="1:52" x14ac:dyDescent="0.2">
      <c r="A1" s="74" t="s">
        <v>545</v>
      </c>
    </row>
    <row r="2" spans="1:52" x14ac:dyDescent="0.2">
      <c r="A2" s="175"/>
      <c r="B2" s="175" t="s">
        <v>205</v>
      </c>
      <c r="C2" s="175" t="s">
        <v>206</v>
      </c>
      <c r="D2" s="175" t="s">
        <v>207</v>
      </c>
      <c r="E2" s="175" t="s">
        <v>208</v>
      </c>
      <c r="F2" s="175" t="s">
        <v>209</v>
      </c>
      <c r="G2" s="175" t="s">
        <v>210</v>
      </c>
      <c r="H2" s="175" t="s">
        <v>211</v>
      </c>
      <c r="I2" s="175" t="s">
        <v>212</v>
      </c>
      <c r="J2" s="175" t="s">
        <v>213</v>
      </c>
      <c r="K2" s="175" t="s">
        <v>214</v>
      </c>
      <c r="L2" s="175" t="s">
        <v>215</v>
      </c>
      <c r="M2" s="175" t="s">
        <v>216</v>
      </c>
      <c r="N2" s="175" t="s">
        <v>217</v>
      </c>
      <c r="O2" s="175" t="s">
        <v>218</v>
      </c>
      <c r="P2" s="175" t="s">
        <v>219</v>
      </c>
      <c r="Q2" s="175" t="s">
        <v>220</v>
      </c>
      <c r="R2" s="175" t="s">
        <v>221</v>
      </c>
      <c r="S2" s="175" t="s">
        <v>222</v>
      </c>
      <c r="T2" s="175" t="s">
        <v>223</v>
      </c>
      <c r="U2" s="175" t="s">
        <v>224</v>
      </c>
      <c r="V2" s="175" t="s">
        <v>225</v>
      </c>
      <c r="W2" s="175" t="s">
        <v>226</v>
      </c>
      <c r="X2" s="175" t="s">
        <v>227</v>
      </c>
      <c r="Y2" s="175" t="s">
        <v>228</v>
      </c>
      <c r="Z2" s="175" t="s">
        <v>229</v>
      </c>
      <c r="AA2" s="175" t="s">
        <v>230</v>
      </c>
      <c r="AB2" s="175" t="s">
        <v>231</v>
      </c>
      <c r="AC2" s="175" t="s">
        <v>232</v>
      </c>
      <c r="AD2" s="175" t="s">
        <v>233</v>
      </c>
      <c r="AE2" s="175" t="s">
        <v>234</v>
      </c>
      <c r="AF2" s="175" t="s">
        <v>235</v>
      </c>
      <c r="AG2" s="175" t="s">
        <v>236</v>
      </c>
      <c r="AH2" s="175" t="s">
        <v>237</v>
      </c>
      <c r="AI2" s="175" t="s">
        <v>238</v>
      </c>
      <c r="AJ2" s="175" t="s">
        <v>239</v>
      </c>
      <c r="AK2" s="175" t="s">
        <v>240</v>
      </c>
      <c r="AL2" s="175" t="s">
        <v>241</v>
      </c>
      <c r="AM2" s="175" t="s">
        <v>242</v>
      </c>
      <c r="AN2" s="175" t="s">
        <v>243</v>
      </c>
      <c r="AO2" s="175" t="s">
        <v>244</v>
      </c>
      <c r="AP2" s="175" t="s">
        <v>245</v>
      </c>
      <c r="AQ2" s="175" t="s">
        <v>246</v>
      </c>
      <c r="AR2" s="175" t="s">
        <v>247</v>
      </c>
      <c r="AS2" s="175" t="s">
        <v>248</v>
      </c>
      <c r="AT2" s="175" t="s">
        <v>249</v>
      </c>
      <c r="AU2" s="175" t="s">
        <v>250</v>
      </c>
      <c r="AV2" s="175" t="s">
        <v>251</v>
      </c>
      <c r="AW2" s="175" t="s">
        <v>157</v>
      </c>
      <c r="AX2" s="175" t="s">
        <v>158</v>
      </c>
      <c r="AY2" s="176" t="s">
        <v>252</v>
      </c>
      <c r="AZ2" s="177">
        <v>2074</v>
      </c>
    </row>
    <row r="3" spans="1:52" x14ac:dyDescent="0.2">
      <c r="A3" s="110" t="s">
        <v>391</v>
      </c>
      <c r="B3" s="178">
        <v>2.7874767244053382</v>
      </c>
      <c r="C3" s="178">
        <v>2.7612078722508553</v>
      </c>
      <c r="D3" s="178">
        <v>2.7265050585754125</v>
      </c>
      <c r="E3" s="178">
        <v>2.6926793868549002</v>
      </c>
      <c r="F3" s="178">
        <v>2.6579736012116331</v>
      </c>
      <c r="G3" s="178">
        <v>2.6228021141165212</v>
      </c>
      <c r="H3" s="178">
        <v>2.585795710682075</v>
      </c>
      <c r="I3" s="178">
        <v>2.5599086728836693</v>
      </c>
      <c r="J3" s="178">
        <v>2.5423252401339882</v>
      </c>
      <c r="K3" s="178">
        <v>2.5256111235510832</v>
      </c>
      <c r="L3" s="178">
        <v>2.5111838729769742</v>
      </c>
      <c r="M3" s="178">
        <v>2.4881894299520257</v>
      </c>
      <c r="N3" s="178">
        <v>2.4606336756163825</v>
      </c>
      <c r="O3" s="178">
        <v>2.4271021898565572</v>
      </c>
      <c r="P3" s="178">
        <v>2.3852504175340417</v>
      </c>
      <c r="Q3" s="178">
        <v>2.3258944320894201</v>
      </c>
      <c r="R3" s="178">
        <v>2.2557064446659738</v>
      </c>
      <c r="S3" s="178">
        <v>2.190279648231773</v>
      </c>
      <c r="T3" s="178">
        <v>2.130437157372548</v>
      </c>
      <c r="U3" s="178">
        <v>2.0791371381744135</v>
      </c>
      <c r="V3" s="178">
        <v>2.0278086456388134</v>
      </c>
      <c r="W3" s="178">
        <v>1.9793291986306512</v>
      </c>
      <c r="X3" s="178">
        <v>1.9466483159874268</v>
      </c>
      <c r="Y3" s="178">
        <v>1.9209466639942143</v>
      </c>
      <c r="Z3" s="178">
        <v>1.8951080767227926</v>
      </c>
      <c r="AA3" s="178">
        <v>1.8706633670678843</v>
      </c>
      <c r="AB3" s="178">
        <v>1.8460473257511993</v>
      </c>
      <c r="AC3" s="178">
        <v>1.8214554140443322</v>
      </c>
      <c r="AD3" s="178">
        <v>1.7985584310747413</v>
      </c>
      <c r="AE3" s="178">
        <v>1.7771648505073203</v>
      </c>
      <c r="AF3" s="178">
        <v>1.7543122867724004</v>
      </c>
      <c r="AG3" s="178">
        <v>1.735149511625081</v>
      </c>
      <c r="AH3" s="178">
        <v>1.7144663027306504</v>
      </c>
      <c r="AI3" s="178">
        <v>1.6944433047729559</v>
      </c>
      <c r="AJ3" s="178">
        <v>1.6801666697216784</v>
      </c>
      <c r="AK3" s="178">
        <v>1.6667990065127307</v>
      </c>
      <c r="AL3" s="178">
        <v>1.6636716651904502</v>
      </c>
      <c r="AM3" s="178">
        <v>1.6686401714909771</v>
      </c>
      <c r="AN3" s="178">
        <v>1.6780785477655031</v>
      </c>
      <c r="AO3" s="178">
        <v>1.68791324233403</v>
      </c>
      <c r="AP3" s="178">
        <v>1.6983937735188388</v>
      </c>
      <c r="AQ3" s="178">
        <v>1.7102621266621421</v>
      </c>
      <c r="AR3" s="178">
        <v>1.7200629703725376</v>
      </c>
      <c r="AS3" s="178">
        <v>1.7297695004676272</v>
      </c>
      <c r="AT3" s="178">
        <v>1.7372690059404865</v>
      </c>
      <c r="AU3" s="178">
        <v>1.7436802290745925</v>
      </c>
      <c r="AV3" s="178">
        <v>1.7458849790884081</v>
      </c>
      <c r="AW3" s="178">
        <v>1.7430142384146792</v>
      </c>
      <c r="AX3" s="178">
        <v>1.7368774397668123</v>
      </c>
      <c r="AY3" s="179">
        <v>1.7239323820833421</v>
      </c>
      <c r="AZ3" s="180">
        <v>1.7069727360368885</v>
      </c>
    </row>
    <row r="4" spans="1:52" x14ac:dyDescent="0.2">
      <c r="A4" s="110" t="s">
        <v>392</v>
      </c>
      <c r="B4" s="178">
        <v>2.7874767244053382</v>
      </c>
      <c r="C4" s="178">
        <v>2.7580841808889196</v>
      </c>
      <c r="D4" s="178">
        <v>2.7217712865461796</v>
      </c>
      <c r="E4" s="178">
        <v>2.6865571057844346</v>
      </c>
      <c r="F4" s="178">
        <v>2.6506157165946225</v>
      </c>
      <c r="G4" s="178">
        <v>2.6157055191172374</v>
      </c>
      <c r="H4" s="178">
        <v>2.5791861066546535</v>
      </c>
      <c r="I4" s="178">
        <v>2.5539987340203569</v>
      </c>
      <c r="J4" s="178">
        <v>2.5373727742350916</v>
      </c>
      <c r="K4" s="178">
        <v>2.5217765586387482</v>
      </c>
      <c r="L4" s="178">
        <v>2.5086222048940643</v>
      </c>
      <c r="M4" s="178">
        <v>2.4868859561496204</v>
      </c>
      <c r="N4" s="178">
        <v>2.4605776996422191</v>
      </c>
      <c r="O4" s="178">
        <v>2.4282049164616768</v>
      </c>
      <c r="P4" s="178">
        <v>2.3873183788869463</v>
      </c>
      <c r="Q4" s="178">
        <v>2.3284526696276782</v>
      </c>
      <c r="R4" s="178">
        <v>2.2583331059926008</v>
      </c>
      <c r="S4" s="178">
        <v>2.1929127583625738</v>
      </c>
      <c r="T4" s="178">
        <v>2.1330643990457401</v>
      </c>
      <c r="U4" s="178">
        <v>2.0818787406164647</v>
      </c>
      <c r="V4" s="178">
        <v>2.0305473070086433</v>
      </c>
      <c r="W4" s="178">
        <v>1.9820401838762378</v>
      </c>
      <c r="X4" s="178">
        <v>1.9485010281876987</v>
      </c>
      <c r="Y4" s="178">
        <v>1.9219890077449193</v>
      </c>
      <c r="Z4" s="178">
        <v>1.8952036629792155</v>
      </c>
      <c r="AA4" s="178">
        <v>1.8697637806573124</v>
      </c>
      <c r="AB4" s="178">
        <v>1.8440586296310966</v>
      </c>
      <c r="AC4" s="178">
        <v>1.818307615729067</v>
      </c>
      <c r="AD4" s="178">
        <v>1.794275535922472</v>
      </c>
      <c r="AE4" s="178">
        <v>1.7717788504737544</v>
      </c>
      <c r="AF4" s="178">
        <v>1.74772441903538</v>
      </c>
      <c r="AG4" s="178">
        <v>1.7275272325339317</v>
      </c>
      <c r="AH4" s="178">
        <v>1.7057384090283569</v>
      </c>
      <c r="AI4" s="178">
        <v>1.6846417221209988</v>
      </c>
      <c r="AJ4" s="178">
        <v>1.6695847538936484</v>
      </c>
      <c r="AK4" s="178">
        <v>1.6554595503616416</v>
      </c>
      <c r="AL4" s="178">
        <v>1.6521341750507985</v>
      </c>
      <c r="AM4" s="178">
        <v>1.657384064390794</v>
      </c>
      <c r="AN4" s="178">
        <v>1.6673993769881983</v>
      </c>
      <c r="AO4" s="178">
        <v>1.6778272311786331</v>
      </c>
      <c r="AP4" s="178">
        <v>1.6888949943196645</v>
      </c>
      <c r="AQ4" s="178">
        <v>1.701380479949685</v>
      </c>
      <c r="AR4" s="178">
        <v>1.7115193516785727</v>
      </c>
      <c r="AS4" s="178">
        <v>1.7213757111812651</v>
      </c>
      <c r="AT4" s="178">
        <v>1.7285743652330927</v>
      </c>
      <c r="AU4" s="178">
        <v>1.7343101285903357</v>
      </c>
      <c r="AV4" s="178">
        <v>1.7351461919581794</v>
      </c>
      <c r="AW4" s="178">
        <v>1.7299879982254225</v>
      </c>
      <c r="AX4" s="178">
        <v>1.7208254870535087</v>
      </c>
      <c r="AY4" s="179">
        <v>1.7037867586667468</v>
      </c>
      <c r="AZ4" s="180">
        <v>1.6818275947490102</v>
      </c>
    </row>
    <row r="5" spans="1:52" x14ac:dyDescent="0.2">
      <c r="A5" s="110" t="s">
        <v>393</v>
      </c>
      <c r="B5" s="178">
        <v>2.7874767244053382</v>
      </c>
      <c r="C5" s="178">
        <v>2.7629836510930397</v>
      </c>
      <c r="D5" s="178">
        <v>2.7292519163725433</v>
      </c>
      <c r="E5" s="178">
        <v>2.696311611691637</v>
      </c>
      <c r="F5" s="178">
        <v>2.6624330430152261</v>
      </c>
      <c r="G5" s="178">
        <v>2.6271202102562121</v>
      </c>
      <c r="H5" s="178">
        <v>2.5898752852851037</v>
      </c>
      <c r="I5" s="178">
        <v>2.5636524172684325</v>
      </c>
      <c r="J5" s="178">
        <v>2.5456162996642888</v>
      </c>
      <c r="K5" s="178">
        <v>2.5283759018807452</v>
      </c>
      <c r="L5" s="178">
        <v>2.5133392642351686</v>
      </c>
      <c r="M5" s="178">
        <v>2.4897256838573889</v>
      </c>
      <c r="N5" s="178">
        <v>2.461536183484236</v>
      </c>
      <c r="O5" s="178">
        <v>2.427379147981779</v>
      </c>
      <c r="P5" s="178">
        <v>2.3849586479577547</v>
      </c>
      <c r="Q5" s="178">
        <v>2.3252207901883657</v>
      </c>
      <c r="R5" s="178">
        <v>2.2548086128823148</v>
      </c>
      <c r="S5" s="178">
        <v>2.1891555400384877</v>
      </c>
      <c r="T5" s="178">
        <v>2.1290675335517806</v>
      </c>
      <c r="U5" s="178">
        <v>2.0774455440266348</v>
      </c>
      <c r="V5" s="178">
        <v>2.0258415553685927</v>
      </c>
      <c r="W5" s="178">
        <v>1.9770904603157244</v>
      </c>
      <c r="X5" s="178">
        <v>1.9464533275152056</v>
      </c>
      <c r="Y5" s="178">
        <v>1.9227431676301163</v>
      </c>
      <c r="Z5" s="178">
        <v>1.898920899296626</v>
      </c>
      <c r="AA5" s="178">
        <v>1.876477289237513</v>
      </c>
      <c r="AB5" s="178">
        <v>1.8538714806323195</v>
      </c>
      <c r="AC5" s="178">
        <v>1.8312955935508859</v>
      </c>
      <c r="AD5" s="178">
        <v>1.8103853172170818</v>
      </c>
      <c r="AE5" s="178">
        <v>1.7909484968637719</v>
      </c>
      <c r="AF5" s="178">
        <v>1.7700786711474152</v>
      </c>
      <c r="AG5" s="178">
        <v>1.7528401495213835</v>
      </c>
      <c r="AH5" s="178">
        <v>1.7341108791733897</v>
      </c>
      <c r="AI5" s="178">
        <v>1.7160381471602504</v>
      </c>
      <c r="AJ5" s="178">
        <v>1.7036286375633121</v>
      </c>
      <c r="AK5" s="178">
        <v>1.6921438667266913</v>
      </c>
      <c r="AL5" s="178">
        <v>1.6907374662718584</v>
      </c>
      <c r="AM5" s="178">
        <v>1.6973036440272979</v>
      </c>
      <c r="AN5" s="178">
        <v>1.708295136266903</v>
      </c>
      <c r="AO5" s="178">
        <v>1.71973977637054</v>
      </c>
      <c r="AP5" s="178">
        <v>1.7319010700176962</v>
      </c>
      <c r="AQ5" s="178">
        <v>1.7455232955751721</v>
      </c>
      <c r="AR5" s="178">
        <v>1.7572546175739365</v>
      </c>
      <c r="AS5" s="178">
        <v>1.769045002364164</v>
      </c>
      <c r="AT5" s="178">
        <v>1.7788697865984284</v>
      </c>
      <c r="AU5" s="178">
        <v>1.7878219929672601</v>
      </c>
      <c r="AV5" s="178">
        <v>1.7928677772895671</v>
      </c>
      <c r="AW5" s="178">
        <v>1.7932098771826215</v>
      </c>
      <c r="AX5" s="178">
        <v>1.7906304586871677</v>
      </c>
      <c r="AY5" s="179">
        <v>1.7816749319266632</v>
      </c>
      <c r="AZ5" s="180">
        <v>1.7690956477521476</v>
      </c>
    </row>
    <row r="30" spans="2:3" x14ac:dyDescent="0.2">
      <c r="B30" s="293" t="s">
        <v>43</v>
      </c>
      <c r="C30" s="293"/>
    </row>
    <row r="35" spans="1:1" x14ac:dyDescent="0.2">
      <c r="A35" s="237"/>
    </row>
  </sheetData>
  <mergeCells count="1">
    <mergeCell ref="B30:C30"/>
  </mergeCells>
  <hyperlinks>
    <hyperlink ref="B30" location="OBSAH!A1" display="Zpět na Obsah" xr:uid="{B31C9F90-BA38-46D4-87C6-C865347E7805}"/>
    <hyperlink ref="B30:C30" location="CONTENTS!A1" display="Back to Contents" xr:uid="{B8EF0A44-33DE-4FE9-8EC6-20EC2F92C41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BC31"/>
  <sheetViews>
    <sheetView zoomScaleNormal="100" workbookViewId="0">
      <selection activeCell="A4" sqref="A4"/>
    </sheetView>
  </sheetViews>
  <sheetFormatPr defaultColWidth="39.44140625" defaultRowHeight="11.4" x14ac:dyDescent="0.2"/>
  <cols>
    <col min="1" max="1" width="39.44140625" style="74"/>
    <col min="2" max="52" width="8.44140625" style="74" customWidth="1"/>
    <col min="53" max="55" width="12.33203125" style="74" customWidth="1"/>
    <col min="56" max="16384" width="39.44140625" style="74"/>
  </cols>
  <sheetData>
    <row r="1" spans="1:55" x14ac:dyDescent="0.2">
      <c r="A1" s="74" t="s">
        <v>397</v>
      </c>
    </row>
    <row r="2" spans="1:55" s="109" customFormat="1" x14ac:dyDescent="0.2">
      <c r="A2" s="108"/>
      <c r="B2" s="108">
        <v>2024</v>
      </c>
      <c r="C2" s="108">
        <v>2025</v>
      </c>
      <c r="D2" s="108">
        <v>2026</v>
      </c>
      <c r="E2" s="108">
        <v>2027</v>
      </c>
      <c r="F2" s="108">
        <v>2028</v>
      </c>
      <c r="G2" s="108">
        <v>2029</v>
      </c>
      <c r="H2" s="108">
        <v>2030</v>
      </c>
      <c r="I2" s="108">
        <v>2031</v>
      </c>
      <c r="J2" s="108">
        <v>2032</v>
      </c>
      <c r="K2" s="108">
        <v>2033</v>
      </c>
      <c r="L2" s="108">
        <v>2034</v>
      </c>
      <c r="M2" s="108">
        <v>2035</v>
      </c>
      <c r="N2" s="108">
        <v>2036</v>
      </c>
      <c r="O2" s="108">
        <v>2037</v>
      </c>
      <c r="P2" s="108">
        <v>2038</v>
      </c>
      <c r="Q2" s="108">
        <v>2039</v>
      </c>
      <c r="R2" s="108">
        <v>2040</v>
      </c>
      <c r="S2" s="108">
        <v>2041</v>
      </c>
      <c r="T2" s="108">
        <v>2042</v>
      </c>
      <c r="U2" s="108">
        <v>2043</v>
      </c>
      <c r="V2" s="108">
        <v>2044</v>
      </c>
      <c r="W2" s="108">
        <v>2045</v>
      </c>
      <c r="X2" s="108">
        <v>2046</v>
      </c>
      <c r="Y2" s="108">
        <v>2047</v>
      </c>
      <c r="Z2" s="108">
        <v>2048</v>
      </c>
      <c r="AA2" s="108">
        <v>2049</v>
      </c>
      <c r="AB2" s="108">
        <v>2050</v>
      </c>
      <c r="AC2" s="108">
        <v>2051</v>
      </c>
      <c r="AD2" s="108">
        <v>2052</v>
      </c>
      <c r="AE2" s="108">
        <v>2053</v>
      </c>
      <c r="AF2" s="108">
        <v>2054</v>
      </c>
      <c r="AG2" s="108">
        <v>2055</v>
      </c>
      <c r="AH2" s="108">
        <v>2056</v>
      </c>
      <c r="AI2" s="108">
        <v>2057</v>
      </c>
      <c r="AJ2" s="108">
        <v>2058</v>
      </c>
      <c r="AK2" s="108">
        <v>2059</v>
      </c>
      <c r="AL2" s="108">
        <v>2060</v>
      </c>
      <c r="AM2" s="108">
        <v>2061</v>
      </c>
      <c r="AN2" s="108">
        <v>2062</v>
      </c>
      <c r="AO2" s="108">
        <v>2063</v>
      </c>
      <c r="AP2" s="108">
        <v>2064</v>
      </c>
      <c r="AQ2" s="108">
        <v>2065</v>
      </c>
      <c r="AR2" s="108">
        <v>2066</v>
      </c>
      <c r="AS2" s="108">
        <v>2067</v>
      </c>
      <c r="AT2" s="108">
        <v>2068</v>
      </c>
      <c r="AU2" s="108">
        <v>2069</v>
      </c>
      <c r="AV2" s="108">
        <v>2070</v>
      </c>
      <c r="AW2" s="108">
        <v>2071</v>
      </c>
      <c r="AX2" s="108">
        <v>2072</v>
      </c>
      <c r="AY2" s="108">
        <v>2073</v>
      </c>
      <c r="AZ2" s="108">
        <v>2074</v>
      </c>
    </row>
    <row r="3" spans="1:55" x14ac:dyDescent="0.2">
      <c r="A3" s="110" t="s">
        <v>394</v>
      </c>
      <c r="B3" s="111">
        <v>45.468840499999999</v>
      </c>
      <c r="C3" s="111">
        <v>46.360776989999998</v>
      </c>
      <c r="D3" s="111">
        <v>47.464418664054136</v>
      </c>
      <c r="E3" s="111">
        <v>48.527983197790299</v>
      </c>
      <c r="F3" s="111">
        <v>48.915765447570138</v>
      </c>
      <c r="G3" s="111">
        <v>49.442699970473335</v>
      </c>
      <c r="H3" s="111">
        <v>50.150497142188414</v>
      </c>
      <c r="I3" s="111">
        <v>50.834634416426724</v>
      </c>
      <c r="J3" s="111">
        <v>51.786509459005131</v>
      </c>
      <c r="K3" s="111">
        <v>52.883912431076823</v>
      </c>
      <c r="L3" s="111">
        <v>54.121218325836288</v>
      </c>
      <c r="M3" s="111">
        <v>55.602385409795502</v>
      </c>
      <c r="N3" s="111">
        <v>57.323325567415402</v>
      </c>
      <c r="O3" s="111">
        <v>59.345310973410001</v>
      </c>
      <c r="P3" s="111">
        <v>61.713556322082567</v>
      </c>
      <c r="Q3" s="111">
        <v>64.515213733755559</v>
      </c>
      <c r="R3" s="111">
        <v>67.773098462467601</v>
      </c>
      <c r="S3" s="111">
        <v>71.454014911886119</v>
      </c>
      <c r="T3" s="111">
        <v>75.531581659566655</v>
      </c>
      <c r="U3" s="111">
        <v>79.89356481590859</v>
      </c>
      <c r="V3" s="111">
        <v>84.764287781023071</v>
      </c>
      <c r="W3" s="111">
        <v>90.102572189733507</v>
      </c>
      <c r="X3" s="111">
        <v>95.620340713871656</v>
      </c>
      <c r="Y3" s="111">
        <v>101.25351366958333</v>
      </c>
      <c r="Z3" s="111">
        <v>107.02327699882009</v>
      </c>
      <c r="AA3" s="111">
        <v>112.9126781283953</v>
      </c>
      <c r="AB3" s="111">
        <v>118.89469893126723</v>
      </c>
      <c r="AC3" s="111">
        <v>124.91209539068852</v>
      </c>
      <c r="AD3" s="111">
        <v>130.90156328229915</v>
      </c>
      <c r="AE3" s="111">
        <v>136.8232984333099</v>
      </c>
      <c r="AF3" s="111">
        <v>142.63540646663444</v>
      </c>
      <c r="AG3" s="111">
        <v>148.2578399653946</v>
      </c>
      <c r="AH3" s="111">
        <v>153.66155800904411</v>
      </c>
      <c r="AI3" s="111">
        <v>158.92186904096687</v>
      </c>
      <c r="AJ3" s="111">
        <v>163.93227772172145</v>
      </c>
      <c r="AK3" s="111">
        <v>168.658458189919</v>
      </c>
      <c r="AL3" s="111">
        <v>172.96076589107977</v>
      </c>
      <c r="AM3" s="111">
        <v>176.82883344287328</v>
      </c>
      <c r="AN3" s="111">
        <v>180.3276193803656</v>
      </c>
      <c r="AO3" s="111">
        <v>183.53188554702055</v>
      </c>
      <c r="AP3" s="111">
        <v>186.48381844323112</v>
      </c>
      <c r="AQ3" s="111">
        <v>189.29299297490292</v>
      </c>
      <c r="AR3" s="111">
        <v>191.92733071249518</v>
      </c>
      <c r="AS3" s="111">
        <v>194.40507440447894</v>
      </c>
      <c r="AT3" s="111">
        <v>196.77743059414374</v>
      </c>
      <c r="AU3" s="111">
        <v>199.07668802235469</v>
      </c>
      <c r="AV3" s="111">
        <v>201.37696066658202</v>
      </c>
      <c r="AW3" s="111">
        <v>203.72924735734628</v>
      </c>
      <c r="AX3" s="111">
        <v>206.144086409522</v>
      </c>
      <c r="AY3" s="111">
        <v>208.65090770170264</v>
      </c>
      <c r="AZ3" s="111">
        <v>211.21093477978101</v>
      </c>
    </row>
    <row r="4" spans="1:55" x14ac:dyDescent="0.2">
      <c r="A4" s="110" t="s">
        <v>395</v>
      </c>
      <c r="B4" s="111">
        <v>45.468840499999999</v>
      </c>
      <c r="C4" s="111">
        <v>46.360776989999998</v>
      </c>
      <c r="D4" s="111">
        <v>46.953876404357445</v>
      </c>
      <c r="E4" s="111">
        <v>47.489420363484442</v>
      </c>
      <c r="F4" s="111">
        <v>47.208507653379598</v>
      </c>
      <c r="G4" s="111">
        <v>47.213855716346195</v>
      </c>
      <c r="H4" s="111">
        <v>47.3750033417559</v>
      </c>
      <c r="I4" s="111">
        <v>47.561642720793031</v>
      </c>
      <c r="J4" s="111">
        <v>47.760984418330857</v>
      </c>
      <c r="K4" s="111">
        <v>48.025711053152008</v>
      </c>
      <c r="L4" s="111">
        <v>48.300174101093717</v>
      </c>
      <c r="M4" s="111">
        <v>48.675414622930461</v>
      </c>
      <c r="N4" s="111">
        <v>49.159858310181917</v>
      </c>
      <c r="O4" s="111">
        <v>49.810977369880767</v>
      </c>
      <c r="P4" s="111">
        <v>50.672904746267214</v>
      </c>
      <c r="Q4" s="111">
        <v>51.820888647119411</v>
      </c>
      <c r="R4" s="111">
        <v>53.271910765311809</v>
      </c>
      <c r="S4" s="111">
        <v>54.995741700548521</v>
      </c>
      <c r="T4" s="111">
        <v>56.96422840582651</v>
      </c>
      <c r="U4" s="111">
        <v>59.08590758413844</v>
      </c>
      <c r="V4" s="111">
        <v>61.526016724102774</v>
      </c>
      <c r="W4" s="111">
        <v>64.245188725353799</v>
      </c>
      <c r="X4" s="111">
        <v>67.025133439829048</v>
      </c>
      <c r="Y4" s="111">
        <v>69.904736632519672</v>
      </c>
      <c r="Z4" s="111">
        <v>72.922303450453455</v>
      </c>
      <c r="AA4" s="111">
        <v>76.090758131141101</v>
      </c>
      <c r="AB4" s="111">
        <v>79.418060070738221</v>
      </c>
      <c r="AC4" s="111">
        <v>82.890689161604371</v>
      </c>
      <c r="AD4" s="111">
        <v>86.490007705769756</v>
      </c>
      <c r="AE4" s="111">
        <v>90.216764752837918</v>
      </c>
      <c r="AF4" s="111">
        <v>94.071043853849076</v>
      </c>
      <c r="AG4" s="111">
        <v>98.023178647410887</v>
      </c>
      <c r="AH4" s="111">
        <v>102.07690027337881</v>
      </c>
      <c r="AI4" s="111">
        <v>106.18827195267554</v>
      </c>
      <c r="AJ4" s="111">
        <v>110.27269332802474</v>
      </c>
      <c r="AK4" s="111">
        <v>114.29166769237224</v>
      </c>
      <c r="AL4" s="111">
        <v>118.11601898368892</v>
      </c>
      <c r="AM4" s="111">
        <v>121.70883431374305</v>
      </c>
      <c r="AN4" s="111">
        <v>125.09553695510456</v>
      </c>
      <c r="AO4" s="111">
        <v>128.31654120926876</v>
      </c>
      <c r="AP4" s="111">
        <v>131.39314530949838</v>
      </c>
      <c r="AQ4" s="111">
        <v>134.32336071598976</v>
      </c>
      <c r="AR4" s="111">
        <v>137.15144120028742</v>
      </c>
      <c r="AS4" s="111">
        <v>139.8890559607336</v>
      </c>
      <c r="AT4" s="111">
        <v>142.58107307499134</v>
      </c>
      <c r="AU4" s="111">
        <v>145.25874424061311</v>
      </c>
      <c r="AV4" s="111">
        <v>147.99383225228306</v>
      </c>
      <c r="AW4" s="111">
        <v>150.84223570813356</v>
      </c>
      <c r="AX4" s="111">
        <v>153.82232236688998</v>
      </c>
      <c r="AY4" s="111">
        <v>156.98057778710665</v>
      </c>
      <c r="AZ4" s="111">
        <v>160.35364981821078</v>
      </c>
      <c r="BA4" s="112"/>
    </row>
    <row r="5" spans="1:55" x14ac:dyDescent="0.2">
      <c r="A5" s="110" t="s">
        <v>396</v>
      </c>
      <c r="B5" s="111">
        <v>45.468840499999999</v>
      </c>
      <c r="C5" s="111">
        <v>46.360776989999998</v>
      </c>
      <c r="D5" s="111">
        <v>47.293813460606074</v>
      </c>
      <c r="E5" s="111">
        <v>48.164896007273761</v>
      </c>
      <c r="F5" s="111">
        <v>48.334900269204802</v>
      </c>
      <c r="G5" s="111">
        <v>48.589383371001936</v>
      </c>
      <c r="H5" s="111">
        <v>48.975020531665564</v>
      </c>
      <c r="I5" s="111">
        <v>49.321926692628047</v>
      </c>
      <c r="J5" s="111">
        <v>49.831669985431972</v>
      </c>
      <c r="K5" s="111">
        <v>50.417104293091718</v>
      </c>
      <c r="L5" s="111">
        <v>51.065698224319746</v>
      </c>
      <c r="M5" s="111">
        <v>51.868497952623272</v>
      </c>
      <c r="N5" s="111">
        <v>52.831211354201024</v>
      </c>
      <c r="O5" s="111">
        <v>54.011767768420931</v>
      </c>
      <c r="P5" s="111">
        <v>55.454066447970888</v>
      </c>
      <c r="Q5" s="111">
        <v>57.236366675646316</v>
      </c>
      <c r="R5" s="111">
        <v>59.376614885210572</v>
      </c>
      <c r="S5" s="111">
        <v>61.843180803291325</v>
      </c>
      <c r="T5" s="111">
        <v>64.607089900740732</v>
      </c>
      <c r="U5" s="111">
        <v>67.567833000821679</v>
      </c>
      <c r="V5" s="111">
        <v>70.914601636869179</v>
      </c>
      <c r="W5" s="111">
        <v>74.608035603692201</v>
      </c>
      <c r="X5" s="111">
        <v>78.405215215272335</v>
      </c>
      <c r="Y5" s="111">
        <v>82.353342020900413</v>
      </c>
      <c r="Z5" s="111">
        <v>86.496629983006372</v>
      </c>
      <c r="AA5" s="111">
        <v>90.849203056877812</v>
      </c>
      <c r="AB5" s="111">
        <v>95.419873695273282</v>
      </c>
      <c r="AC5" s="111">
        <v>100.19358733091735</v>
      </c>
      <c r="AD5" s="111">
        <v>105.14996992293919</v>
      </c>
      <c r="AE5" s="111">
        <v>110.29054876657771</v>
      </c>
      <c r="AF5" s="111">
        <v>115.61575334859813</v>
      </c>
      <c r="AG5" s="111">
        <v>121.09108460167452</v>
      </c>
      <c r="AH5" s="111">
        <v>126.72229174094164</v>
      </c>
      <c r="AI5" s="111">
        <v>132.4572283055781</v>
      </c>
      <c r="AJ5" s="111">
        <v>138.19544280646235</v>
      </c>
      <c r="AK5" s="111">
        <v>143.89266866295165</v>
      </c>
      <c r="AL5" s="111">
        <v>149.39612803880868</v>
      </c>
      <c r="AM5" s="111">
        <v>154.66564767723139</v>
      </c>
      <c r="AN5" s="111">
        <v>159.73557320704947</v>
      </c>
      <c r="AO5" s="111">
        <v>164.65599464914644</v>
      </c>
      <c r="AP5" s="111">
        <v>169.45124278762975</v>
      </c>
      <c r="AQ5" s="111">
        <v>174.11695483777288</v>
      </c>
      <c r="AR5" s="111">
        <v>178.70584964105558</v>
      </c>
      <c r="AS5" s="111">
        <v>183.22857264857376</v>
      </c>
      <c r="AT5" s="111">
        <v>187.73644082477193</v>
      </c>
      <c r="AU5" s="111">
        <v>192.26374466096101</v>
      </c>
      <c r="AV5" s="111">
        <v>196.89707264792605</v>
      </c>
      <c r="AW5" s="111">
        <v>201.69787847450328</v>
      </c>
      <c r="AX5" s="111">
        <v>206.68783381935543</v>
      </c>
      <c r="AY5" s="111">
        <v>211.92148911068122</v>
      </c>
      <c r="AZ5" s="111">
        <v>217.36995695703828</v>
      </c>
      <c r="BA5" s="112"/>
    </row>
    <row r="6" spans="1:55" x14ac:dyDescent="0.2"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</row>
    <row r="7" spans="1:55" x14ac:dyDescent="0.2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</row>
    <row r="8" spans="1:55" x14ac:dyDescent="0.2"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</row>
    <row r="9" spans="1:55" x14ac:dyDescent="0.2"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</row>
    <row r="10" spans="1:55" x14ac:dyDescent="0.2">
      <c r="AZ10" s="112"/>
    </row>
    <row r="30" spans="1:2" x14ac:dyDescent="0.2">
      <c r="A30" s="293" t="s">
        <v>43</v>
      </c>
      <c r="B30" s="293"/>
    </row>
    <row r="31" spans="1:2" x14ac:dyDescent="0.2">
      <c r="A31" s="113"/>
    </row>
  </sheetData>
  <mergeCells count="1">
    <mergeCell ref="A30:B30"/>
  </mergeCells>
  <hyperlinks>
    <hyperlink ref="A30" location="OBSAH!A1" display="Zpět na Obsah" xr:uid="{67A24783-2489-4A49-B072-A31267583CDE}"/>
    <hyperlink ref="A30:B30" location="CONTENTS!A1" display="Back to Contents" xr:uid="{64F4F4E4-961B-405C-9C1B-D76BB621EBD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E038-74EA-4F51-BA78-9C98C207A664}">
  <sheetPr>
    <tabColor theme="0" tint="-0.34998626667073579"/>
  </sheetPr>
  <dimension ref="A1:BC32"/>
  <sheetViews>
    <sheetView workbookViewId="0">
      <selection activeCell="A32" sqref="A32"/>
    </sheetView>
  </sheetViews>
  <sheetFormatPr defaultColWidth="39.44140625" defaultRowHeight="11.4" x14ac:dyDescent="0.2"/>
  <cols>
    <col min="1" max="1" width="63.33203125" style="74" bestFit="1" customWidth="1"/>
    <col min="2" max="52" width="8.44140625" style="74" customWidth="1"/>
    <col min="53" max="55" width="12.33203125" style="74" customWidth="1"/>
    <col min="56" max="16384" width="39.44140625" style="74"/>
  </cols>
  <sheetData>
    <row r="1" spans="1:55" x14ac:dyDescent="0.2">
      <c r="A1" s="74" t="s">
        <v>399</v>
      </c>
    </row>
    <row r="2" spans="1:55" s="109" customFormat="1" x14ac:dyDescent="0.2">
      <c r="A2" s="108"/>
      <c r="B2" s="108">
        <v>2024</v>
      </c>
      <c r="C2" s="108">
        <v>2025</v>
      </c>
      <c r="D2" s="108">
        <v>2026</v>
      </c>
      <c r="E2" s="108">
        <v>2027</v>
      </c>
      <c r="F2" s="108">
        <v>2028</v>
      </c>
      <c r="G2" s="108">
        <v>2029</v>
      </c>
      <c r="H2" s="108">
        <v>2030</v>
      </c>
      <c r="I2" s="108">
        <v>2031</v>
      </c>
      <c r="J2" s="108">
        <v>2032</v>
      </c>
      <c r="K2" s="108">
        <v>2033</v>
      </c>
      <c r="L2" s="108">
        <v>2034</v>
      </c>
      <c r="M2" s="108">
        <v>2035</v>
      </c>
      <c r="N2" s="108">
        <v>2036</v>
      </c>
      <c r="O2" s="108">
        <v>2037</v>
      </c>
      <c r="P2" s="108">
        <v>2038</v>
      </c>
      <c r="Q2" s="108">
        <v>2039</v>
      </c>
      <c r="R2" s="108">
        <v>2040</v>
      </c>
      <c r="S2" s="108">
        <v>2041</v>
      </c>
      <c r="T2" s="108">
        <v>2042</v>
      </c>
      <c r="U2" s="108">
        <v>2043</v>
      </c>
      <c r="V2" s="108">
        <v>2044</v>
      </c>
      <c r="W2" s="108">
        <v>2045</v>
      </c>
      <c r="X2" s="108">
        <v>2046</v>
      </c>
      <c r="Y2" s="108">
        <v>2047</v>
      </c>
      <c r="Z2" s="108">
        <v>2048</v>
      </c>
      <c r="AA2" s="108">
        <v>2049</v>
      </c>
      <c r="AB2" s="108">
        <v>2050</v>
      </c>
      <c r="AC2" s="108">
        <v>2051</v>
      </c>
      <c r="AD2" s="108">
        <v>2052</v>
      </c>
      <c r="AE2" s="108">
        <v>2053</v>
      </c>
      <c r="AF2" s="108">
        <v>2054</v>
      </c>
      <c r="AG2" s="108">
        <v>2055</v>
      </c>
      <c r="AH2" s="108">
        <v>2056</v>
      </c>
      <c r="AI2" s="108">
        <v>2057</v>
      </c>
      <c r="AJ2" s="108">
        <v>2058</v>
      </c>
      <c r="AK2" s="108">
        <v>2059</v>
      </c>
      <c r="AL2" s="108">
        <v>2060</v>
      </c>
      <c r="AM2" s="108">
        <v>2061</v>
      </c>
      <c r="AN2" s="108">
        <v>2062</v>
      </c>
      <c r="AO2" s="108">
        <v>2063</v>
      </c>
      <c r="AP2" s="108">
        <v>2064</v>
      </c>
      <c r="AQ2" s="108">
        <v>2065</v>
      </c>
      <c r="AR2" s="108">
        <v>2066</v>
      </c>
      <c r="AS2" s="108">
        <v>2067</v>
      </c>
      <c r="AT2" s="108">
        <v>2068</v>
      </c>
      <c r="AU2" s="108">
        <v>2069</v>
      </c>
      <c r="AV2" s="108">
        <v>2070</v>
      </c>
      <c r="AW2" s="108">
        <v>2071</v>
      </c>
      <c r="AX2" s="108">
        <v>2072</v>
      </c>
      <c r="AY2" s="108">
        <v>2073</v>
      </c>
      <c r="AZ2" s="108">
        <v>2074</v>
      </c>
    </row>
    <row r="3" spans="1:55" x14ac:dyDescent="0.2">
      <c r="A3" s="110" t="s">
        <v>398</v>
      </c>
      <c r="B3" s="111">
        <v>-0.61692166374828261</v>
      </c>
      <c r="C3" s="111">
        <v>-0.32692642950989104</v>
      </c>
      <c r="D3" s="111">
        <v>-0.23306541770645772</v>
      </c>
      <c r="E3" s="111">
        <v>-0.13978461088182037</v>
      </c>
      <c r="F3" s="111">
        <v>-4.7069503911508548E-2</v>
      </c>
      <c r="G3" s="111">
        <v>6.8063248129210052E-2</v>
      </c>
      <c r="H3" s="111">
        <v>0.16729944832924026</v>
      </c>
      <c r="I3" s="111">
        <v>0.10535488902199042</v>
      </c>
      <c r="J3" s="111">
        <v>8.1516192089152284E-2</v>
      </c>
      <c r="K3" s="111">
        <v>3.809810016817039E-2</v>
      </c>
      <c r="L3" s="111">
        <v>3.8722658041882241E-2</v>
      </c>
      <c r="M3" s="111">
        <v>0.11218011092936742</v>
      </c>
      <c r="N3" s="111">
        <v>8.1826223897801142E-2</v>
      </c>
      <c r="O3" s="111">
        <v>2.9754591013327669E-2</v>
      </c>
      <c r="P3" s="111">
        <v>-0.10958297800354799</v>
      </c>
      <c r="Q3" s="111">
        <v>-0.17991689044416681</v>
      </c>
      <c r="R3" s="111">
        <v>-0.32133594189078529</v>
      </c>
      <c r="S3" s="111">
        <v>-0.46096596298943204</v>
      </c>
      <c r="T3" s="111">
        <v>-0.63078857359215057</v>
      </c>
      <c r="U3" s="111">
        <v>-0.79592316470964342</v>
      </c>
      <c r="V3" s="111">
        <v>-0.95683912033418572</v>
      </c>
      <c r="W3" s="111">
        <v>-1.1192331837147886</v>
      </c>
      <c r="X3" s="111">
        <v>-1.2505233379062393</v>
      </c>
      <c r="Y3" s="111">
        <v>-1.3567179280065798</v>
      </c>
      <c r="Z3" s="111">
        <v>-1.4985368870093438</v>
      </c>
      <c r="AA3" s="111">
        <v>-1.5108268238865303</v>
      </c>
      <c r="AB3" s="111">
        <v>-1.5812551487019544</v>
      </c>
      <c r="AC3" s="111">
        <v>-1.6523809935982303</v>
      </c>
      <c r="AD3" s="111">
        <v>-1.700433518597837</v>
      </c>
      <c r="AE3" s="111">
        <v>-1.7579735390435633</v>
      </c>
      <c r="AF3" s="111">
        <v>-1.8204441084349163</v>
      </c>
      <c r="AG3" s="111">
        <v>-1.8763256053104236</v>
      </c>
      <c r="AH3" s="111">
        <v>-1.9218817443286849</v>
      </c>
      <c r="AI3" s="111">
        <v>-1.962498949978869</v>
      </c>
      <c r="AJ3" s="111">
        <v>-1.9941597871825572</v>
      </c>
      <c r="AK3" s="111">
        <v>-2.0220752021653592</v>
      </c>
      <c r="AL3" s="111">
        <v>-2.0809120314252763</v>
      </c>
      <c r="AM3" s="111">
        <v>-2.0061436227032274</v>
      </c>
      <c r="AN3" s="111">
        <v>-1.9688880080379434</v>
      </c>
      <c r="AO3" s="111">
        <v>-1.9025971851899381</v>
      </c>
      <c r="AP3" s="111">
        <v>-1.8114580921596186</v>
      </c>
      <c r="AQ3" s="111">
        <v>-1.7029257760520942</v>
      </c>
      <c r="AR3" s="111">
        <v>-1.5815321024106677</v>
      </c>
      <c r="AS3" s="111">
        <v>-1.4630232751769938</v>
      </c>
      <c r="AT3" s="111">
        <v>-1.3386981656279904</v>
      </c>
      <c r="AU3" s="111">
        <v>-1.2198957078170114</v>
      </c>
      <c r="AV3" s="111">
        <v>-1.1100625257015562</v>
      </c>
      <c r="AW3" s="111">
        <v>-1.0139658319424623</v>
      </c>
      <c r="AX3" s="111">
        <v>-0.97756977023384195</v>
      </c>
      <c r="AY3" s="111">
        <v>-0.86173849802473157</v>
      </c>
      <c r="AZ3" s="111">
        <v>-0.82140323194626674</v>
      </c>
    </row>
    <row r="4" spans="1:55" x14ac:dyDescent="0.2">
      <c r="A4" s="110" t="s">
        <v>402</v>
      </c>
      <c r="B4" s="111">
        <v>-0.61692166374828261</v>
      </c>
      <c r="C4" s="111">
        <v>-0.32692642950989104</v>
      </c>
      <c r="D4" s="111">
        <v>-0.20279834171846645</v>
      </c>
      <c r="E4" s="111">
        <v>-7.9250458905837817E-2</v>
      </c>
      <c r="F4" s="111">
        <v>4.3731724052467058E-2</v>
      </c>
      <c r="G4" s="111">
        <v>0.16358198924239531</v>
      </c>
      <c r="H4" s="111">
        <v>0.14942662491016812</v>
      </c>
      <c r="I4" s="111">
        <v>0.13312030715595213</v>
      </c>
      <c r="J4" s="111">
        <v>7.7714736916593807E-2</v>
      </c>
      <c r="K4" s="111">
        <v>3.6858479148538237E-3</v>
      </c>
      <c r="L4" s="111">
        <v>-7.6912915137848259E-2</v>
      </c>
      <c r="M4" s="111">
        <v>-0.1804169755140741</v>
      </c>
      <c r="N4" s="111">
        <v>-0.30339724801743984</v>
      </c>
      <c r="O4" s="111">
        <v>-0.45519465165252093</v>
      </c>
      <c r="P4" s="111">
        <v>-0.64101568776040274</v>
      </c>
      <c r="Q4" s="111">
        <v>-0.86939239776925348</v>
      </c>
      <c r="R4" s="111">
        <v>-1.1255370730018068</v>
      </c>
      <c r="S4" s="111">
        <v>-1.3860487058824358</v>
      </c>
      <c r="T4" s="111">
        <v>-1.6414116401234349</v>
      </c>
      <c r="U4" s="111">
        <v>-1.8732402900503651</v>
      </c>
      <c r="V4" s="111">
        <v>-2.1002444348191531</v>
      </c>
      <c r="W4" s="111">
        <v>-2.3107399765047898</v>
      </c>
      <c r="X4" s="111">
        <v>-2.4705170868083481</v>
      </c>
      <c r="Y4" s="111">
        <v>-2.6107414380579606</v>
      </c>
      <c r="Z4" s="111">
        <v>-2.7476803554391189</v>
      </c>
      <c r="AA4" s="111">
        <v>-2.8849245029180022</v>
      </c>
      <c r="AB4" s="111">
        <v>-3.0237133191240417</v>
      </c>
      <c r="AC4" s="111">
        <v>-3.1582210507317825</v>
      </c>
      <c r="AD4" s="111">
        <v>-3.2859404541589932</v>
      </c>
      <c r="AE4" s="111">
        <v>-3.4101102591516668</v>
      </c>
      <c r="AF4" s="111">
        <v>-3.5307476129729096</v>
      </c>
      <c r="AG4" s="111">
        <v>-3.6433600020548997</v>
      </c>
      <c r="AH4" s="111">
        <v>-3.7491985238390555</v>
      </c>
      <c r="AI4" s="111">
        <v>-3.8434942588158076</v>
      </c>
      <c r="AJ4" s="111">
        <v>-3.9118882913767177</v>
      </c>
      <c r="AK4" s="111">
        <v>-3.9542303279402162</v>
      </c>
      <c r="AL4" s="111">
        <v>-3.9503692576632652</v>
      </c>
      <c r="AM4" s="111">
        <v>-3.9076741451020656</v>
      </c>
      <c r="AN4" s="111">
        <v>-3.8412885260024865</v>
      </c>
      <c r="AO4" s="111">
        <v>-3.7638924044888924</v>
      </c>
      <c r="AP4" s="111">
        <v>-3.680567628304642</v>
      </c>
      <c r="AQ4" s="111">
        <v>-3.5903163923970158</v>
      </c>
      <c r="AR4" s="111">
        <v>-3.5039024087214266</v>
      </c>
      <c r="AS4" s="111">
        <v>-3.4225019621930635</v>
      </c>
      <c r="AT4" s="111">
        <v>-3.3550165971992225</v>
      </c>
      <c r="AU4" s="111">
        <v>-3.3030808043446562</v>
      </c>
      <c r="AV4" s="111">
        <v>-3.2764156078325151</v>
      </c>
      <c r="AW4" s="111">
        <v>-3.2780257698138886</v>
      </c>
      <c r="AX4" s="111">
        <v>-3.3052027467433778</v>
      </c>
      <c r="AY4" s="111">
        <v>-3.3637326041163558</v>
      </c>
      <c r="AZ4" s="111">
        <v>-3.4409065518363295</v>
      </c>
      <c r="BA4" s="112"/>
    </row>
    <row r="5" spans="1:55" x14ac:dyDescent="0.2">
      <c r="A5" s="110" t="s">
        <v>400</v>
      </c>
      <c r="B5" s="184">
        <v>-0.61692166374828261</v>
      </c>
      <c r="C5" s="184">
        <v>-0.32692642950989104</v>
      </c>
      <c r="D5" s="184">
        <v>-0.20279834171846645</v>
      </c>
      <c r="E5" s="184">
        <v>-7.9250458905837817E-2</v>
      </c>
      <c r="F5" s="184">
        <v>4.3731724052467058E-2</v>
      </c>
      <c r="G5" s="184">
        <v>0.16341271872101792</v>
      </c>
      <c r="H5" s="184">
        <v>0.17919871738364535</v>
      </c>
      <c r="I5" s="184">
        <v>0.19213482990867092</v>
      </c>
      <c r="J5" s="184">
        <v>0.15586859126951502</v>
      </c>
      <c r="K5" s="184">
        <v>0.10890220811975837</v>
      </c>
      <c r="L5" s="184">
        <v>5.3623064138523802E-2</v>
      </c>
      <c r="M5" s="184">
        <v>-2.5820462780856701E-2</v>
      </c>
      <c r="N5" s="184">
        <v>-0.12604137615490885</v>
      </c>
      <c r="O5" s="184">
        <v>-0.25625095810568865</v>
      </c>
      <c r="P5" s="184">
        <v>-0.42141801147977986</v>
      </c>
      <c r="Q5" s="184">
        <v>-0.63012510266574395</v>
      </c>
      <c r="R5" s="184">
        <v>-0.8676164144619225</v>
      </c>
      <c r="S5" s="184">
        <v>-1.1103195985045566</v>
      </c>
      <c r="T5" s="184">
        <v>-1.3484743386632019</v>
      </c>
      <c r="U5" s="184">
        <v>-1.5639201415411215</v>
      </c>
      <c r="V5" s="184">
        <v>-1.7742223604171965</v>
      </c>
      <c r="W5" s="184">
        <v>-1.9689932008847659</v>
      </c>
      <c r="X5" s="184">
        <v>-2.1135229136845481</v>
      </c>
      <c r="Y5" s="184">
        <v>-2.239131358642048</v>
      </c>
      <c r="Z5" s="184">
        <v>-2.3620720148655074</v>
      </c>
      <c r="AA5" s="184">
        <v>-2.4860032268956136</v>
      </c>
      <c r="AB5" s="184">
        <v>-2.6123031506197627</v>
      </c>
      <c r="AC5" s="184">
        <v>-2.7350952063144991</v>
      </c>
      <c r="AD5" s="184">
        <v>-2.8517759689603821</v>
      </c>
      <c r="AE5" s="184">
        <v>-2.9654414841821826</v>
      </c>
      <c r="AF5" s="184">
        <v>-3.0762994472965968</v>
      </c>
      <c r="AG5" s="184">
        <v>-3.1798864256546988</v>
      </c>
      <c r="AH5" s="184">
        <v>-3.277403993220382</v>
      </c>
      <c r="AI5" s="184">
        <v>-3.3645209257234807</v>
      </c>
      <c r="AJ5" s="184">
        <v>-3.4268639801846845</v>
      </c>
      <c r="AK5" s="184">
        <v>-3.4645368875607048</v>
      </c>
      <c r="AL5" s="184">
        <v>-3.4574650824436599</v>
      </c>
      <c r="AM5" s="184">
        <v>-3.4128217907439371</v>
      </c>
      <c r="AN5" s="184">
        <v>-3.3454729555150244</v>
      </c>
      <c r="AO5" s="184">
        <v>-3.2680869841202789</v>
      </c>
      <c r="AP5" s="184">
        <v>-3.1858015640058941</v>
      </c>
      <c r="AQ5" s="184">
        <v>-3.0974914792261004</v>
      </c>
      <c r="AR5" s="184">
        <v>-3.013747988588916</v>
      </c>
      <c r="AS5" s="184">
        <v>-2.9356555722822755</v>
      </c>
      <c r="AT5" s="184">
        <v>-2.8718413893526868</v>
      </c>
      <c r="AU5" s="184">
        <v>-2.8239149264230168</v>
      </c>
      <c r="AV5" s="184">
        <v>-2.8014848580349963</v>
      </c>
      <c r="AW5" s="184">
        <v>-2.8073717273138765</v>
      </c>
      <c r="AX5" s="184">
        <v>-2.843173716398077</v>
      </c>
      <c r="AY5" s="184">
        <v>-2.9055975793310971</v>
      </c>
      <c r="AZ5" s="184">
        <v>-2.9864922923027173</v>
      </c>
      <c r="BA5" s="112"/>
    </row>
    <row r="6" spans="1:55" x14ac:dyDescent="0.2">
      <c r="A6" s="185" t="s">
        <v>401</v>
      </c>
      <c r="B6" s="186">
        <v>-0.61692166374828261</v>
      </c>
      <c r="C6" s="186">
        <v>-0.32692642950989104</v>
      </c>
      <c r="D6" s="186">
        <v>-0.23386307726363675</v>
      </c>
      <c r="E6" s="186">
        <v>-0.14137992999617843</v>
      </c>
      <c r="F6" s="186">
        <v>-4.9462482583043865E-2</v>
      </c>
      <c r="G6" s="186">
        <v>6.9993093106887727E-2</v>
      </c>
      <c r="H6" s="186">
        <v>0.17077069575166881</v>
      </c>
      <c r="I6" s="186">
        <v>0.20615135805729068</v>
      </c>
      <c r="J6" s="186">
        <v>0.2199169953945006</v>
      </c>
      <c r="K6" s="186">
        <v>0.24931817157915148</v>
      </c>
      <c r="L6" s="186">
        <v>0.29672899961176036</v>
      </c>
      <c r="M6" s="186">
        <v>0.27832139719902216</v>
      </c>
      <c r="N6" s="186">
        <v>0.19894965337157444</v>
      </c>
      <c r="O6" s="186">
        <v>9.4410016799630014E-2</v>
      </c>
      <c r="P6" s="186">
        <v>1.3305509534660587E-2</v>
      </c>
      <c r="Q6" s="186">
        <v>-6.6082148834297527E-2</v>
      </c>
      <c r="R6" s="186">
        <v>-0.2021338578970866</v>
      </c>
      <c r="S6" s="186">
        <v>-0.28762015128862117</v>
      </c>
      <c r="T6" s="186">
        <v>-0.41180219427881504</v>
      </c>
      <c r="U6" s="186">
        <v>-0.53455611220780419</v>
      </c>
      <c r="V6" s="186">
        <v>-0.69529644195472429</v>
      </c>
      <c r="W6" s="186">
        <v>-0.79661783644291617</v>
      </c>
      <c r="X6" s="186">
        <v>-0.89952291158244968</v>
      </c>
      <c r="Y6" s="186">
        <v>-1.0139677453167604</v>
      </c>
      <c r="Z6" s="186">
        <v>-1.0552150367064588</v>
      </c>
      <c r="AA6" s="186">
        <v>-1.0853169306148214</v>
      </c>
      <c r="AB6" s="186">
        <v>-1.1148490593832907</v>
      </c>
      <c r="AC6" s="186">
        <v>-1.1667320790287459</v>
      </c>
      <c r="AD6" s="186">
        <v>-1.1425919332866581</v>
      </c>
      <c r="AE6" s="186">
        <v>-1.1569933971645519</v>
      </c>
      <c r="AF6" s="186">
        <v>-1.1979988993469757</v>
      </c>
      <c r="AG6" s="186">
        <v>-1.1908269849806281</v>
      </c>
      <c r="AH6" s="186">
        <v>-1.1841995083993755</v>
      </c>
      <c r="AI6" s="186">
        <v>-1.1715235243195146</v>
      </c>
      <c r="AJ6" s="186">
        <v>-1.172552676264873</v>
      </c>
      <c r="AK6" s="186">
        <v>-1.1298279864150036</v>
      </c>
      <c r="AL6" s="186">
        <v>-1.0785691693055366</v>
      </c>
      <c r="AM6" s="186">
        <v>-1.0580979245200659</v>
      </c>
      <c r="AN6" s="186">
        <v>-0.97856026320444656</v>
      </c>
      <c r="AO6" s="186">
        <v>-0.88823403050828276</v>
      </c>
      <c r="AP6" s="186">
        <v>-0.77934895351473088</v>
      </c>
      <c r="AQ6" s="186">
        <v>-0.66643751837248466</v>
      </c>
      <c r="AR6" s="186">
        <v>-0.50684147530368762</v>
      </c>
      <c r="AS6" s="186">
        <v>-0.33836261910595589</v>
      </c>
      <c r="AT6" s="186">
        <v>-0.19629836752305962</v>
      </c>
      <c r="AU6" s="186">
        <v>-6.3215869180782036E-2</v>
      </c>
      <c r="AV6" s="186">
        <v>0.10531885295173282</v>
      </c>
      <c r="AW6" s="186">
        <v>0.2210095033857602</v>
      </c>
      <c r="AX6" s="186">
        <v>0.3602193434488612</v>
      </c>
      <c r="AY6" s="186">
        <v>0.44389639764841782</v>
      </c>
      <c r="AZ6" s="186">
        <v>0.5583132065874068</v>
      </c>
      <c r="BA6" s="112"/>
    </row>
    <row r="7" spans="1:55" x14ac:dyDescent="0.2">
      <c r="A7" s="185" t="s">
        <v>468</v>
      </c>
      <c r="B7" s="186">
        <v>-0.61692166374828261</v>
      </c>
      <c r="C7" s="186">
        <v>-0.32692642950989104</v>
      </c>
      <c r="D7" s="186">
        <v>-0.22811377588939585</v>
      </c>
      <c r="E7" s="186">
        <v>-0.12988132724769663</v>
      </c>
      <c r="F7" s="186">
        <v>-3.2214578460324717E-2</v>
      </c>
      <c r="G7" s="186">
        <v>0.10082214039071502</v>
      </c>
      <c r="H7" s="186">
        <v>0.21980395221536675</v>
      </c>
      <c r="I7" s="186">
        <v>0.27654481786158236</v>
      </c>
      <c r="J7" s="186">
        <v>0.31681946027520524</v>
      </c>
      <c r="K7" s="186">
        <v>0.37617747682090652</v>
      </c>
      <c r="L7" s="186">
        <v>0.45546299116429623</v>
      </c>
      <c r="M7" s="186">
        <v>0.47529552611009684</v>
      </c>
      <c r="N7" s="186">
        <v>0.43512062683018549</v>
      </c>
      <c r="O7" s="186">
        <v>0.37096398309076584</v>
      </c>
      <c r="P7" s="186">
        <v>0.33032152846359253</v>
      </c>
      <c r="Q7" s="186">
        <v>0.29243979595099567</v>
      </c>
      <c r="R7" s="186">
        <v>0.20035423289369625</v>
      </c>
      <c r="S7" s="186">
        <v>0.15609082743421432</v>
      </c>
      <c r="T7" s="186">
        <v>7.3342259967558832E-2</v>
      </c>
      <c r="U7" s="186">
        <v>-9.6393888189858501E-3</v>
      </c>
      <c r="V7" s="186">
        <v>-0.13003306021688665</v>
      </c>
      <c r="W7" s="186">
        <v>-0.19644543375104639</v>
      </c>
      <c r="X7" s="186">
        <v>-0.2664716366743427</v>
      </c>
      <c r="Y7" s="186">
        <v>-0.34893178647527634</v>
      </c>
      <c r="Z7" s="186">
        <v>-0.36497472138015041</v>
      </c>
      <c r="AA7" s="186">
        <v>-0.37286398933178333</v>
      </c>
      <c r="AB7" s="186">
        <v>-0.38221193238578088</v>
      </c>
      <c r="AC7" s="186">
        <v>-0.41405641928815307</v>
      </c>
      <c r="AD7" s="186">
        <v>-0.37721974855423746</v>
      </c>
      <c r="AE7" s="186">
        <v>-0.37789497736845945</v>
      </c>
      <c r="AF7" s="186">
        <v>-0.40464582906290936</v>
      </c>
      <c r="AG7" s="186">
        <v>-0.38844873742744213</v>
      </c>
      <c r="AH7" s="186">
        <v>-0.37449555670606571</v>
      </c>
      <c r="AI7" s="186">
        <v>-0.35644841125974835</v>
      </c>
      <c r="AJ7" s="186">
        <v>-0.3522636714914178</v>
      </c>
      <c r="AK7" s="186">
        <v>-0.30890563964788775</v>
      </c>
      <c r="AL7" s="186">
        <v>-0.25853971138020171</v>
      </c>
      <c r="AM7" s="186">
        <v>-0.23717271432872522</v>
      </c>
      <c r="AN7" s="186">
        <v>-0.16200817521927746</v>
      </c>
      <c r="AO7" s="186">
        <v>-7.7438186055069025E-2</v>
      </c>
      <c r="AP7" s="186">
        <v>2.3877325986187969E-2</v>
      </c>
      <c r="AQ7" s="186">
        <v>0.12877630756184821</v>
      </c>
      <c r="AR7" s="186">
        <v>0.27661459896919283</v>
      </c>
      <c r="AS7" s="186">
        <v>0.43271958297835234</v>
      </c>
      <c r="AT7" s="186">
        <v>0.56464755021742441</v>
      </c>
      <c r="AU7" s="186">
        <v>0.6883044994547749</v>
      </c>
      <c r="AV7" s="186">
        <v>0.84469086377465707</v>
      </c>
      <c r="AW7" s="186">
        <v>0.95243701810123049</v>
      </c>
      <c r="AX7" s="186">
        <v>1.0819280333943588</v>
      </c>
      <c r="AY7" s="186">
        <v>1.1603733012364668</v>
      </c>
      <c r="AZ7" s="186">
        <v>1.2671341650516794</v>
      </c>
      <c r="BA7" s="112"/>
    </row>
    <row r="8" spans="1:55" x14ac:dyDescent="0.2"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</row>
    <row r="9" spans="1:55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</row>
    <row r="10" spans="1:55" x14ac:dyDescent="0.2">
      <c r="X10" s="112"/>
    </row>
    <row r="30" spans="1:2" x14ac:dyDescent="0.2">
      <c r="A30" s="113"/>
    </row>
    <row r="31" spans="1:2" x14ac:dyDescent="0.2">
      <c r="A31" s="113"/>
    </row>
    <row r="32" spans="1:2" x14ac:dyDescent="0.2">
      <c r="A32" s="198" t="s">
        <v>43</v>
      </c>
      <c r="B32" s="198"/>
    </row>
  </sheetData>
  <hyperlinks>
    <hyperlink ref="A32" location="OBSAH!A1" display="Zpět na Obsah" xr:uid="{A8926204-AE76-49C6-A368-A7A2932DA406}"/>
    <hyperlink ref="A32:B32" location="CONTENTS!A1" display="Back to Contents" xr:uid="{7A15707F-9D97-45D3-9216-C87CE7847FA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9B7F-7492-47AF-A333-5A8D4F02B713}">
  <sheetPr>
    <tabColor theme="0" tint="-0.34998626667073579"/>
  </sheetPr>
  <dimension ref="A1:BC34"/>
  <sheetViews>
    <sheetView workbookViewId="0">
      <selection activeCell="A34" sqref="A34:B34"/>
    </sheetView>
  </sheetViews>
  <sheetFormatPr defaultColWidth="39.44140625" defaultRowHeight="11.4" x14ac:dyDescent="0.2"/>
  <cols>
    <col min="1" max="1" width="64.6640625" style="74" customWidth="1"/>
    <col min="2" max="52" width="8.44140625" style="74" customWidth="1"/>
    <col min="53" max="55" width="12.33203125" style="74" customWidth="1"/>
    <col min="56" max="16384" width="39.44140625" style="74"/>
  </cols>
  <sheetData>
    <row r="1" spans="1:55" x14ac:dyDescent="0.2">
      <c r="A1" s="74" t="s">
        <v>397</v>
      </c>
    </row>
    <row r="2" spans="1:55" s="109" customFormat="1" x14ac:dyDescent="0.2">
      <c r="A2" s="108"/>
      <c r="B2" s="108">
        <v>2024</v>
      </c>
      <c r="C2" s="108">
        <v>2025</v>
      </c>
      <c r="D2" s="108">
        <v>2026</v>
      </c>
      <c r="E2" s="108">
        <v>2027</v>
      </c>
      <c r="F2" s="108">
        <v>2028</v>
      </c>
      <c r="G2" s="108">
        <v>2029</v>
      </c>
      <c r="H2" s="108">
        <v>2030</v>
      </c>
      <c r="I2" s="108">
        <v>2031</v>
      </c>
      <c r="J2" s="108">
        <v>2032</v>
      </c>
      <c r="K2" s="108">
        <v>2033</v>
      </c>
      <c r="L2" s="108">
        <v>2034</v>
      </c>
      <c r="M2" s="108">
        <v>2035</v>
      </c>
      <c r="N2" s="108">
        <v>2036</v>
      </c>
      <c r="O2" s="108">
        <v>2037</v>
      </c>
      <c r="P2" s="108">
        <v>2038</v>
      </c>
      <c r="Q2" s="108">
        <v>2039</v>
      </c>
      <c r="R2" s="108">
        <v>2040</v>
      </c>
      <c r="S2" s="108">
        <v>2041</v>
      </c>
      <c r="T2" s="108">
        <v>2042</v>
      </c>
      <c r="U2" s="108">
        <v>2043</v>
      </c>
      <c r="V2" s="108">
        <v>2044</v>
      </c>
      <c r="W2" s="108">
        <v>2045</v>
      </c>
      <c r="X2" s="108">
        <v>2046</v>
      </c>
      <c r="Y2" s="108">
        <v>2047</v>
      </c>
      <c r="Z2" s="108">
        <v>2048</v>
      </c>
      <c r="AA2" s="108">
        <v>2049</v>
      </c>
      <c r="AB2" s="108">
        <v>2050</v>
      </c>
      <c r="AC2" s="108">
        <v>2051</v>
      </c>
      <c r="AD2" s="108">
        <v>2052</v>
      </c>
      <c r="AE2" s="108">
        <v>2053</v>
      </c>
      <c r="AF2" s="108">
        <v>2054</v>
      </c>
      <c r="AG2" s="108">
        <v>2055</v>
      </c>
      <c r="AH2" s="108">
        <v>2056</v>
      </c>
      <c r="AI2" s="108">
        <v>2057</v>
      </c>
      <c r="AJ2" s="108">
        <v>2058</v>
      </c>
      <c r="AK2" s="108">
        <v>2059</v>
      </c>
      <c r="AL2" s="108">
        <v>2060</v>
      </c>
      <c r="AM2" s="108">
        <v>2061</v>
      </c>
      <c r="AN2" s="108">
        <v>2062</v>
      </c>
      <c r="AO2" s="108">
        <v>2063</v>
      </c>
      <c r="AP2" s="108">
        <v>2064</v>
      </c>
      <c r="AQ2" s="108">
        <v>2065</v>
      </c>
      <c r="AR2" s="108">
        <v>2066</v>
      </c>
      <c r="AS2" s="108">
        <v>2067</v>
      </c>
      <c r="AT2" s="108">
        <v>2068</v>
      </c>
      <c r="AU2" s="108">
        <v>2069</v>
      </c>
      <c r="AV2" s="108">
        <v>2070</v>
      </c>
      <c r="AW2" s="108">
        <v>2071</v>
      </c>
      <c r="AX2" s="108">
        <v>2072</v>
      </c>
      <c r="AY2" s="108">
        <v>2073</v>
      </c>
      <c r="AZ2" s="108">
        <v>2074</v>
      </c>
    </row>
    <row r="3" spans="1:55" x14ac:dyDescent="0.2">
      <c r="A3" s="110" t="s">
        <v>398</v>
      </c>
      <c r="B3" s="111">
        <v>45.468840499999999</v>
      </c>
      <c r="C3" s="111">
        <v>46.360776989999998</v>
      </c>
      <c r="D3" s="111">
        <v>47.376144438518438</v>
      </c>
      <c r="E3" s="111">
        <v>48.354474115944122</v>
      </c>
      <c r="F3" s="111">
        <v>48.655779241595646</v>
      </c>
      <c r="G3" s="111">
        <v>49.069618256431966</v>
      </c>
      <c r="H3" s="111">
        <v>49.333583106681495</v>
      </c>
      <c r="I3" s="111">
        <v>49.79705076638772</v>
      </c>
      <c r="J3" s="111">
        <v>50.354378645473119</v>
      </c>
      <c r="K3" s="111">
        <v>50.903611475386384</v>
      </c>
      <c r="L3" s="111">
        <v>51.350018280616226</v>
      </c>
      <c r="M3" s="111">
        <v>51.879035592532482</v>
      </c>
      <c r="N3" s="111">
        <v>52.583767452730186</v>
      </c>
      <c r="O3" s="111">
        <v>53.407062802618817</v>
      </c>
      <c r="P3" s="111">
        <v>54.265154833992767</v>
      </c>
      <c r="Q3" s="111">
        <v>55.264809219622606</v>
      </c>
      <c r="R3" s="111">
        <v>56.719656093538745</v>
      </c>
      <c r="S3" s="111">
        <v>58.210089566372361</v>
      </c>
      <c r="T3" s="111">
        <v>59.928772365615664</v>
      </c>
      <c r="U3" s="111">
        <v>61.811859289060109</v>
      </c>
      <c r="V3" s="111">
        <v>64.017008344426571</v>
      </c>
      <c r="W3" s="111">
        <v>66.371198854352272</v>
      </c>
      <c r="X3" s="111">
        <v>69.067556522690666</v>
      </c>
      <c r="Y3" s="111">
        <v>72.158388353389796</v>
      </c>
      <c r="Z3" s="111">
        <v>75.151694314364562</v>
      </c>
      <c r="AA3" s="111">
        <v>78.162152080953703</v>
      </c>
      <c r="AB3" s="111">
        <v>81.293864948281282</v>
      </c>
      <c r="AC3" s="111">
        <v>84.55461609682088</v>
      </c>
      <c r="AD3" s="111">
        <v>87.719005677358567</v>
      </c>
      <c r="AE3" s="111">
        <v>91.198558642228221</v>
      </c>
      <c r="AF3" s="111">
        <v>95.080132033208741</v>
      </c>
      <c r="AG3" s="111">
        <v>98.746365038198988</v>
      </c>
      <c r="AH3" s="111">
        <v>102.48032072861467</v>
      </c>
      <c r="AI3" s="111">
        <v>106.27758075724007</v>
      </c>
      <c r="AJ3" s="111">
        <v>110.11579365175233</v>
      </c>
      <c r="AK3" s="111">
        <v>113.88401389234174</v>
      </c>
      <c r="AL3" s="111">
        <v>117.71630416052352</v>
      </c>
      <c r="AM3" s="111">
        <v>121.94878264738131</v>
      </c>
      <c r="AN3" s="111">
        <v>125.67223744307759</v>
      </c>
      <c r="AO3" s="111">
        <v>129.23490930218188</v>
      </c>
      <c r="AP3" s="111">
        <v>132.57208641496649</v>
      </c>
      <c r="AQ3" s="111">
        <v>135.66037091773831</v>
      </c>
      <c r="AR3" s="111">
        <v>138.39538297157821</v>
      </c>
      <c r="AS3" s="111">
        <v>140.92910715157126</v>
      </c>
      <c r="AT3" s="111">
        <v>143.7896878276751</v>
      </c>
      <c r="AU3" s="111">
        <v>146.31444862057128</v>
      </c>
      <c r="AV3" s="111">
        <v>148.48808256596433</v>
      </c>
      <c r="AW3" s="111">
        <v>150.77900679147277</v>
      </c>
      <c r="AX3" s="111">
        <v>152.84278635603465</v>
      </c>
      <c r="AY3" s="111">
        <v>155.02218737892295</v>
      </c>
      <c r="AZ3" s="111">
        <v>156.95479916446806</v>
      </c>
    </row>
    <row r="4" spans="1:55" x14ac:dyDescent="0.2">
      <c r="A4" s="185" t="s">
        <v>468</v>
      </c>
      <c r="B4" s="111">
        <v>45.468840499999999</v>
      </c>
      <c r="C4" s="111">
        <v>46.360776989999998</v>
      </c>
      <c r="D4" s="111">
        <v>47.371192796701379</v>
      </c>
      <c r="E4" s="111">
        <v>48.339804947683568</v>
      </c>
      <c r="F4" s="111">
        <v>48.62694961484042</v>
      </c>
      <c r="G4" s="111">
        <v>49.008025777381164</v>
      </c>
      <c r="H4" s="111">
        <v>49.21974848317862</v>
      </c>
      <c r="I4" s="111">
        <v>49.649821223869061</v>
      </c>
      <c r="J4" s="111">
        <v>50.017275057885598</v>
      </c>
      <c r="K4" s="111">
        <v>50.337309003268977</v>
      </c>
      <c r="L4" s="111">
        <v>50.471459009800434</v>
      </c>
      <c r="M4" s="111">
        <v>50.423073560599398</v>
      </c>
      <c r="N4" s="111">
        <v>50.668090615175274</v>
      </c>
      <c r="O4" s="111">
        <v>51.049956597412525</v>
      </c>
      <c r="P4" s="111">
        <v>51.645154375889518</v>
      </c>
      <c r="Q4" s="111">
        <v>52.174245018860255</v>
      </c>
      <c r="R4" s="111">
        <v>52.980875858109492</v>
      </c>
      <c r="S4" s="111">
        <v>53.938291018312412</v>
      </c>
      <c r="T4" s="111">
        <v>55.024378086144338</v>
      </c>
      <c r="U4" s="111">
        <v>56.202228229116763</v>
      </c>
      <c r="V4" s="111">
        <v>57.627374284061339</v>
      </c>
      <c r="W4" s="111">
        <v>59.262697548425734</v>
      </c>
      <c r="X4" s="111">
        <v>60.981166952521207</v>
      </c>
      <c r="Y4" s="111">
        <v>62.830686389143175</v>
      </c>
      <c r="Z4" s="111">
        <v>64.857548986464039</v>
      </c>
      <c r="AA4" s="111">
        <v>66.633461999712381</v>
      </c>
      <c r="AB4" s="111">
        <v>68.657710319365847</v>
      </c>
      <c r="AC4" s="111">
        <v>70.777366339284043</v>
      </c>
      <c r="AD4" s="111">
        <v>72.914264798131228</v>
      </c>
      <c r="AE4" s="111">
        <v>75.089608330457665</v>
      </c>
      <c r="AF4" s="111">
        <v>77.368871987664377</v>
      </c>
      <c r="AG4" s="111">
        <v>79.672062397038104</v>
      </c>
      <c r="AH4" s="111">
        <v>81.988739336246226</v>
      </c>
      <c r="AI4" s="111">
        <v>84.326373197228037</v>
      </c>
      <c r="AJ4" s="111">
        <v>86.685297451098279</v>
      </c>
      <c r="AK4" s="111">
        <v>89.033746726939654</v>
      </c>
      <c r="AL4" s="111">
        <v>91.452800259268429</v>
      </c>
      <c r="AM4" s="111">
        <v>93.423876387571369</v>
      </c>
      <c r="AN4" s="111">
        <v>95.499142072776834</v>
      </c>
      <c r="AO4" s="111">
        <v>97.393698891721186</v>
      </c>
      <c r="AP4" s="111">
        <v>99.102688299658084</v>
      </c>
      <c r="AQ4" s="111">
        <v>100.63695502269468</v>
      </c>
      <c r="AR4" s="111">
        <v>101.95658048569909</v>
      </c>
      <c r="AS4" s="111">
        <v>103.10562161788098</v>
      </c>
      <c r="AT4" s="111">
        <v>104.09116853467405</v>
      </c>
      <c r="AU4" s="111">
        <v>104.95851414040625</v>
      </c>
      <c r="AV4" s="111">
        <v>105.66594084165246</v>
      </c>
      <c r="AW4" s="111">
        <v>106.29236324207947</v>
      </c>
      <c r="AX4" s="111">
        <v>106.98364777515772</v>
      </c>
      <c r="AY4" s="111">
        <v>107.22688274493848</v>
      </c>
      <c r="AZ4" s="111">
        <v>107.80348770661406</v>
      </c>
      <c r="BA4" s="112"/>
    </row>
    <row r="5" spans="1:55" x14ac:dyDescent="0.2">
      <c r="A5" s="110" t="s">
        <v>400</v>
      </c>
      <c r="B5" s="111">
        <v>45.468840499999999</v>
      </c>
      <c r="C5" s="111">
        <v>46.360776989999998</v>
      </c>
      <c r="D5" s="111">
        <v>47.293813460606074</v>
      </c>
      <c r="E5" s="111">
        <v>48.164896007273761</v>
      </c>
      <c r="F5" s="111">
        <v>48.334900269204802</v>
      </c>
      <c r="G5" s="111">
        <v>48.589383371001936</v>
      </c>
      <c r="H5" s="111">
        <v>48.975020531665564</v>
      </c>
      <c r="I5" s="111">
        <v>49.321926692628047</v>
      </c>
      <c r="J5" s="111">
        <v>49.831669985431972</v>
      </c>
      <c r="K5" s="111">
        <v>50.417104293091718</v>
      </c>
      <c r="L5" s="111">
        <v>51.065698224319746</v>
      </c>
      <c r="M5" s="111">
        <v>51.868497952623272</v>
      </c>
      <c r="N5" s="111">
        <v>52.831211354201024</v>
      </c>
      <c r="O5" s="111">
        <v>54.011767768420931</v>
      </c>
      <c r="P5" s="111">
        <v>55.454066447970888</v>
      </c>
      <c r="Q5" s="111">
        <v>57.236366675646316</v>
      </c>
      <c r="R5" s="111">
        <v>59.376614885210572</v>
      </c>
      <c r="S5" s="111">
        <v>61.843180803291325</v>
      </c>
      <c r="T5" s="111">
        <v>64.607089900740732</v>
      </c>
      <c r="U5" s="111">
        <v>67.567833000821679</v>
      </c>
      <c r="V5" s="111">
        <v>70.914601636869179</v>
      </c>
      <c r="W5" s="111">
        <v>74.608035603692201</v>
      </c>
      <c r="X5" s="111">
        <v>78.405215215272335</v>
      </c>
      <c r="Y5" s="111">
        <v>82.353342020900413</v>
      </c>
      <c r="Z5" s="111">
        <v>86.496629983006372</v>
      </c>
      <c r="AA5" s="111">
        <v>90.849203056877812</v>
      </c>
      <c r="AB5" s="111">
        <v>95.419873695273282</v>
      </c>
      <c r="AC5" s="111">
        <v>100.19358733091735</v>
      </c>
      <c r="AD5" s="111">
        <v>105.14996992293919</v>
      </c>
      <c r="AE5" s="111">
        <v>110.29054876657771</v>
      </c>
      <c r="AF5" s="111">
        <v>115.61575334859813</v>
      </c>
      <c r="AG5" s="111">
        <v>121.09108460167452</v>
      </c>
      <c r="AH5" s="111">
        <v>126.72229174094164</v>
      </c>
      <c r="AI5" s="111">
        <v>132.4572283055781</v>
      </c>
      <c r="AJ5" s="111">
        <v>138.19544280646235</v>
      </c>
      <c r="AK5" s="111">
        <v>143.89266866295165</v>
      </c>
      <c r="AL5" s="111">
        <v>149.39612803880868</v>
      </c>
      <c r="AM5" s="111">
        <v>154.66564767723139</v>
      </c>
      <c r="AN5" s="111">
        <v>159.73557320704947</v>
      </c>
      <c r="AO5" s="111">
        <v>164.65599464914644</v>
      </c>
      <c r="AP5" s="111">
        <v>169.45124278762975</v>
      </c>
      <c r="AQ5" s="111">
        <v>174.11695483777288</v>
      </c>
      <c r="AR5" s="111">
        <v>178.70584964105558</v>
      </c>
      <c r="AS5" s="111">
        <v>183.22857264857376</v>
      </c>
      <c r="AT5" s="111">
        <v>187.73644082477193</v>
      </c>
      <c r="AU5" s="111">
        <v>192.26374466096101</v>
      </c>
      <c r="AV5" s="111">
        <v>196.89707264792605</v>
      </c>
      <c r="AW5" s="111">
        <v>201.69787847450328</v>
      </c>
      <c r="AX5" s="111">
        <v>206.68783381935543</v>
      </c>
      <c r="AY5" s="111">
        <v>211.92148911068122</v>
      </c>
      <c r="AZ5" s="111">
        <v>217.36995695703828</v>
      </c>
      <c r="BA5" s="112"/>
    </row>
    <row r="6" spans="1:55" x14ac:dyDescent="0.2">
      <c r="A6" s="185" t="s">
        <v>401</v>
      </c>
      <c r="B6" s="111">
        <v>45.468840499999999</v>
      </c>
      <c r="C6" s="111">
        <v>46.360776989999998</v>
      </c>
      <c r="D6" s="111">
        <v>47.376942098075617</v>
      </c>
      <c r="E6" s="111">
        <v>48.356837171005694</v>
      </c>
      <c r="F6" s="111">
        <v>48.660423403706069</v>
      </c>
      <c r="G6" s="111">
        <v>49.072228383321573</v>
      </c>
      <c r="H6" s="111">
        <v>49.332623689058551</v>
      </c>
      <c r="I6" s="111">
        <v>49.828558928174125</v>
      </c>
      <c r="J6" s="111">
        <v>50.292088405465783</v>
      </c>
      <c r="K6" s="111">
        <v>50.737280412119006</v>
      </c>
      <c r="L6" s="111">
        <v>51.026342771448448</v>
      </c>
      <c r="M6" s="111">
        <v>51.16719177874203</v>
      </c>
      <c r="N6" s="111">
        <v>51.640837162293266</v>
      </c>
      <c r="O6" s="111">
        <v>52.289761969771497</v>
      </c>
      <c r="P6" s="111">
        <v>53.193185385071388</v>
      </c>
      <c r="Q6" s="111">
        <v>54.065572058085934</v>
      </c>
      <c r="R6" s="111">
        <v>55.260720941036169</v>
      </c>
      <c r="S6" s="111">
        <v>56.64783477778046</v>
      </c>
      <c r="T6" s="111">
        <v>58.202597191433718</v>
      </c>
      <c r="U6" s="111">
        <v>59.883856850103037</v>
      </c>
      <c r="V6" s="111">
        <v>61.853585968695789</v>
      </c>
      <c r="W6" s="111">
        <v>64.071770910806762</v>
      </c>
      <c r="X6" s="111">
        <v>66.398920229564354</v>
      </c>
      <c r="Y6" s="111">
        <v>68.882475662709936</v>
      </c>
      <c r="Z6" s="111">
        <v>71.574226120257123</v>
      </c>
      <c r="AA6" s="111">
        <v>74.000541532263711</v>
      </c>
      <c r="AB6" s="111">
        <v>76.70901762484641</v>
      </c>
      <c r="AC6" s="111">
        <v>79.528511705496868</v>
      </c>
      <c r="AD6" s="111">
        <v>82.374535398223713</v>
      </c>
      <c r="AE6" s="111">
        <v>85.265578514029528</v>
      </c>
      <c r="AF6" s="111">
        <v>88.27024265588193</v>
      </c>
      <c r="AG6" s="111">
        <v>91.301327663552954</v>
      </c>
      <c r="AH6" s="111">
        <v>94.345140679471925</v>
      </c>
      <c r="AI6" s="111">
        <v>97.40938456644561</v>
      </c>
      <c r="AJ6" s="111">
        <v>100.49260655102486</v>
      </c>
      <c r="AK6" s="111">
        <v>103.56105413662318</v>
      </c>
      <c r="AL6" s="111">
        <v>106.71002893297516</v>
      </c>
      <c r="AM6" s="111">
        <v>109.32905405172562</v>
      </c>
      <c r="AN6" s="111">
        <v>112.07028857290297</v>
      </c>
      <c r="AO6" s="111">
        <v>114.60241508200761</v>
      </c>
      <c r="AP6" s="111">
        <v>116.92177859579799</v>
      </c>
      <c r="AQ6" s="111">
        <v>119.04265199452531</v>
      </c>
      <c r="AR6" s="111">
        <v>120.92396421817628</v>
      </c>
      <c r="AS6" s="111">
        <v>122.61957718345701</v>
      </c>
      <c r="AT6" s="111">
        <v>124.13177215751544</v>
      </c>
      <c r="AU6" s="111">
        <v>125.5152394701322</v>
      </c>
      <c r="AV6" s="111">
        <v>126.7262795600565</v>
      </c>
      <c r="AW6" s="111">
        <v>127.85247447859859</v>
      </c>
      <c r="AX6" s="111">
        <v>129.07405176002388</v>
      </c>
      <c r="AY6" s="111">
        <v>129.76490285403455</v>
      </c>
      <c r="AZ6" s="111">
        <v>130.84556265050384</v>
      </c>
      <c r="BA6" s="112"/>
    </row>
    <row r="7" spans="1:55" x14ac:dyDescent="0.2"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</row>
    <row r="8" spans="1:55" x14ac:dyDescent="0.2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</row>
    <row r="9" spans="1:55" x14ac:dyDescent="0.2"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</row>
    <row r="10" spans="1:55" x14ac:dyDescent="0.2"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</row>
    <row r="11" spans="1:55" x14ac:dyDescent="0.2">
      <c r="AZ11" s="112"/>
    </row>
    <row r="31" spans="1:1" x14ac:dyDescent="0.2">
      <c r="A31" s="113"/>
    </row>
    <row r="32" spans="1:1" x14ac:dyDescent="0.2">
      <c r="A32" s="113"/>
    </row>
    <row r="34" spans="1:2" x14ac:dyDescent="0.2">
      <c r="A34" s="293" t="s">
        <v>43</v>
      </c>
      <c r="B34" s="293"/>
    </row>
  </sheetData>
  <mergeCells count="1">
    <mergeCell ref="A34:B34"/>
  </mergeCells>
  <hyperlinks>
    <hyperlink ref="A34" location="OBSAH!A1" display="Zpět na Obsah" xr:uid="{1556574C-AD93-4EE0-B6EE-8E67E75A9443}"/>
    <hyperlink ref="A34:B34" location="CONTENTS!A1" display="Back to Contents" xr:uid="{8453EBF4-836F-4234-9FF3-521273930F7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3B4E-4C48-41CE-AA93-0B38094EE9CA}">
  <sheetPr>
    <tabColor theme="0" tint="-0.34998626667073579"/>
  </sheetPr>
  <dimension ref="A1:J62"/>
  <sheetViews>
    <sheetView workbookViewId="0">
      <selection activeCell="J37" sqref="J37"/>
    </sheetView>
  </sheetViews>
  <sheetFormatPr defaultColWidth="8.88671875" defaultRowHeight="11.4" x14ac:dyDescent="0.2"/>
  <cols>
    <col min="1" max="16384" width="8.88671875" style="4"/>
  </cols>
  <sheetData>
    <row r="1" spans="1:7" x14ac:dyDescent="0.2">
      <c r="A1" s="74" t="s">
        <v>407</v>
      </c>
      <c r="B1" s="74"/>
      <c r="C1" s="74"/>
      <c r="D1" s="74"/>
      <c r="E1" s="74"/>
      <c r="F1" s="74"/>
      <c r="G1" s="74"/>
    </row>
    <row r="2" spans="1:7" ht="22.8" x14ac:dyDescent="0.2">
      <c r="A2" s="187"/>
      <c r="B2" s="187" t="s">
        <v>160</v>
      </c>
      <c r="C2" s="187" t="s">
        <v>161</v>
      </c>
      <c r="D2" s="187" t="s">
        <v>403</v>
      </c>
      <c r="E2" s="187" t="s">
        <v>404</v>
      </c>
      <c r="F2" s="187" t="s">
        <v>405</v>
      </c>
      <c r="G2" s="187" t="s">
        <v>406</v>
      </c>
    </row>
    <row r="3" spans="1:7" x14ac:dyDescent="0.2">
      <c r="A3" s="110">
        <v>2015</v>
      </c>
      <c r="B3" s="178">
        <v>47.587542230819885</v>
      </c>
      <c r="C3" s="178">
        <v>44.798124824663724</v>
      </c>
      <c r="D3" s="178"/>
      <c r="E3" s="178"/>
      <c r="F3" s="178"/>
      <c r="G3" s="178"/>
    </row>
    <row r="4" spans="1:7" x14ac:dyDescent="0.2">
      <c r="A4" s="110">
        <v>2016</v>
      </c>
      <c r="B4" s="178">
        <v>47.74757351925998</v>
      </c>
      <c r="C4" s="178">
        <v>45.124623235905958</v>
      </c>
      <c r="D4" s="178"/>
      <c r="E4" s="178"/>
      <c r="F4" s="178"/>
      <c r="G4" s="178"/>
    </row>
    <row r="5" spans="1:7" x14ac:dyDescent="0.2">
      <c r="A5" s="110">
        <v>2017</v>
      </c>
      <c r="B5" s="178">
        <v>47.909458601458596</v>
      </c>
      <c r="C5" s="178">
        <v>45.285229601518033</v>
      </c>
      <c r="D5" s="178"/>
      <c r="E5" s="178"/>
      <c r="F5" s="178"/>
      <c r="G5" s="178"/>
    </row>
    <row r="6" spans="1:7" x14ac:dyDescent="0.2">
      <c r="A6" s="110">
        <v>2018</v>
      </c>
      <c r="B6" s="178">
        <v>48.046050425802974</v>
      </c>
      <c r="C6" s="178">
        <v>45.44689927898898</v>
      </c>
      <c r="D6" s="178"/>
      <c r="E6" s="178"/>
      <c r="F6" s="178"/>
      <c r="G6" s="178"/>
    </row>
    <row r="7" spans="1:7" x14ac:dyDescent="0.2">
      <c r="A7" s="110">
        <v>2019</v>
      </c>
      <c r="B7" s="178">
        <v>48.178266462616726</v>
      </c>
      <c r="C7" s="178">
        <v>45.941902289793269</v>
      </c>
      <c r="D7" s="178"/>
      <c r="E7" s="178"/>
      <c r="F7" s="178"/>
      <c r="G7" s="178"/>
    </row>
    <row r="8" spans="1:7" x14ac:dyDescent="0.2">
      <c r="A8" s="110">
        <v>2020</v>
      </c>
      <c r="B8" s="178">
        <v>48.314573845879089</v>
      </c>
      <c r="C8" s="178">
        <v>46.260178394104557</v>
      </c>
      <c r="D8" s="178"/>
      <c r="E8" s="178"/>
      <c r="F8" s="178"/>
      <c r="G8" s="178"/>
    </row>
    <row r="9" spans="1:7" x14ac:dyDescent="0.2">
      <c r="A9" s="110">
        <v>2021</v>
      </c>
      <c r="B9" s="178">
        <v>48.445072692475577</v>
      </c>
      <c r="C9" s="178">
        <v>46.417176368035776</v>
      </c>
      <c r="D9" s="178"/>
      <c r="E9" s="178"/>
      <c r="F9" s="178"/>
      <c r="G9" s="178"/>
    </row>
    <row r="10" spans="1:7" x14ac:dyDescent="0.2">
      <c r="A10" s="110">
        <v>2022</v>
      </c>
      <c r="B10" s="178">
        <v>48.569227390104309</v>
      </c>
      <c r="C10" s="178">
        <v>46.907507675300252</v>
      </c>
      <c r="D10" s="178"/>
      <c r="E10" s="178"/>
      <c r="F10" s="178"/>
      <c r="G10" s="178"/>
    </row>
    <row r="11" spans="1:7" x14ac:dyDescent="0.2">
      <c r="A11" s="110">
        <v>2023</v>
      </c>
      <c r="B11" s="178">
        <v>48.726715421066373</v>
      </c>
      <c r="C11" s="178">
        <v>47.232893155108918</v>
      </c>
      <c r="D11" s="178"/>
      <c r="E11" s="178"/>
      <c r="F11" s="178"/>
      <c r="G11" s="178"/>
    </row>
    <row r="12" spans="1:7" x14ac:dyDescent="0.2">
      <c r="A12" s="110">
        <v>2024</v>
      </c>
      <c r="B12" s="178">
        <v>48.885851732524721</v>
      </c>
      <c r="C12" s="178">
        <v>47.396322610373083</v>
      </c>
      <c r="D12" s="178"/>
      <c r="E12" s="178"/>
      <c r="F12" s="178"/>
      <c r="G12" s="178"/>
    </row>
    <row r="13" spans="1:7" x14ac:dyDescent="0.2">
      <c r="A13" s="110">
        <v>2025</v>
      </c>
      <c r="B13" s="178">
        <v>49.01569073549156</v>
      </c>
      <c r="C13" s="178">
        <v>47.893085398970513</v>
      </c>
      <c r="D13" s="178"/>
      <c r="E13" s="178"/>
      <c r="F13" s="178"/>
      <c r="G13" s="178"/>
    </row>
    <row r="14" spans="1:7" x14ac:dyDescent="0.2">
      <c r="A14" s="110">
        <v>2026</v>
      </c>
      <c r="B14" s="178">
        <v>49.148388100796076</v>
      </c>
      <c r="C14" s="178">
        <v>48.219786636153991</v>
      </c>
      <c r="D14" s="178"/>
      <c r="E14" s="178"/>
      <c r="F14" s="178"/>
      <c r="G14" s="178"/>
    </row>
    <row r="15" spans="1:7" x14ac:dyDescent="0.2">
      <c r="A15" s="110">
        <v>2027</v>
      </c>
      <c r="B15" s="178">
        <v>49.280829442779826</v>
      </c>
      <c r="C15" s="178">
        <v>48.382679987721446</v>
      </c>
      <c r="D15" s="178"/>
      <c r="E15" s="178"/>
      <c r="F15" s="178"/>
      <c r="G15" s="178"/>
    </row>
    <row r="16" spans="1:7" x14ac:dyDescent="0.2">
      <c r="A16" s="110">
        <v>2028</v>
      </c>
      <c r="B16" s="178">
        <v>49.415096695599225</v>
      </c>
      <c r="C16" s="178">
        <v>48.878906672622151</v>
      </c>
      <c r="D16" s="178"/>
      <c r="E16" s="178"/>
      <c r="F16" s="178"/>
      <c r="G16" s="178"/>
    </row>
    <row r="17" spans="1:10" x14ac:dyDescent="0.2">
      <c r="A17" s="110">
        <v>2029</v>
      </c>
      <c r="B17" s="178">
        <v>49.547791905080288</v>
      </c>
      <c r="C17" s="178">
        <v>49.208384850849221</v>
      </c>
      <c r="D17" s="178"/>
      <c r="E17" s="178"/>
      <c r="F17" s="178"/>
      <c r="G17" s="178"/>
    </row>
    <row r="18" spans="1:10" x14ac:dyDescent="0.2">
      <c r="A18" s="110">
        <v>2030</v>
      </c>
      <c r="B18" s="178">
        <v>49.713820447894712</v>
      </c>
      <c r="C18" s="178">
        <v>49.374792258078138</v>
      </c>
      <c r="D18" s="178">
        <v>49.713820447894712</v>
      </c>
      <c r="E18" s="178">
        <v>49.374792258078138</v>
      </c>
      <c r="F18" s="178"/>
      <c r="G18" s="178"/>
    </row>
    <row r="19" spans="1:10" x14ac:dyDescent="0.2">
      <c r="A19" s="110">
        <v>2031</v>
      </c>
      <c r="B19" s="178">
        <v>49.715255640654114</v>
      </c>
      <c r="C19" s="178">
        <v>49.707866331973648</v>
      </c>
      <c r="D19" s="178">
        <v>49.881922307320785</v>
      </c>
      <c r="E19" s="178">
        <v>49.874532998640319</v>
      </c>
      <c r="F19" s="178"/>
      <c r="G19" s="178"/>
    </row>
    <row r="20" spans="1:10" x14ac:dyDescent="0.2">
      <c r="A20" s="110">
        <v>2032</v>
      </c>
      <c r="B20" s="178">
        <v>49.720655790404237</v>
      </c>
      <c r="C20" s="178">
        <v>49.708724228253708</v>
      </c>
      <c r="D20" s="178">
        <v>49.955504275252721</v>
      </c>
      <c r="E20" s="178">
        <v>49.943572713102192</v>
      </c>
      <c r="F20" s="178"/>
      <c r="G20" s="178"/>
    </row>
    <row r="21" spans="1:10" x14ac:dyDescent="0.2">
      <c r="A21" s="110">
        <v>2033</v>
      </c>
      <c r="B21" s="178">
        <v>49.722786765303638</v>
      </c>
      <c r="C21" s="178">
        <v>49.703393252572624</v>
      </c>
      <c r="D21" s="178">
        <v>50.089453431970313</v>
      </c>
      <c r="E21" s="178">
        <v>50.070059919239299</v>
      </c>
      <c r="F21" s="178"/>
      <c r="G21" s="178"/>
    </row>
    <row r="22" spans="1:10" x14ac:dyDescent="0.2">
      <c r="A22" s="110">
        <v>2034</v>
      </c>
      <c r="B22" s="178">
        <v>49.721822187203522</v>
      </c>
      <c r="C22" s="178">
        <v>49.702383380066273</v>
      </c>
      <c r="D22" s="178">
        <v>50.221822187203522</v>
      </c>
      <c r="E22" s="178">
        <v>50.202383380066273</v>
      </c>
      <c r="F22" s="178">
        <v>49.721822187203522</v>
      </c>
      <c r="G22" s="178">
        <v>49.702383380066273</v>
      </c>
    </row>
    <row r="23" spans="1:10" x14ac:dyDescent="0.2">
      <c r="A23" s="110">
        <v>2035</v>
      </c>
      <c r="B23" s="178">
        <v>49.728196629909554</v>
      </c>
      <c r="C23" s="178">
        <v>49.700676871487566</v>
      </c>
      <c r="D23" s="178">
        <v>50.311529963242897</v>
      </c>
      <c r="E23" s="178">
        <v>50.284010204820909</v>
      </c>
      <c r="F23" s="178">
        <v>49.988196629909559</v>
      </c>
      <c r="G23" s="178">
        <v>49.960676871487571</v>
      </c>
    </row>
    <row r="24" spans="1:10" x14ac:dyDescent="0.2">
      <c r="A24" s="110">
        <v>2036</v>
      </c>
      <c r="B24" s="178">
        <v>49.723311584746995</v>
      </c>
      <c r="C24" s="178">
        <v>49.696639938907978</v>
      </c>
      <c r="D24" s="178">
        <v>50.306644918080337</v>
      </c>
      <c r="E24" s="178">
        <v>50.279973272241321</v>
      </c>
      <c r="F24" s="178">
        <v>50.061176753286333</v>
      </c>
      <c r="G24" s="178">
        <v>50.034505107447316</v>
      </c>
    </row>
    <row r="25" spans="1:10" x14ac:dyDescent="0.2">
      <c r="A25" s="110">
        <v>2037</v>
      </c>
      <c r="B25" s="178">
        <v>49.725910512831405</v>
      </c>
      <c r="C25" s="178">
        <v>49.690946537372355</v>
      </c>
      <c r="D25" s="178">
        <v>50.309243846164748</v>
      </c>
      <c r="E25" s="178">
        <v>50.274279870705698</v>
      </c>
      <c r="F25" s="178">
        <v>50.160180175752771</v>
      </c>
      <c r="G25" s="178">
        <v>50.125216200293721</v>
      </c>
      <c r="I25" s="293" t="s">
        <v>43</v>
      </c>
      <c r="J25" s="293"/>
    </row>
    <row r="26" spans="1:10" x14ac:dyDescent="0.2">
      <c r="A26" s="110">
        <v>2038</v>
      </c>
      <c r="B26" s="178">
        <v>49.737528722278164</v>
      </c>
      <c r="C26" s="178">
        <v>49.696553896223193</v>
      </c>
      <c r="D26" s="178">
        <v>50.370862055611518</v>
      </c>
      <c r="E26" s="178">
        <v>50.329887229556547</v>
      </c>
      <c r="F26" s="178">
        <v>50.268202879581544</v>
      </c>
      <c r="G26" s="178">
        <v>50.227228053526574</v>
      </c>
    </row>
    <row r="27" spans="1:10" x14ac:dyDescent="0.2">
      <c r="A27" s="110">
        <v>2039</v>
      </c>
      <c r="B27" s="178">
        <v>49.731373543997229</v>
      </c>
      <c r="C27" s="178">
        <v>49.690896396662914</v>
      </c>
      <c r="D27" s="178">
        <v>50.498040210663895</v>
      </c>
      <c r="E27" s="178">
        <v>50.45756306332958</v>
      </c>
      <c r="F27" s="178">
        <v>50.358452195682624</v>
      </c>
      <c r="G27" s="178">
        <v>50.317975048348309</v>
      </c>
    </row>
    <row r="28" spans="1:10" x14ac:dyDescent="0.2">
      <c r="A28" s="110">
        <v>2040</v>
      </c>
      <c r="B28" s="178">
        <v>49.723211012269594</v>
      </c>
      <c r="C28" s="178">
        <v>49.683388197511043</v>
      </c>
      <c r="D28" s="178">
        <v>50.643958944800097</v>
      </c>
      <c r="E28" s="178">
        <v>50.603808963753671</v>
      </c>
      <c r="F28" s="178">
        <v>50.44951450035564</v>
      </c>
      <c r="G28" s="178">
        <v>50.409364519309214</v>
      </c>
    </row>
    <row r="29" spans="1:10" x14ac:dyDescent="0.2">
      <c r="A29" s="110">
        <v>2041</v>
      </c>
      <c r="B29" s="178">
        <v>49.711891696587855</v>
      </c>
      <c r="C29" s="178">
        <v>49.664922967500658</v>
      </c>
      <c r="D29" s="178">
        <v>50.806544345602951</v>
      </c>
      <c r="E29" s="178">
        <v>50.7667215308444</v>
      </c>
      <c r="F29" s="178">
        <v>50.5343346077752</v>
      </c>
      <c r="G29" s="178">
        <v>50.494511793016649</v>
      </c>
    </row>
    <row r="30" spans="1:10" x14ac:dyDescent="0.2">
      <c r="A30" s="110">
        <v>2042</v>
      </c>
      <c r="B30" s="178">
        <v>49.696969413853104</v>
      </c>
      <c r="C30" s="178">
        <v>49.640895650515077</v>
      </c>
      <c r="D30" s="178">
        <v>50.945225029921232</v>
      </c>
      <c r="E30" s="178">
        <v>50.898256300834035</v>
      </c>
      <c r="F30" s="178">
        <v>50.621891696587852</v>
      </c>
      <c r="G30" s="178">
        <v>50.574922967500655</v>
      </c>
    </row>
    <row r="31" spans="1:10" x14ac:dyDescent="0.2">
      <c r="A31" s="110">
        <v>2043</v>
      </c>
      <c r="B31" s="178">
        <v>49.685684853651608</v>
      </c>
      <c r="C31" s="178">
        <v>49.614575589543598</v>
      </c>
      <c r="D31" s="178">
        <v>51.063636080519792</v>
      </c>
      <c r="E31" s="178">
        <v>51.007562317181765</v>
      </c>
      <c r="F31" s="178">
        <v>50.706969413853109</v>
      </c>
      <c r="G31" s="178">
        <v>50.650895650515082</v>
      </c>
    </row>
    <row r="32" spans="1:10" x14ac:dyDescent="0.2">
      <c r="A32" s="110">
        <v>2044</v>
      </c>
      <c r="B32" s="178">
        <v>48.715182349749838</v>
      </c>
      <c r="C32" s="178">
        <v>48.64173995248342</v>
      </c>
      <c r="D32" s="178">
        <v>51.185684853651622</v>
      </c>
      <c r="E32" s="178">
        <v>51.114575589543612</v>
      </c>
      <c r="F32" s="178">
        <v>50.804448898595439</v>
      </c>
      <c r="G32" s="178">
        <v>50.733339634487429</v>
      </c>
    </row>
    <row r="33" spans="1:9" x14ac:dyDescent="0.2">
      <c r="A33" s="110">
        <v>2045</v>
      </c>
      <c r="B33" s="178">
        <v>47.75637938371424</v>
      </c>
      <c r="C33" s="178">
        <v>47.669069279216231</v>
      </c>
      <c r="D33" s="178">
        <v>50.348515683083193</v>
      </c>
      <c r="E33" s="178">
        <v>50.275073285816774</v>
      </c>
      <c r="F33" s="178">
        <v>49.921849016416516</v>
      </c>
      <c r="G33" s="178">
        <v>49.848406619150097</v>
      </c>
    </row>
    <row r="34" spans="1:9" x14ac:dyDescent="0.2">
      <c r="A34" s="110">
        <v>2046</v>
      </c>
      <c r="B34" s="178">
        <v>46.748710047900502</v>
      </c>
      <c r="C34" s="178">
        <v>46.645530750647616</v>
      </c>
      <c r="D34" s="178">
        <v>49.523046050380934</v>
      </c>
      <c r="E34" s="178">
        <v>49.435735945882925</v>
      </c>
      <c r="F34" s="178">
        <v>49.051934939269792</v>
      </c>
      <c r="G34" s="178">
        <v>48.964624834771783</v>
      </c>
    </row>
    <row r="35" spans="1:9" x14ac:dyDescent="0.2">
      <c r="A35" s="110">
        <v>2047</v>
      </c>
      <c r="B35" s="178">
        <v>46.738410240797919</v>
      </c>
      <c r="C35" s="178">
        <v>46.62006293904458</v>
      </c>
      <c r="D35" s="178">
        <v>49.169211382474089</v>
      </c>
      <c r="E35" s="178">
        <v>49.073966681598634</v>
      </c>
      <c r="F35" s="178">
        <v>48.636989160251829</v>
      </c>
      <c r="G35" s="178">
        <v>48.477300014931913</v>
      </c>
    </row>
    <row r="36" spans="1:9" x14ac:dyDescent="0.2">
      <c r="A36" s="110">
        <v>2048</v>
      </c>
      <c r="B36" s="178">
        <v>46.736121448402152</v>
      </c>
      <c r="C36" s="178">
        <v>46.599132498073061</v>
      </c>
      <c r="D36" s="178">
        <v>48.832043381233888</v>
      </c>
      <c r="E36" s="178">
        <v>48.728864083981001</v>
      </c>
      <c r="F36" s="178">
        <v>48.222043381233831</v>
      </c>
      <c r="G36" s="178">
        <v>48.165530750647612</v>
      </c>
    </row>
    <row r="37" spans="1:9" x14ac:dyDescent="0.2">
      <c r="A37" s="110">
        <v>2049</v>
      </c>
      <c r="B37" s="178">
        <v>46.746063746084523</v>
      </c>
      <c r="C37" s="178">
        <v>46.579218989280243</v>
      </c>
      <c r="D37" s="178">
        <v>48.971743574131281</v>
      </c>
      <c r="E37" s="178">
        <v>48.853396272377942</v>
      </c>
      <c r="F37" s="178">
        <v>48.30063246302015</v>
      </c>
      <c r="G37" s="178">
        <v>48.182285161266812</v>
      </c>
      <c r="I37" s="66"/>
    </row>
    <row r="38" spans="1:9" x14ac:dyDescent="0.2">
      <c r="A38" s="110">
        <v>2050</v>
      </c>
      <c r="B38" s="178">
        <v>46.740724729052211</v>
      </c>
      <c r="C38" s="178">
        <v>46.562512981879621</v>
      </c>
      <c r="D38" s="178">
        <v>49.102788115068897</v>
      </c>
      <c r="E38" s="178">
        <v>48.965799164739806</v>
      </c>
      <c r="F38" s="178">
        <v>48.387232559513286</v>
      </c>
      <c r="G38" s="178">
        <v>48.250243609184196</v>
      </c>
    </row>
    <row r="39" spans="1:9" x14ac:dyDescent="0.2">
      <c r="A39" s="110">
        <v>2051</v>
      </c>
      <c r="B39" s="178">
        <v>46.521381379561163</v>
      </c>
      <c r="C39" s="178">
        <v>46.230918942484351</v>
      </c>
      <c r="D39" s="178">
        <v>49.24606374608458</v>
      </c>
      <c r="E39" s="178">
        <v>49.079218989280299</v>
      </c>
      <c r="F39" s="178">
        <v>48.48485495487575</v>
      </c>
      <c r="G39" s="178">
        <v>48.31801019807147</v>
      </c>
    </row>
    <row r="40" spans="1:9" x14ac:dyDescent="0.2">
      <c r="A40" s="110">
        <v>2052</v>
      </c>
      <c r="B40" s="178">
        <v>46.288567562225367</v>
      </c>
      <c r="C40" s="178">
        <v>45.87295545920378</v>
      </c>
      <c r="D40" s="178">
        <v>49.374058062385608</v>
      </c>
      <c r="E40" s="178">
        <v>49.195846315213018</v>
      </c>
      <c r="F40" s="178">
        <v>48.560724729052232</v>
      </c>
      <c r="G40" s="178">
        <v>48.382512981879643</v>
      </c>
    </row>
    <row r="41" spans="1:9" x14ac:dyDescent="0.2">
      <c r="A41" s="110">
        <v>2053</v>
      </c>
      <c r="B41" s="178">
        <v>46.05593308938839</v>
      </c>
      <c r="C41" s="178">
        <v>45.509095546274743</v>
      </c>
      <c r="D41" s="178">
        <v>49.288048046227843</v>
      </c>
      <c r="E41" s="178">
        <v>48.997585609151031</v>
      </c>
      <c r="F41" s="178">
        <v>48.431381379561159</v>
      </c>
      <c r="G41" s="178">
        <v>48.140918942484348</v>
      </c>
    </row>
    <row r="42" spans="1:9" x14ac:dyDescent="0.2">
      <c r="A42" s="110">
        <v>2054</v>
      </c>
      <c r="B42" s="188">
        <v>45.829587605025829</v>
      </c>
      <c r="C42" s="188">
        <v>45.135351020922613</v>
      </c>
      <c r="D42" s="188">
        <v>49.32164113756</v>
      </c>
      <c r="E42" s="188">
        <v>48.968603867510808</v>
      </c>
      <c r="F42" s="188">
        <v>48.404974470893258</v>
      </c>
      <c r="G42" s="188">
        <v>48.051937200844066</v>
      </c>
    </row>
    <row r="43" spans="1:9" x14ac:dyDescent="0.2">
      <c r="A43" s="110">
        <v>2055</v>
      </c>
      <c r="B43" s="189">
        <v>45.610980590025392</v>
      </c>
      <c r="C43" s="189">
        <v>44.782829559076042</v>
      </c>
      <c r="D43" s="189">
        <v>49.371900895558781</v>
      </c>
      <c r="E43" s="189">
        <v>48.956288792537194</v>
      </c>
      <c r="F43" s="189">
        <v>48.378567562225371</v>
      </c>
      <c r="G43" s="189">
        <v>47.962955459203783</v>
      </c>
    </row>
    <row r="44" spans="1:9" x14ac:dyDescent="0.2">
      <c r="A44" s="110">
        <v>2056</v>
      </c>
      <c r="B44" s="178">
        <v>45.120031105621884</v>
      </c>
      <c r="C44" s="178">
        <v>44.151644710893741</v>
      </c>
      <c r="D44" s="178">
        <v>49.289266422721781</v>
      </c>
      <c r="E44" s="178">
        <v>48.742428879608134</v>
      </c>
      <c r="F44" s="178">
        <v>48.235933089388368</v>
      </c>
      <c r="G44" s="178">
        <v>47.689095546274721</v>
      </c>
    </row>
    <row r="45" spans="1:9" x14ac:dyDescent="0.2">
      <c r="A45" s="110">
        <v>2057</v>
      </c>
      <c r="B45" s="178">
        <v>45.144584024650392</v>
      </c>
      <c r="C45" s="178">
        <v>44.222137757800105</v>
      </c>
      <c r="D45" s="178">
        <v>49.19625427169256</v>
      </c>
      <c r="E45" s="178">
        <v>48.502017687589344</v>
      </c>
      <c r="F45" s="178">
        <v>48.090796396234616</v>
      </c>
      <c r="G45" s="178">
        <v>47.3965598121314</v>
      </c>
    </row>
    <row r="46" spans="1:9" x14ac:dyDescent="0.2">
      <c r="A46" s="110">
        <v>2058</v>
      </c>
      <c r="B46" s="178">
        <v>45.226485412664793</v>
      </c>
      <c r="C46" s="178">
        <v>44.264699870545748</v>
      </c>
      <c r="D46" s="178">
        <v>49.110980590025449</v>
      </c>
      <c r="E46" s="178">
        <v>48.282829559076099</v>
      </c>
      <c r="F46" s="178">
        <v>47.953288282333077</v>
      </c>
      <c r="G46" s="178">
        <v>47.125137251383727</v>
      </c>
    </row>
    <row r="47" spans="1:9" x14ac:dyDescent="0.2">
      <c r="A47" s="110">
        <v>2059</v>
      </c>
      <c r="B47" s="178">
        <v>45.316440320539854</v>
      </c>
      <c r="C47" s="178">
        <v>44.379838751806638</v>
      </c>
      <c r="D47" s="178">
        <v>48.753364438955295</v>
      </c>
      <c r="E47" s="178">
        <v>47.784978044227152</v>
      </c>
      <c r="F47" s="178">
        <v>47.537857192578421</v>
      </c>
      <c r="G47" s="178">
        <v>46.569470797850279</v>
      </c>
    </row>
    <row r="48" spans="1:9" x14ac:dyDescent="0.2">
      <c r="A48" s="110">
        <v>2060</v>
      </c>
      <c r="B48" s="178">
        <v>45.379521307199568</v>
      </c>
      <c r="C48" s="178">
        <v>44.475228853180369</v>
      </c>
      <c r="D48" s="178">
        <v>48.9112506913171</v>
      </c>
      <c r="E48" s="178">
        <v>47.988804424466814</v>
      </c>
      <c r="F48" s="178">
        <v>47.640078530144912</v>
      </c>
      <c r="G48" s="178">
        <v>46.717632263294625</v>
      </c>
    </row>
    <row r="49" spans="1:7" x14ac:dyDescent="0.2">
      <c r="A49" s="110">
        <v>2061</v>
      </c>
      <c r="B49" s="178">
        <v>45.459685994870838</v>
      </c>
      <c r="C49" s="178">
        <v>44.599978570663239</v>
      </c>
      <c r="D49" s="178">
        <v>49.102201385324364</v>
      </c>
      <c r="E49" s="178">
        <v>48.160085480839705</v>
      </c>
      <c r="F49" s="178">
        <v>47.762128125250996</v>
      </c>
      <c r="G49" s="178">
        <v>46.820012220766337</v>
      </c>
    </row>
    <row r="50" spans="1:7" x14ac:dyDescent="0.2">
      <c r="A50" s="110">
        <v>2062</v>
      </c>
      <c r="B50" s="178">
        <v>45.459685994870838</v>
      </c>
      <c r="C50" s="178">
        <v>44.599978570663239</v>
      </c>
      <c r="D50" s="178">
        <v>49.309818745998236</v>
      </c>
      <c r="E50" s="178">
        <v>48.34803320387919</v>
      </c>
      <c r="F50" s="178">
        <v>47.884177720357108</v>
      </c>
      <c r="G50" s="178">
        <v>46.922392178238063</v>
      </c>
    </row>
    <row r="51" spans="1:7" x14ac:dyDescent="0.2">
      <c r="A51" s="110">
        <v>2063</v>
      </c>
      <c r="B51" s="178">
        <v>45.459685994870838</v>
      </c>
      <c r="C51" s="178">
        <v>44.599978570663239</v>
      </c>
      <c r="D51" s="178">
        <v>49.549773653873274</v>
      </c>
      <c r="E51" s="178">
        <v>48.613172085140057</v>
      </c>
      <c r="F51" s="178">
        <v>48.053831624887678</v>
      </c>
      <c r="G51" s="178">
        <v>47.117230056154462</v>
      </c>
    </row>
    <row r="52" spans="1:7" x14ac:dyDescent="0.2">
      <c r="A52" s="110">
        <v>2064</v>
      </c>
      <c r="B52" s="178">
        <v>45.459685994870838</v>
      </c>
      <c r="C52" s="178">
        <v>44.599978570663239</v>
      </c>
      <c r="D52" s="178">
        <v>49.746187973866327</v>
      </c>
      <c r="E52" s="178">
        <v>48.841895519847128</v>
      </c>
      <c r="F52" s="178">
        <v>48.189956089808248</v>
      </c>
      <c r="G52" s="178">
        <v>47.285663635789049</v>
      </c>
    </row>
    <row r="53" spans="1:7" x14ac:dyDescent="0.2">
      <c r="A53" s="110">
        <v>2065</v>
      </c>
      <c r="B53" s="178">
        <v>45.459685994870838</v>
      </c>
      <c r="C53" s="178">
        <v>44.599978570663239</v>
      </c>
      <c r="D53" s="178">
        <v>49.959685994870924</v>
      </c>
      <c r="E53" s="178">
        <v>49.099978570663325</v>
      </c>
      <c r="F53" s="178">
        <v>48.342653027837883</v>
      </c>
      <c r="G53" s="178">
        <v>47.482945603630284</v>
      </c>
    </row>
    <row r="54" spans="1:7" x14ac:dyDescent="0.2">
      <c r="A54" s="110">
        <v>2066</v>
      </c>
      <c r="B54" s="178">
        <v>45.459685994870838</v>
      </c>
      <c r="C54" s="178">
        <v>44.599978570663239</v>
      </c>
      <c r="D54" s="178">
        <v>50.09301932820425</v>
      </c>
      <c r="E54" s="178">
        <v>49.23331190399665</v>
      </c>
      <c r="F54" s="178">
        <v>48.429685994870837</v>
      </c>
      <c r="G54" s="178">
        <v>47.569978570663238</v>
      </c>
    </row>
    <row r="55" spans="1:7" x14ac:dyDescent="0.2">
      <c r="A55" s="110">
        <v>2067</v>
      </c>
      <c r="B55" s="178">
        <v>45.459685994870838</v>
      </c>
      <c r="C55" s="178">
        <v>44.599978570663239</v>
      </c>
      <c r="D55" s="178">
        <v>50.226352661537533</v>
      </c>
      <c r="E55" s="178">
        <v>49.366645237329934</v>
      </c>
      <c r="F55" s="178">
        <v>48.509685994870836</v>
      </c>
      <c r="G55" s="178">
        <v>47.649978570663237</v>
      </c>
    </row>
    <row r="56" spans="1:7" x14ac:dyDescent="0.2">
      <c r="A56" s="110">
        <v>2068</v>
      </c>
      <c r="B56" s="178">
        <v>45.459685994870838</v>
      </c>
      <c r="C56" s="178">
        <v>44.599978570663239</v>
      </c>
      <c r="D56" s="178">
        <v>50.37635266153751</v>
      </c>
      <c r="E56" s="178">
        <v>49.516645237329911</v>
      </c>
      <c r="F56" s="178">
        <v>48.594740939925757</v>
      </c>
      <c r="G56" s="178">
        <v>47.735033515718158</v>
      </c>
    </row>
    <row r="57" spans="1:7" x14ac:dyDescent="0.2">
      <c r="A57" s="110">
        <v>2069</v>
      </c>
      <c r="B57" s="178">
        <v>45.459685994870838</v>
      </c>
      <c r="C57" s="178">
        <v>44.599978570663239</v>
      </c>
      <c r="D57" s="178">
        <v>50.459685994870838</v>
      </c>
      <c r="E57" s="178">
        <v>49.599978570663239</v>
      </c>
      <c r="F57" s="178">
        <v>48.675839841024668</v>
      </c>
      <c r="G57" s="178">
        <v>47.816132416817069</v>
      </c>
    </row>
    <row r="58" spans="1:7" x14ac:dyDescent="0.2">
      <c r="A58" s="110">
        <v>2070</v>
      </c>
      <c r="B58" s="178">
        <v>45.459685994870838</v>
      </c>
      <c r="C58" s="178">
        <v>44.599978570663239</v>
      </c>
      <c r="D58" s="178">
        <v>50.62635266153751</v>
      </c>
      <c r="E58" s="178">
        <v>49.766645237329911</v>
      </c>
      <c r="F58" s="178">
        <v>48.756938742123552</v>
      </c>
      <c r="G58" s="178">
        <v>47.897231317915953</v>
      </c>
    </row>
    <row r="59" spans="1:7" x14ac:dyDescent="0.2">
      <c r="A59" s="110">
        <v>2071</v>
      </c>
      <c r="B59" s="178">
        <v>45.459685994870838</v>
      </c>
      <c r="C59" s="178">
        <v>44.599978570663239</v>
      </c>
      <c r="D59" s="178">
        <v>50.694534479719337</v>
      </c>
      <c r="E59" s="178">
        <v>49.834827055511738</v>
      </c>
      <c r="F59" s="178">
        <v>48.838037643222435</v>
      </c>
      <c r="G59" s="178">
        <v>47.978330219014836</v>
      </c>
    </row>
    <row r="60" spans="1:7" x14ac:dyDescent="0.2">
      <c r="A60" s="110">
        <v>2072</v>
      </c>
      <c r="B60" s="178">
        <v>45.459685994870838</v>
      </c>
      <c r="C60" s="178">
        <v>44.599978570663239</v>
      </c>
      <c r="D60" s="178">
        <v>50.826352661537513</v>
      </c>
      <c r="E60" s="178">
        <v>49.966645237329914</v>
      </c>
      <c r="F60" s="178">
        <v>48.919136544321347</v>
      </c>
      <c r="G60" s="178">
        <v>48.059429120113748</v>
      </c>
    </row>
    <row r="61" spans="1:7" x14ac:dyDescent="0.2">
      <c r="A61" s="110">
        <v>2073</v>
      </c>
      <c r="B61" s="178">
        <v>45.459685994870838</v>
      </c>
      <c r="C61" s="178">
        <v>44.599978570663239</v>
      </c>
      <c r="D61" s="178">
        <v>50.921807206992057</v>
      </c>
      <c r="E61" s="178">
        <v>50.062099782784458</v>
      </c>
      <c r="F61" s="178">
        <v>49.000235445420216</v>
      </c>
      <c r="G61" s="178">
        <v>48.140528021212617</v>
      </c>
    </row>
    <row r="62" spans="1:7" x14ac:dyDescent="0.2">
      <c r="A62" s="110">
        <v>2074</v>
      </c>
      <c r="B62" s="178">
        <v>45.459685994870838</v>
      </c>
      <c r="C62" s="178">
        <v>44.599978570663239</v>
      </c>
      <c r="D62" s="178">
        <v>51.02635266153753</v>
      </c>
      <c r="E62" s="178">
        <v>50.166645237329931</v>
      </c>
      <c r="F62" s="178">
        <f>F61+F61-F60</f>
        <v>49.081334346519085</v>
      </c>
      <c r="G62" s="178">
        <f>G61+G61-G60</f>
        <v>48.221626922311486</v>
      </c>
    </row>
  </sheetData>
  <mergeCells count="1">
    <mergeCell ref="I25:J25"/>
  </mergeCells>
  <hyperlinks>
    <hyperlink ref="I25" location="OBSAH!A1" display="Zpět na Obsah" xr:uid="{C685E334-8A96-41DA-96E7-E8D3E0438184}"/>
    <hyperlink ref="I25:J25" location="CONTENTS!A1" display="Back to Contents" xr:uid="{2B2BF5FC-B3DF-4352-9E9F-EC269C1AB3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7785-E2C9-4240-8A31-8F2E772DB710}">
  <sheetPr>
    <tabColor theme="0" tint="-0.34998626667073579"/>
  </sheetPr>
  <dimension ref="A1:X63"/>
  <sheetViews>
    <sheetView workbookViewId="0">
      <selection activeCell="A31" sqref="A31:XFD31"/>
    </sheetView>
  </sheetViews>
  <sheetFormatPr defaultColWidth="8.6640625" defaultRowHeight="12" customHeight="1" x14ac:dyDescent="0.2"/>
  <cols>
    <col min="1" max="1" width="8.6640625" style="74"/>
    <col min="2" max="2" width="7.44140625" style="74" bestFit="1" customWidth="1"/>
    <col min="3" max="3" width="7.44140625" style="74" customWidth="1"/>
    <col min="4" max="4" width="7.44140625" style="74" bestFit="1" customWidth="1"/>
    <col min="5" max="5" width="11.109375" style="74" customWidth="1"/>
    <col min="6" max="19" width="8.6640625" style="74"/>
    <col min="20" max="20" width="11.6640625" style="74" customWidth="1"/>
    <col min="21" max="16384" width="8.6640625" style="74"/>
  </cols>
  <sheetData>
    <row r="1" spans="1:20" ht="12" customHeight="1" x14ac:dyDescent="0.2">
      <c r="A1" s="74" t="s">
        <v>544</v>
      </c>
    </row>
    <row r="2" spans="1:20" ht="12" customHeight="1" x14ac:dyDescent="0.2">
      <c r="A2" s="74" t="s">
        <v>411</v>
      </c>
      <c r="P2" s="74" t="s">
        <v>412</v>
      </c>
    </row>
    <row r="3" spans="1:20" ht="37.200000000000003" customHeight="1" x14ac:dyDescent="0.2">
      <c r="A3" s="110"/>
      <c r="B3" s="187" t="s">
        <v>391</v>
      </c>
      <c r="C3" s="187" t="s">
        <v>408</v>
      </c>
      <c r="D3" s="187" t="s">
        <v>410</v>
      </c>
      <c r="E3" s="187" t="s">
        <v>409</v>
      </c>
      <c r="F3" s="238"/>
      <c r="P3" s="177"/>
      <c r="Q3" s="187" t="s">
        <v>391</v>
      </c>
      <c r="R3" s="187" t="s">
        <v>408</v>
      </c>
      <c r="S3" s="187" t="s">
        <v>410</v>
      </c>
      <c r="T3" s="187" t="s">
        <v>409</v>
      </c>
    </row>
    <row r="4" spans="1:20" ht="12" customHeight="1" x14ac:dyDescent="0.2">
      <c r="A4" s="110" t="s">
        <v>205</v>
      </c>
      <c r="B4" s="239">
        <v>50.11</v>
      </c>
      <c r="C4" s="239">
        <v>50.11</v>
      </c>
      <c r="D4" s="239">
        <v>50.11</v>
      </c>
      <c r="E4" s="239">
        <v>50.11</v>
      </c>
      <c r="F4" s="240"/>
      <c r="P4" s="177" t="s">
        <v>205</v>
      </c>
      <c r="Q4" s="241">
        <v>44.55</v>
      </c>
      <c r="R4" s="241">
        <v>44.55</v>
      </c>
      <c r="S4" s="241">
        <v>44.55</v>
      </c>
      <c r="T4" s="241">
        <v>44.55</v>
      </c>
    </row>
    <row r="5" spans="1:20" ht="12" customHeight="1" x14ac:dyDescent="0.2">
      <c r="A5" s="110" t="s">
        <v>206</v>
      </c>
      <c r="B5" s="239">
        <v>47.15</v>
      </c>
      <c r="C5" s="239">
        <v>47.15</v>
      </c>
      <c r="D5" s="239">
        <v>47.15</v>
      </c>
      <c r="E5" s="239">
        <v>47.15</v>
      </c>
      <c r="F5" s="240"/>
      <c r="P5" s="177" t="s">
        <v>206</v>
      </c>
      <c r="Q5" s="241">
        <v>42.05</v>
      </c>
      <c r="R5" s="241">
        <v>42.05</v>
      </c>
      <c r="S5" s="241">
        <v>42.05</v>
      </c>
      <c r="T5" s="241">
        <v>42.05</v>
      </c>
    </row>
    <row r="6" spans="1:20" ht="12" customHeight="1" x14ac:dyDescent="0.2">
      <c r="A6" s="110" t="s">
        <v>207</v>
      </c>
      <c r="B6" s="239">
        <v>47.25</v>
      </c>
      <c r="C6" s="239">
        <v>47.25</v>
      </c>
      <c r="D6" s="239">
        <v>47.25</v>
      </c>
      <c r="E6" s="239">
        <v>46.84</v>
      </c>
      <c r="F6" s="240"/>
      <c r="P6" s="177" t="s">
        <v>207</v>
      </c>
      <c r="Q6" s="241">
        <v>42.38</v>
      </c>
      <c r="R6" s="241">
        <v>42.38</v>
      </c>
      <c r="S6" s="241">
        <v>42.38</v>
      </c>
      <c r="T6" s="241">
        <v>42.03</v>
      </c>
    </row>
    <row r="7" spans="1:20" ht="12" customHeight="1" x14ac:dyDescent="0.2">
      <c r="A7" s="110" t="s">
        <v>208</v>
      </c>
      <c r="B7" s="239">
        <v>47.35</v>
      </c>
      <c r="C7" s="239">
        <v>47.35</v>
      </c>
      <c r="D7" s="239">
        <v>47.35</v>
      </c>
      <c r="E7" s="239">
        <v>46.54</v>
      </c>
      <c r="F7" s="240"/>
      <c r="P7" s="177" t="s">
        <v>208</v>
      </c>
      <c r="Q7" s="241">
        <v>42.7</v>
      </c>
      <c r="R7" s="241">
        <v>42.7</v>
      </c>
      <c r="S7" s="241">
        <v>42.7</v>
      </c>
      <c r="T7" s="241">
        <v>42</v>
      </c>
    </row>
    <row r="8" spans="1:20" ht="12" customHeight="1" x14ac:dyDescent="0.2">
      <c r="A8" s="110" t="s">
        <v>209</v>
      </c>
      <c r="B8" s="239">
        <v>47.45</v>
      </c>
      <c r="C8" s="239">
        <v>47.45</v>
      </c>
      <c r="D8" s="239">
        <v>47.45</v>
      </c>
      <c r="E8" s="239">
        <v>46.24</v>
      </c>
      <c r="F8" s="240"/>
      <c r="P8" s="177" t="s">
        <v>209</v>
      </c>
      <c r="Q8" s="241">
        <v>43.03</v>
      </c>
      <c r="R8" s="241">
        <v>43.03</v>
      </c>
      <c r="S8" s="241">
        <v>43.03</v>
      </c>
      <c r="T8" s="241">
        <v>41.97</v>
      </c>
    </row>
    <row r="9" spans="1:20" ht="12" customHeight="1" x14ac:dyDescent="0.2">
      <c r="A9" s="110" t="s">
        <v>210</v>
      </c>
      <c r="B9" s="239">
        <v>47.55</v>
      </c>
      <c r="C9" s="239">
        <v>47.55</v>
      </c>
      <c r="D9" s="239">
        <v>47.55</v>
      </c>
      <c r="E9" s="239">
        <v>45.94</v>
      </c>
      <c r="F9" s="240"/>
      <c r="P9" s="177" t="s">
        <v>210</v>
      </c>
      <c r="Q9" s="241">
        <v>43.35</v>
      </c>
      <c r="R9" s="241">
        <v>43.35</v>
      </c>
      <c r="S9" s="241">
        <v>43.35</v>
      </c>
      <c r="T9" s="241">
        <v>41.93</v>
      </c>
    </row>
    <row r="10" spans="1:20" ht="12" customHeight="1" x14ac:dyDescent="0.2">
      <c r="A10" s="110" t="s">
        <v>211</v>
      </c>
      <c r="B10" s="239">
        <v>47.68</v>
      </c>
      <c r="C10" s="239">
        <v>47.68</v>
      </c>
      <c r="D10" s="239">
        <v>47.68</v>
      </c>
      <c r="E10" s="239">
        <v>45.66</v>
      </c>
      <c r="F10" s="240"/>
      <c r="P10" s="177" t="s">
        <v>211</v>
      </c>
      <c r="Q10" s="241">
        <v>43.68</v>
      </c>
      <c r="R10" s="241">
        <v>43.68</v>
      </c>
      <c r="S10" s="241">
        <v>43.68</v>
      </c>
      <c r="T10" s="241">
        <v>41.89</v>
      </c>
    </row>
    <row r="11" spans="1:20" ht="12" customHeight="1" x14ac:dyDescent="0.2">
      <c r="A11" s="110" t="s">
        <v>212</v>
      </c>
      <c r="B11" s="239">
        <v>47.68</v>
      </c>
      <c r="C11" s="239">
        <v>47.68</v>
      </c>
      <c r="D11" s="239">
        <v>47.8</v>
      </c>
      <c r="E11" s="239">
        <v>45.38</v>
      </c>
      <c r="F11" s="240"/>
      <c r="P11" s="177" t="s">
        <v>212</v>
      </c>
      <c r="Q11" s="241">
        <v>44</v>
      </c>
      <c r="R11" s="241">
        <v>44</v>
      </c>
      <c r="S11" s="241">
        <v>44</v>
      </c>
      <c r="T11" s="241">
        <v>41.84</v>
      </c>
    </row>
    <row r="12" spans="1:20" ht="12" customHeight="1" x14ac:dyDescent="0.2">
      <c r="A12" s="110" t="s">
        <v>213</v>
      </c>
      <c r="B12" s="239">
        <v>47.68</v>
      </c>
      <c r="C12" s="239">
        <v>47.68</v>
      </c>
      <c r="D12" s="239">
        <v>47.86</v>
      </c>
      <c r="E12" s="239">
        <v>45.03</v>
      </c>
      <c r="F12" s="240"/>
      <c r="P12" s="177" t="s">
        <v>213</v>
      </c>
      <c r="Q12" s="241">
        <v>44</v>
      </c>
      <c r="R12" s="241">
        <v>44</v>
      </c>
      <c r="S12" s="241">
        <v>44.05</v>
      </c>
      <c r="T12" s="241">
        <v>41.53</v>
      </c>
    </row>
    <row r="13" spans="1:20" ht="12" customHeight="1" x14ac:dyDescent="0.2">
      <c r="A13" s="110" t="s">
        <v>214</v>
      </c>
      <c r="B13" s="239">
        <v>47.68</v>
      </c>
      <c r="C13" s="239">
        <v>47.68</v>
      </c>
      <c r="D13" s="239">
        <v>47.96</v>
      </c>
      <c r="E13" s="239">
        <v>44.73</v>
      </c>
      <c r="F13" s="240"/>
      <c r="P13" s="177" t="s">
        <v>214</v>
      </c>
      <c r="Q13" s="241">
        <v>44</v>
      </c>
      <c r="R13" s="241">
        <v>44</v>
      </c>
      <c r="S13" s="241">
        <v>44.13</v>
      </c>
      <c r="T13" s="241">
        <v>41.25</v>
      </c>
    </row>
    <row r="14" spans="1:20" ht="12" customHeight="1" x14ac:dyDescent="0.2">
      <c r="A14" s="110" t="s">
        <v>215</v>
      </c>
      <c r="B14" s="239">
        <v>47.68</v>
      </c>
      <c r="C14" s="239">
        <v>47.68</v>
      </c>
      <c r="D14" s="239">
        <v>48.06</v>
      </c>
      <c r="E14" s="239">
        <v>44.42</v>
      </c>
      <c r="F14" s="240"/>
      <c r="P14" s="177" t="s">
        <v>215</v>
      </c>
      <c r="Q14" s="241">
        <v>44</v>
      </c>
      <c r="R14" s="241">
        <v>44</v>
      </c>
      <c r="S14" s="241">
        <v>44.22</v>
      </c>
      <c r="T14" s="241">
        <v>40.98</v>
      </c>
    </row>
    <row r="15" spans="1:20" ht="12" customHeight="1" x14ac:dyDescent="0.2">
      <c r="A15" s="110" t="s">
        <v>216</v>
      </c>
      <c r="B15" s="239">
        <v>47.69</v>
      </c>
      <c r="C15" s="239">
        <v>47.88</v>
      </c>
      <c r="D15" s="239">
        <v>48.13</v>
      </c>
      <c r="E15" s="239">
        <v>44.09</v>
      </c>
      <c r="F15" s="240"/>
      <c r="P15" s="177" t="s">
        <v>216</v>
      </c>
      <c r="Q15" s="241">
        <v>44</v>
      </c>
      <c r="R15" s="241">
        <v>44.17</v>
      </c>
      <c r="S15" s="241">
        <v>44.28</v>
      </c>
      <c r="T15" s="241">
        <v>40.68</v>
      </c>
    </row>
    <row r="16" spans="1:20" ht="12" customHeight="1" x14ac:dyDescent="0.2">
      <c r="A16" s="110" t="s">
        <v>217</v>
      </c>
      <c r="B16" s="239">
        <v>47.68</v>
      </c>
      <c r="C16" s="239">
        <v>47.94</v>
      </c>
      <c r="D16" s="239">
        <v>48.13</v>
      </c>
      <c r="E16" s="239">
        <v>44.09</v>
      </c>
      <c r="F16" s="240"/>
      <c r="P16" s="177" t="s">
        <v>217</v>
      </c>
      <c r="Q16" s="241">
        <v>44</v>
      </c>
      <c r="R16" s="241">
        <v>44.22</v>
      </c>
      <c r="S16" s="241">
        <v>44.27</v>
      </c>
      <c r="T16" s="241">
        <v>40.68</v>
      </c>
    </row>
    <row r="17" spans="1:24" ht="12" customHeight="1" x14ac:dyDescent="0.2">
      <c r="A17" s="110" t="s">
        <v>218</v>
      </c>
      <c r="B17" s="239">
        <v>47.68</v>
      </c>
      <c r="C17" s="239">
        <v>48.01</v>
      </c>
      <c r="D17" s="239">
        <v>48.13</v>
      </c>
      <c r="E17" s="239">
        <v>44.09</v>
      </c>
      <c r="F17" s="240"/>
      <c r="P17" s="177" t="s">
        <v>218</v>
      </c>
      <c r="Q17" s="241">
        <v>44</v>
      </c>
      <c r="R17" s="241">
        <v>44.28</v>
      </c>
      <c r="S17" s="241">
        <v>44.27</v>
      </c>
      <c r="T17" s="241">
        <v>40.67</v>
      </c>
    </row>
    <row r="18" spans="1:24" ht="12" customHeight="1" x14ac:dyDescent="0.2">
      <c r="A18" s="110" t="s">
        <v>219</v>
      </c>
      <c r="B18" s="239">
        <v>47.69</v>
      </c>
      <c r="C18" s="239">
        <v>48.1</v>
      </c>
      <c r="D18" s="239">
        <v>48.17</v>
      </c>
      <c r="E18" s="239">
        <v>44.13</v>
      </c>
      <c r="F18" s="240"/>
      <c r="P18" s="177" t="s">
        <v>219</v>
      </c>
      <c r="Q18" s="241">
        <v>44</v>
      </c>
      <c r="R18" s="241">
        <v>44.35</v>
      </c>
      <c r="S18" s="241">
        <v>44.31</v>
      </c>
      <c r="T18" s="241">
        <v>40.71</v>
      </c>
    </row>
    <row r="19" spans="1:24" ht="12" customHeight="1" x14ac:dyDescent="0.2">
      <c r="A19" s="110" t="s">
        <v>220</v>
      </c>
      <c r="B19" s="239">
        <v>47.69</v>
      </c>
      <c r="C19" s="239">
        <v>48.16</v>
      </c>
      <c r="D19" s="239">
        <v>48.27</v>
      </c>
      <c r="E19" s="239">
        <v>44.21</v>
      </c>
      <c r="F19" s="240"/>
      <c r="P19" s="177" t="s">
        <v>220</v>
      </c>
      <c r="Q19" s="241">
        <v>44</v>
      </c>
      <c r="R19" s="241">
        <v>44.41</v>
      </c>
      <c r="S19" s="241">
        <v>44.39</v>
      </c>
      <c r="T19" s="241">
        <v>40.78</v>
      </c>
    </row>
    <row r="20" spans="1:24" ht="12" customHeight="1" x14ac:dyDescent="0.2">
      <c r="A20" s="110" t="s">
        <v>221</v>
      </c>
      <c r="B20" s="239">
        <v>47.68</v>
      </c>
      <c r="C20" s="239">
        <v>48.23</v>
      </c>
      <c r="D20" s="239">
        <v>48.38</v>
      </c>
      <c r="E20" s="239">
        <v>44.31</v>
      </c>
      <c r="F20" s="240"/>
      <c r="P20" s="177" t="s">
        <v>221</v>
      </c>
      <c r="Q20" s="241">
        <v>44</v>
      </c>
      <c r="R20" s="241">
        <v>44.47</v>
      </c>
      <c r="S20" s="241">
        <v>44.49</v>
      </c>
      <c r="T20" s="241">
        <v>40.869999999999997</v>
      </c>
    </row>
    <row r="21" spans="1:24" ht="12" customHeight="1" x14ac:dyDescent="0.2">
      <c r="A21" s="110" t="s">
        <v>222</v>
      </c>
      <c r="B21" s="239">
        <v>47.67</v>
      </c>
      <c r="C21" s="239">
        <v>48.3</v>
      </c>
      <c r="D21" s="239">
        <v>48.5</v>
      </c>
      <c r="E21" s="239">
        <v>44.42</v>
      </c>
      <c r="F21" s="240"/>
      <c r="P21" s="177" t="s">
        <v>222</v>
      </c>
      <c r="Q21" s="241">
        <v>44</v>
      </c>
      <c r="R21" s="241">
        <v>44.53</v>
      </c>
      <c r="S21" s="241">
        <v>44.6</v>
      </c>
      <c r="T21" s="241">
        <v>40.97</v>
      </c>
    </row>
    <row r="22" spans="1:24" ht="12" customHeight="1" x14ac:dyDescent="0.2">
      <c r="A22" s="110" t="s">
        <v>223</v>
      </c>
      <c r="B22" s="239">
        <v>47.66</v>
      </c>
      <c r="C22" s="239">
        <v>48.36</v>
      </c>
      <c r="D22" s="239">
        <v>48.61</v>
      </c>
      <c r="E22" s="239">
        <v>44.52</v>
      </c>
      <c r="F22" s="240"/>
      <c r="P22" s="177" t="s">
        <v>223</v>
      </c>
      <c r="Q22" s="241">
        <v>44</v>
      </c>
      <c r="R22" s="241">
        <v>44.59</v>
      </c>
      <c r="S22" s="241">
        <v>44.69</v>
      </c>
      <c r="T22" s="241">
        <v>41.05</v>
      </c>
    </row>
    <row r="23" spans="1:24" ht="12" customHeight="1" x14ac:dyDescent="0.2">
      <c r="A23" s="110" t="s">
        <v>224</v>
      </c>
      <c r="B23" s="239">
        <v>47.65</v>
      </c>
      <c r="C23" s="239">
        <v>48.43</v>
      </c>
      <c r="D23" s="239">
        <v>48.7</v>
      </c>
      <c r="E23" s="239">
        <v>44.6</v>
      </c>
      <c r="F23" s="240"/>
      <c r="P23" s="177" t="s">
        <v>224</v>
      </c>
      <c r="Q23" s="241">
        <v>44</v>
      </c>
      <c r="R23" s="241">
        <v>44.64</v>
      </c>
      <c r="S23" s="241">
        <v>44.77</v>
      </c>
      <c r="T23" s="241">
        <v>41.12</v>
      </c>
    </row>
    <row r="24" spans="1:24" ht="12" customHeight="1" x14ac:dyDescent="0.2">
      <c r="A24" s="110" t="s">
        <v>225</v>
      </c>
      <c r="B24" s="239">
        <v>46.92</v>
      </c>
      <c r="C24" s="239">
        <v>48.5</v>
      </c>
      <c r="D24" s="239">
        <v>48.79</v>
      </c>
      <c r="E24" s="239">
        <v>44.68</v>
      </c>
      <c r="F24" s="240"/>
      <c r="P24" s="177" t="s">
        <v>225</v>
      </c>
      <c r="Q24" s="241">
        <v>41.83</v>
      </c>
      <c r="R24" s="241">
        <v>44.69</v>
      </c>
      <c r="S24" s="241">
        <v>44.84</v>
      </c>
      <c r="T24" s="241">
        <v>41.18</v>
      </c>
    </row>
    <row r="25" spans="1:24" ht="12" customHeight="1" x14ac:dyDescent="0.2">
      <c r="A25" s="110" t="s">
        <v>226</v>
      </c>
      <c r="B25" s="239">
        <v>46.19</v>
      </c>
      <c r="C25" s="239">
        <v>47.83</v>
      </c>
      <c r="D25" s="239">
        <v>48.16</v>
      </c>
      <c r="E25" s="239">
        <v>44.11</v>
      </c>
      <c r="F25" s="240"/>
      <c r="P25" s="177" t="s">
        <v>226</v>
      </c>
      <c r="Q25" s="241">
        <v>41.19</v>
      </c>
      <c r="R25" s="241">
        <v>44.1</v>
      </c>
      <c r="S25" s="241">
        <v>44.27</v>
      </c>
      <c r="T25" s="241">
        <v>40.67</v>
      </c>
    </row>
    <row r="26" spans="1:24" ht="12" customHeight="1" x14ac:dyDescent="0.2">
      <c r="A26" s="110" t="s">
        <v>227</v>
      </c>
      <c r="B26" s="239">
        <v>45.43</v>
      </c>
      <c r="C26" s="239">
        <v>47.17</v>
      </c>
      <c r="D26" s="239">
        <v>47.53</v>
      </c>
      <c r="E26" s="239">
        <v>43.55</v>
      </c>
      <c r="F26" s="240"/>
      <c r="P26" s="177" t="s">
        <v>227</v>
      </c>
      <c r="Q26" s="241">
        <v>40.520000000000003</v>
      </c>
      <c r="R26" s="241">
        <v>43.5</v>
      </c>
      <c r="S26" s="241">
        <v>43.7</v>
      </c>
      <c r="T26" s="241">
        <v>40.17</v>
      </c>
    </row>
    <row r="27" spans="1:24" ht="12" customHeight="1" x14ac:dyDescent="0.2">
      <c r="A27" s="110" t="s">
        <v>228</v>
      </c>
      <c r="B27" s="239">
        <v>45.42</v>
      </c>
      <c r="C27" s="239">
        <v>46.86</v>
      </c>
      <c r="D27" s="239">
        <v>47.26</v>
      </c>
      <c r="E27" s="239">
        <v>43.31</v>
      </c>
      <c r="F27" s="240"/>
      <c r="P27" s="177" t="s">
        <v>228</v>
      </c>
      <c r="Q27" s="241">
        <v>40.5</v>
      </c>
      <c r="R27" s="241">
        <v>43.17</v>
      </c>
      <c r="S27" s="241">
        <v>43.46</v>
      </c>
      <c r="T27" s="241">
        <v>39.950000000000003</v>
      </c>
    </row>
    <row r="28" spans="1:24" ht="12" customHeight="1" x14ac:dyDescent="0.2">
      <c r="A28" s="110" t="s">
        <v>229</v>
      </c>
      <c r="B28" s="239">
        <v>45.42</v>
      </c>
      <c r="C28" s="239">
        <v>46.55</v>
      </c>
      <c r="D28" s="239">
        <v>47.01</v>
      </c>
      <c r="E28" s="239">
        <v>43.09</v>
      </c>
      <c r="F28" s="240"/>
      <c r="P28" s="177" t="s">
        <v>229</v>
      </c>
      <c r="Q28" s="241">
        <v>40.49</v>
      </c>
      <c r="R28" s="241">
        <v>42.96</v>
      </c>
      <c r="S28" s="241">
        <v>43.23</v>
      </c>
      <c r="T28" s="241">
        <v>39.74</v>
      </c>
    </row>
    <row r="29" spans="1:24" ht="12" customHeight="1" x14ac:dyDescent="0.2">
      <c r="A29" s="110" t="s">
        <v>230</v>
      </c>
      <c r="B29" s="239">
        <v>45.43</v>
      </c>
      <c r="C29" s="239">
        <v>46.6</v>
      </c>
      <c r="D29" s="239">
        <v>47.11</v>
      </c>
      <c r="E29" s="239">
        <v>43.18</v>
      </c>
      <c r="F29" s="240"/>
      <c r="P29" s="177" t="s">
        <v>230</v>
      </c>
      <c r="Q29" s="241">
        <v>40.479999999999997</v>
      </c>
      <c r="R29" s="241">
        <v>42.97</v>
      </c>
      <c r="S29" s="241">
        <v>43.31</v>
      </c>
      <c r="T29" s="241">
        <v>39.81</v>
      </c>
      <c r="W29" s="293"/>
      <c r="X29" s="293"/>
    </row>
    <row r="30" spans="1:24" ht="12" customHeight="1" x14ac:dyDescent="0.2">
      <c r="A30" s="110" t="s">
        <v>231</v>
      </c>
      <c r="B30" s="239">
        <v>45.42</v>
      </c>
      <c r="C30" s="239">
        <v>46.67</v>
      </c>
      <c r="D30" s="239">
        <v>47.21</v>
      </c>
      <c r="E30" s="239">
        <v>43.27</v>
      </c>
      <c r="F30" s="240"/>
      <c r="P30" s="177" t="s">
        <v>231</v>
      </c>
      <c r="Q30" s="241">
        <v>40.47</v>
      </c>
      <c r="R30" s="241">
        <v>43.01</v>
      </c>
      <c r="S30" s="241">
        <v>43.39</v>
      </c>
      <c r="T30" s="241">
        <v>39.880000000000003</v>
      </c>
    </row>
    <row r="31" spans="1:24" ht="12" customHeight="1" x14ac:dyDescent="0.2">
      <c r="A31" s="110" t="s">
        <v>232</v>
      </c>
      <c r="B31" s="239">
        <v>45.26</v>
      </c>
      <c r="C31" s="239">
        <v>46.74</v>
      </c>
      <c r="D31" s="239">
        <v>47.32</v>
      </c>
      <c r="E31" s="239">
        <v>43.37</v>
      </c>
      <c r="F31" s="240"/>
      <c r="G31" s="293" t="s">
        <v>43</v>
      </c>
      <c r="H31" s="293"/>
      <c r="P31" s="177" t="s">
        <v>232</v>
      </c>
      <c r="Q31" s="241">
        <v>40.25</v>
      </c>
      <c r="R31" s="241">
        <v>43.06</v>
      </c>
      <c r="S31" s="241">
        <v>43.46</v>
      </c>
      <c r="T31" s="241">
        <v>39.950000000000003</v>
      </c>
      <c r="W31" s="293" t="s">
        <v>43</v>
      </c>
      <c r="X31" s="293"/>
    </row>
    <row r="32" spans="1:24" ht="12" customHeight="1" x14ac:dyDescent="0.2">
      <c r="A32" s="110" t="s">
        <v>233</v>
      </c>
      <c r="B32" s="239">
        <v>45.08</v>
      </c>
      <c r="C32" s="239">
        <v>46.8</v>
      </c>
      <c r="D32" s="239">
        <v>47.42</v>
      </c>
      <c r="E32" s="239">
        <v>43.45</v>
      </c>
      <c r="F32" s="240"/>
      <c r="P32" s="177" t="s">
        <v>233</v>
      </c>
      <c r="Q32" s="241">
        <v>40.01</v>
      </c>
      <c r="R32" s="241">
        <v>43.1</v>
      </c>
      <c r="S32" s="241">
        <v>43.54</v>
      </c>
      <c r="T32" s="241">
        <v>40.020000000000003</v>
      </c>
    </row>
    <row r="33" spans="1:24" ht="12" customHeight="1" x14ac:dyDescent="0.2">
      <c r="A33" s="110" t="s">
        <v>234</v>
      </c>
      <c r="B33" s="239">
        <v>44.9</v>
      </c>
      <c r="C33" s="239">
        <v>46.7</v>
      </c>
      <c r="D33" s="239">
        <v>47.35</v>
      </c>
      <c r="E33" s="239">
        <v>43.39</v>
      </c>
      <c r="F33" s="240"/>
      <c r="P33" s="177" t="s">
        <v>234</v>
      </c>
      <c r="Q33" s="241">
        <v>39.78</v>
      </c>
      <c r="R33" s="241">
        <v>42.94</v>
      </c>
      <c r="S33" s="241">
        <v>43.41</v>
      </c>
      <c r="T33" s="241">
        <v>39.9</v>
      </c>
    </row>
    <row r="34" spans="1:24" ht="12" customHeight="1" x14ac:dyDescent="0.2">
      <c r="A34" s="110" t="s">
        <v>235</v>
      </c>
      <c r="B34" s="239">
        <v>44.73</v>
      </c>
      <c r="C34" s="239">
        <v>46.68</v>
      </c>
      <c r="D34" s="239">
        <v>47.38</v>
      </c>
      <c r="E34" s="239">
        <v>43.42</v>
      </c>
      <c r="F34" s="240"/>
      <c r="I34" s="298"/>
      <c r="J34" s="298"/>
      <c r="P34" s="177" t="s">
        <v>235</v>
      </c>
      <c r="Q34" s="241">
        <v>39.53</v>
      </c>
      <c r="R34" s="241">
        <v>42.88</v>
      </c>
      <c r="S34" s="241">
        <v>43.39</v>
      </c>
      <c r="T34" s="241">
        <v>39.880000000000003</v>
      </c>
    </row>
    <row r="35" spans="1:24" ht="11.4" x14ac:dyDescent="0.2">
      <c r="A35" s="110" t="s">
        <v>236</v>
      </c>
      <c r="B35" s="239">
        <v>44.57</v>
      </c>
      <c r="C35" s="239">
        <v>46.66</v>
      </c>
      <c r="D35" s="239">
        <v>47.42</v>
      </c>
      <c r="E35" s="239">
        <v>43.45</v>
      </c>
      <c r="F35" s="240"/>
      <c r="P35" s="177" t="s">
        <v>236</v>
      </c>
      <c r="Q35" s="241">
        <v>39.299999999999997</v>
      </c>
      <c r="R35" s="241">
        <v>42.82</v>
      </c>
      <c r="S35" s="241">
        <v>43.38</v>
      </c>
      <c r="T35" s="241">
        <v>39.880000000000003</v>
      </c>
      <c r="W35" s="298"/>
      <c r="X35" s="298"/>
    </row>
    <row r="36" spans="1:24" ht="11.4" x14ac:dyDescent="0.2">
      <c r="A36" s="110" t="s">
        <v>237</v>
      </c>
      <c r="B36" s="239">
        <v>44.19</v>
      </c>
      <c r="C36" s="239">
        <v>46.56</v>
      </c>
      <c r="D36" s="239">
        <v>47.35</v>
      </c>
      <c r="E36" s="239">
        <v>43.4</v>
      </c>
      <c r="F36" s="240"/>
      <c r="P36" s="177" t="s">
        <v>237</v>
      </c>
      <c r="Q36" s="241">
        <v>38.89</v>
      </c>
      <c r="R36" s="241">
        <v>42.63</v>
      </c>
      <c r="S36" s="241">
        <v>43.24</v>
      </c>
      <c r="T36" s="241">
        <v>39.75</v>
      </c>
    </row>
    <row r="37" spans="1:24" ht="11.4" x14ac:dyDescent="0.2">
      <c r="A37" s="110" t="s">
        <v>238</v>
      </c>
      <c r="B37" s="239">
        <v>44.21</v>
      </c>
      <c r="C37" s="239">
        <v>46.45</v>
      </c>
      <c r="D37" s="239">
        <v>47.28</v>
      </c>
      <c r="E37" s="239">
        <v>43.33</v>
      </c>
      <c r="F37" s="240"/>
      <c r="P37" s="177" t="s">
        <v>238</v>
      </c>
      <c r="Q37" s="241">
        <v>38.93</v>
      </c>
      <c r="R37" s="241">
        <v>42.44</v>
      </c>
      <c r="S37" s="241">
        <v>43.07</v>
      </c>
      <c r="T37" s="241">
        <v>39.6</v>
      </c>
    </row>
    <row r="38" spans="1:24" ht="11.4" x14ac:dyDescent="0.2">
      <c r="A38" s="110" t="s">
        <v>239</v>
      </c>
      <c r="B38" s="239">
        <v>44.28</v>
      </c>
      <c r="C38" s="239">
        <v>46.34</v>
      </c>
      <c r="D38" s="239">
        <v>47.22</v>
      </c>
      <c r="E38" s="239">
        <v>43.28</v>
      </c>
      <c r="F38" s="240"/>
      <c r="P38" s="177" t="s">
        <v>239</v>
      </c>
      <c r="Q38" s="241">
        <v>38.96</v>
      </c>
      <c r="R38" s="241">
        <v>42.25</v>
      </c>
      <c r="S38" s="241">
        <v>42.93</v>
      </c>
      <c r="T38" s="241">
        <v>39.47</v>
      </c>
    </row>
    <row r="39" spans="1:24" ht="11.4" x14ac:dyDescent="0.2">
      <c r="A39" s="110" t="s">
        <v>240</v>
      </c>
      <c r="B39" s="239">
        <v>44.34</v>
      </c>
      <c r="C39" s="239">
        <v>46.03</v>
      </c>
      <c r="D39" s="239">
        <v>46.95</v>
      </c>
      <c r="E39" s="239">
        <v>43.03</v>
      </c>
      <c r="F39" s="240"/>
      <c r="P39" s="177" t="s">
        <v>240</v>
      </c>
      <c r="Q39" s="241">
        <v>39.04</v>
      </c>
      <c r="R39" s="241">
        <v>41.88</v>
      </c>
      <c r="S39" s="241">
        <v>42.59</v>
      </c>
      <c r="T39" s="241">
        <v>39.17</v>
      </c>
    </row>
    <row r="40" spans="1:24" ht="11.4" x14ac:dyDescent="0.2">
      <c r="A40" s="110" t="s">
        <v>241</v>
      </c>
      <c r="B40" s="239">
        <v>44.39</v>
      </c>
      <c r="C40" s="239">
        <v>46.1</v>
      </c>
      <c r="D40" s="239">
        <v>47.07</v>
      </c>
      <c r="E40" s="239">
        <v>43.14</v>
      </c>
      <c r="F40" s="240"/>
      <c r="P40" s="177" t="s">
        <v>241</v>
      </c>
      <c r="Q40" s="241">
        <v>39.1</v>
      </c>
      <c r="R40" s="241">
        <v>41.98</v>
      </c>
      <c r="S40" s="241">
        <v>42.73</v>
      </c>
      <c r="T40" s="241">
        <v>39.29</v>
      </c>
    </row>
    <row r="41" spans="1:24" ht="11.4" x14ac:dyDescent="0.2">
      <c r="A41" s="110" t="s">
        <v>242</v>
      </c>
      <c r="B41" s="239">
        <v>44.45</v>
      </c>
      <c r="C41" s="239">
        <v>46.2</v>
      </c>
      <c r="D41" s="239">
        <v>47.21</v>
      </c>
      <c r="E41" s="239">
        <v>43.27</v>
      </c>
      <c r="F41" s="240"/>
      <c r="P41" s="177" t="s">
        <v>242</v>
      </c>
      <c r="Q41" s="241">
        <v>39.18</v>
      </c>
      <c r="R41" s="241">
        <v>42.04</v>
      </c>
      <c r="S41" s="241">
        <v>42.84</v>
      </c>
      <c r="T41" s="241">
        <v>39.4</v>
      </c>
    </row>
    <row r="42" spans="1:24" ht="11.4" x14ac:dyDescent="0.2">
      <c r="A42" s="110" t="s">
        <v>243</v>
      </c>
      <c r="B42" s="239">
        <v>44.45</v>
      </c>
      <c r="C42" s="239">
        <v>46.29</v>
      </c>
      <c r="D42" s="239">
        <v>47.37</v>
      </c>
      <c r="E42" s="239">
        <v>43.41</v>
      </c>
      <c r="F42" s="240"/>
      <c r="P42" s="177" t="s">
        <v>243</v>
      </c>
      <c r="Q42" s="241">
        <v>39.18</v>
      </c>
      <c r="R42" s="241">
        <v>42.11</v>
      </c>
      <c r="S42" s="241">
        <v>42.97</v>
      </c>
      <c r="T42" s="241">
        <v>39.51</v>
      </c>
    </row>
    <row r="43" spans="1:24" ht="11.4" x14ac:dyDescent="0.2">
      <c r="A43" s="110" t="s">
        <v>244</v>
      </c>
      <c r="B43" s="239">
        <v>44.45</v>
      </c>
      <c r="C43" s="239">
        <v>46.42</v>
      </c>
      <c r="D43" s="239">
        <v>47.55</v>
      </c>
      <c r="E43" s="239">
        <v>43.57</v>
      </c>
      <c r="F43" s="240"/>
      <c r="P43" s="177" t="s">
        <v>244</v>
      </c>
      <c r="Q43" s="241">
        <v>39.18</v>
      </c>
      <c r="R43" s="241">
        <v>42.25</v>
      </c>
      <c r="S43" s="241">
        <v>43.15</v>
      </c>
      <c r="T43" s="241">
        <v>39.67</v>
      </c>
    </row>
    <row r="44" spans="1:24" ht="11.4" x14ac:dyDescent="0.2">
      <c r="A44" s="110" t="s">
        <v>245</v>
      </c>
      <c r="B44" s="239">
        <v>44.45</v>
      </c>
      <c r="C44" s="239">
        <v>46.52</v>
      </c>
      <c r="D44" s="239">
        <v>47.7</v>
      </c>
      <c r="E44" s="239">
        <v>43.71</v>
      </c>
      <c r="F44" s="240"/>
      <c r="P44" s="177" t="s">
        <v>245</v>
      </c>
      <c r="Q44" s="241">
        <v>39.18</v>
      </c>
      <c r="R44" s="241">
        <v>42.36</v>
      </c>
      <c r="S44" s="241">
        <v>43.3</v>
      </c>
      <c r="T44" s="241">
        <v>39.81</v>
      </c>
    </row>
    <row r="45" spans="1:24" ht="11.4" x14ac:dyDescent="0.2">
      <c r="A45" s="110" t="s">
        <v>246</v>
      </c>
      <c r="B45" s="239">
        <v>44.45</v>
      </c>
      <c r="C45" s="239">
        <v>46.64</v>
      </c>
      <c r="D45" s="239">
        <v>47.86</v>
      </c>
      <c r="E45" s="239">
        <v>43.85</v>
      </c>
      <c r="F45" s="240"/>
      <c r="P45" s="177" t="s">
        <v>246</v>
      </c>
      <c r="Q45" s="241">
        <v>39.18</v>
      </c>
      <c r="R45" s="241">
        <v>42.49</v>
      </c>
      <c r="S45" s="241">
        <v>43.48</v>
      </c>
      <c r="T45" s="241">
        <v>39.96</v>
      </c>
    </row>
    <row r="46" spans="1:24" ht="11.4" x14ac:dyDescent="0.2">
      <c r="A46" s="110" t="s">
        <v>247</v>
      </c>
      <c r="B46" s="239">
        <v>44.45</v>
      </c>
      <c r="C46" s="239">
        <v>46.7</v>
      </c>
      <c r="D46" s="239">
        <v>47.96</v>
      </c>
      <c r="E46" s="239">
        <v>43.94</v>
      </c>
      <c r="F46" s="240"/>
      <c r="P46" s="177" t="s">
        <v>247</v>
      </c>
      <c r="Q46" s="241">
        <v>39.18</v>
      </c>
      <c r="R46" s="241">
        <v>42.55</v>
      </c>
      <c r="S46" s="241">
        <v>43.57</v>
      </c>
      <c r="T46" s="241">
        <v>40.04</v>
      </c>
    </row>
    <row r="47" spans="1:24" ht="11.4" x14ac:dyDescent="0.2">
      <c r="A47" s="110" t="s">
        <v>248</v>
      </c>
      <c r="B47" s="239">
        <v>44.45</v>
      </c>
      <c r="C47" s="239">
        <v>46.76</v>
      </c>
      <c r="D47" s="239">
        <v>48.06</v>
      </c>
      <c r="E47" s="239">
        <v>44.03</v>
      </c>
      <c r="F47" s="240"/>
      <c r="P47" s="177" t="s">
        <v>248</v>
      </c>
      <c r="Q47" s="241">
        <v>39.18</v>
      </c>
      <c r="R47" s="241">
        <v>42.61</v>
      </c>
      <c r="S47" s="241">
        <v>43.66</v>
      </c>
      <c r="T47" s="241">
        <v>40.119999999999997</v>
      </c>
    </row>
    <row r="48" spans="1:24" ht="11.4" x14ac:dyDescent="0.2">
      <c r="A48" s="110" t="s">
        <v>249</v>
      </c>
      <c r="B48" s="239">
        <v>44.45</v>
      </c>
      <c r="C48" s="239">
        <v>46.83</v>
      </c>
      <c r="D48" s="239">
        <v>48.18</v>
      </c>
      <c r="E48" s="239">
        <v>44.13</v>
      </c>
      <c r="F48" s="240"/>
      <c r="P48" s="177" t="s">
        <v>249</v>
      </c>
      <c r="Q48" s="241">
        <v>39.18</v>
      </c>
      <c r="R48" s="241">
        <v>42.66</v>
      </c>
      <c r="S48" s="241">
        <v>43.76</v>
      </c>
      <c r="T48" s="241">
        <v>40.22</v>
      </c>
    </row>
    <row r="49" spans="1:20" ht="11.4" x14ac:dyDescent="0.2">
      <c r="A49" s="110" t="s">
        <v>250</v>
      </c>
      <c r="B49" s="239">
        <v>44.45</v>
      </c>
      <c r="C49" s="239">
        <v>46.89</v>
      </c>
      <c r="D49" s="239">
        <v>48.24</v>
      </c>
      <c r="E49" s="239">
        <v>44.19</v>
      </c>
      <c r="F49" s="240"/>
      <c r="P49" s="177" t="s">
        <v>250</v>
      </c>
      <c r="Q49" s="241">
        <v>39.18</v>
      </c>
      <c r="R49" s="241">
        <v>42.72</v>
      </c>
      <c r="S49" s="241">
        <v>43.81</v>
      </c>
      <c r="T49" s="241">
        <v>40.270000000000003</v>
      </c>
    </row>
    <row r="50" spans="1:20" ht="11.4" x14ac:dyDescent="0.2">
      <c r="A50" s="110" t="s">
        <v>251</v>
      </c>
      <c r="B50" s="239">
        <v>44.45</v>
      </c>
      <c r="C50" s="239">
        <v>46.95</v>
      </c>
      <c r="D50" s="239">
        <v>48.37</v>
      </c>
      <c r="E50" s="239">
        <v>44.3</v>
      </c>
      <c r="F50" s="240"/>
      <c r="P50" s="177" t="s">
        <v>251</v>
      </c>
      <c r="Q50" s="241">
        <v>39.18</v>
      </c>
      <c r="R50" s="241">
        <v>42.77</v>
      </c>
      <c r="S50" s="241">
        <v>43.93</v>
      </c>
      <c r="T50" s="241">
        <v>40.369999999999997</v>
      </c>
    </row>
    <row r="51" spans="1:20" ht="11.4" x14ac:dyDescent="0.2">
      <c r="A51" s="110" t="s">
        <v>157</v>
      </c>
      <c r="B51" s="239">
        <v>44.45</v>
      </c>
      <c r="C51" s="239">
        <v>47.01</v>
      </c>
      <c r="D51" s="239">
        <v>48.42</v>
      </c>
      <c r="E51" s="239">
        <v>44.35</v>
      </c>
      <c r="F51" s="240"/>
      <c r="P51" s="177" t="s">
        <v>157</v>
      </c>
      <c r="Q51" s="241">
        <v>39.18</v>
      </c>
      <c r="R51" s="241">
        <v>42.83</v>
      </c>
      <c r="S51" s="241">
        <v>43.97</v>
      </c>
      <c r="T51" s="241">
        <v>40.409999999999997</v>
      </c>
    </row>
    <row r="52" spans="1:20" ht="11.4" x14ac:dyDescent="0.2">
      <c r="A52" s="110" t="s">
        <v>158</v>
      </c>
      <c r="B52" s="239">
        <v>44.45</v>
      </c>
      <c r="C52" s="239">
        <v>47.07</v>
      </c>
      <c r="D52" s="239">
        <v>48.52</v>
      </c>
      <c r="E52" s="239">
        <v>44.44</v>
      </c>
      <c r="F52" s="240"/>
      <c r="P52" s="177" t="s">
        <v>158</v>
      </c>
      <c r="Q52" s="241">
        <v>39.18</v>
      </c>
      <c r="R52" s="241">
        <v>42.88</v>
      </c>
      <c r="S52" s="241">
        <v>44.06</v>
      </c>
      <c r="T52" s="241">
        <v>40.49</v>
      </c>
    </row>
    <row r="53" spans="1:20" ht="11.4" x14ac:dyDescent="0.2">
      <c r="A53" s="110" t="s">
        <v>252</v>
      </c>
      <c r="B53" s="239">
        <v>44.45</v>
      </c>
      <c r="C53" s="239">
        <v>47.14</v>
      </c>
      <c r="D53" s="239">
        <v>48.59</v>
      </c>
      <c r="E53" s="239">
        <v>44.5</v>
      </c>
      <c r="F53" s="240"/>
      <c r="P53" s="177" t="s">
        <v>252</v>
      </c>
      <c r="Q53" s="241">
        <v>39.18</v>
      </c>
      <c r="R53" s="241">
        <v>42.94</v>
      </c>
      <c r="S53" s="241">
        <v>44.13</v>
      </c>
      <c r="T53" s="241">
        <v>40.54</v>
      </c>
    </row>
    <row r="54" spans="1:20" ht="11.4" x14ac:dyDescent="0.2">
      <c r="A54" s="110" t="s">
        <v>253</v>
      </c>
      <c r="B54" s="239">
        <v>44.45</v>
      </c>
      <c r="C54" s="239">
        <v>47.2</v>
      </c>
      <c r="D54" s="239">
        <v>48.67</v>
      </c>
      <c r="E54" s="239">
        <v>44.57</v>
      </c>
      <c r="F54" s="240"/>
      <c r="P54" s="177" t="s">
        <v>253</v>
      </c>
      <c r="Q54" s="241">
        <v>39.18</v>
      </c>
      <c r="R54" s="241">
        <v>42.99</v>
      </c>
      <c r="S54" s="241">
        <v>44.2</v>
      </c>
      <c r="T54" s="241">
        <v>40.61</v>
      </c>
    </row>
    <row r="55" spans="1:20" ht="11.4" x14ac:dyDescent="0.2">
      <c r="B55" s="242"/>
      <c r="C55" s="242"/>
      <c r="D55" s="242"/>
      <c r="E55" s="242"/>
      <c r="F55" s="242"/>
      <c r="Q55" s="242"/>
      <c r="R55" s="242"/>
      <c r="S55" s="242"/>
      <c r="T55" s="242"/>
    </row>
    <row r="56" spans="1:20" ht="11.4" x14ac:dyDescent="0.2">
      <c r="B56" s="242"/>
      <c r="C56" s="242"/>
      <c r="D56" s="242"/>
      <c r="E56" s="242"/>
      <c r="F56" s="242"/>
    </row>
    <row r="57" spans="1:20" ht="11.4" x14ac:dyDescent="0.2">
      <c r="B57" s="242"/>
      <c r="C57" s="242"/>
      <c r="D57" s="242"/>
      <c r="E57" s="242"/>
      <c r="F57" s="242"/>
    </row>
    <row r="58" spans="1:20" ht="11.4" x14ac:dyDescent="0.2">
      <c r="B58" s="242"/>
      <c r="C58" s="242"/>
      <c r="D58" s="242"/>
      <c r="E58" s="242"/>
      <c r="F58" s="242"/>
    </row>
    <row r="59" spans="1:20" ht="11.4" x14ac:dyDescent="0.2">
      <c r="B59" s="242"/>
      <c r="C59" s="242"/>
      <c r="D59" s="242"/>
      <c r="E59" s="242"/>
      <c r="F59" s="242"/>
    </row>
    <row r="60" spans="1:20" ht="11.4" x14ac:dyDescent="0.2">
      <c r="B60" s="242"/>
      <c r="C60" s="242"/>
      <c r="D60" s="242"/>
      <c r="E60" s="242"/>
      <c r="F60" s="242"/>
    </row>
    <row r="61" spans="1:20" ht="11.4" x14ac:dyDescent="0.2">
      <c r="B61" s="242"/>
      <c r="C61" s="242"/>
      <c r="D61" s="242"/>
      <c r="E61" s="242"/>
      <c r="F61" s="242"/>
    </row>
    <row r="62" spans="1:20" ht="11.4" x14ac:dyDescent="0.2">
      <c r="B62" s="242"/>
      <c r="C62" s="242"/>
      <c r="D62" s="242"/>
      <c r="E62" s="242"/>
      <c r="F62" s="242"/>
    </row>
    <row r="63" spans="1:20" ht="11.4" x14ac:dyDescent="0.2"/>
  </sheetData>
  <mergeCells count="5">
    <mergeCell ref="I34:J34"/>
    <mergeCell ref="W35:X35"/>
    <mergeCell ref="G31:H31"/>
    <mergeCell ref="W29:X29"/>
    <mergeCell ref="W31:X31"/>
  </mergeCells>
  <hyperlinks>
    <hyperlink ref="G31" location="OBSAH!A1" display="Zpět na Obsah" xr:uid="{5D314084-715C-460D-8CE3-B8B598BE1918}"/>
    <hyperlink ref="G31:H31" location="CONTENTS!A1" display="Back to Contents" xr:uid="{C3FCD7D5-031B-4794-8215-69D93671459D}"/>
    <hyperlink ref="W31" location="OBSAH!A1" display="Zpět na Obsah" xr:uid="{9A389A33-6329-4BE6-85FA-C6F87B998906}"/>
    <hyperlink ref="W31:X31" location="CONTENTS!A1" display="Back to Contents" xr:uid="{C9C9FEB3-827D-4D48-A7B0-FA6007E361E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48DD-3CC3-41DE-8647-8184E74A2A3F}">
  <sheetPr>
    <tabColor theme="0" tint="-0.34998626667073579"/>
  </sheetPr>
  <dimension ref="A1:B8"/>
  <sheetViews>
    <sheetView workbookViewId="0">
      <selection activeCell="C16" sqref="C16"/>
    </sheetView>
  </sheetViews>
  <sheetFormatPr defaultColWidth="8.88671875" defaultRowHeight="11.4" x14ac:dyDescent="0.2"/>
  <cols>
    <col min="1" max="1" width="12.44140625" style="4" customWidth="1"/>
    <col min="2" max="2" width="26.88671875" style="4" customWidth="1"/>
    <col min="3" max="16384" width="8.88671875" style="4"/>
  </cols>
  <sheetData>
    <row r="1" spans="1:2" x14ac:dyDescent="0.2">
      <c r="A1" s="4" t="s">
        <v>413</v>
      </c>
    </row>
    <row r="2" spans="1:2" ht="24.6" thickBot="1" x14ac:dyDescent="0.25">
      <c r="A2" s="281" t="s">
        <v>254</v>
      </c>
      <c r="B2" s="221" t="s">
        <v>533</v>
      </c>
    </row>
    <row r="3" spans="1:2" x14ac:dyDescent="0.2">
      <c r="A3" s="282" t="s">
        <v>255</v>
      </c>
      <c r="B3" s="283" t="s">
        <v>414</v>
      </c>
    </row>
    <row r="4" spans="1:2" x14ac:dyDescent="0.2">
      <c r="A4" s="282" t="s">
        <v>256</v>
      </c>
      <c r="B4" s="283" t="s">
        <v>415</v>
      </c>
    </row>
    <row r="5" spans="1:2" x14ac:dyDescent="0.2">
      <c r="A5" s="282" t="s">
        <v>257</v>
      </c>
      <c r="B5" s="283" t="s">
        <v>416</v>
      </c>
    </row>
    <row r="6" spans="1:2" x14ac:dyDescent="0.2">
      <c r="A6" s="282" t="s">
        <v>258</v>
      </c>
      <c r="B6" s="283" t="s">
        <v>417</v>
      </c>
    </row>
    <row r="8" spans="1:2" x14ac:dyDescent="0.2">
      <c r="A8" s="293" t="s">
        <v>43</v>
      </c>
      <c r="B8" s="293"/>
    </row>
  </sheetData>
  <mergeCells count="1">
    <mergeCell ref="A8:B8"/>
  </mergeCells>
  <hyperlinks>
    <hyperlink ref="A8" location="OBSAH!A1" display="Zpět na Obsah" xr:uid="{8E5A46FC-753C-407C-A44E-AF06DD8CDABB}"/>
    <hyperlink ref="A8:B8" location="CONTENTS!A1" display="Back to Contents" xr:uid="{28C8DA76-E619-4B35-A3B3-CE09328BE76B}"/>
  </hyperlinks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74A-0615-4F5C-B7B1-E12B6143FDEE}">
  <sheetPr>
    <tabColor theme="0" tint="-0.34998626667073579"/>
  </sheetPr>
  <dimension ref="A1:E24"/>
  <sheetViews>
    <sheetView workbookViewId="0">
      <selection activeCell="M34" sqref="M34"/>
    </sheetView>
  </sheetViews>
  <sheetFormatPr defaultColWidth="8.88671875" defaultRowHeight="11.4" x14ac:dyDescent="0.2"/>
  <cols>
    <col min="1" max="1" width="8.88671875" style="4"/>
    <col min="2" max="2" width="14.33203125" style="4" customWidth="1"/>
    <col min="3" max="16384" width="8.88671875" style="4"/>
  </cols>
  <sheetData>
    <row r="1" spans="1:2" x14ac:dyDescent="0.2">
      <c r="A1" s="4" t="s">
        <v>418</v>
      </c>
    </row>
    <row r="2" spans="1:2" x14ac:dyDescent="0.2">
      <c r="A2" s="27"/>
      <c r="B2" s="243" t="s">
        <v>259</v>
      </c>
    </row>
    <row r="3" spans="1:2" x14ac:dyDescent="0.2">
      <c r="A3" s="27">
        <v>2010</v>
      </c>
      <c r="B3" s="95">
        <v>2.3854240205895252</v>
      </c>
    </row>
    <row r="4" spans="1:2" x14ac:dyDescent="0.2">
      <c r="A4" s="27">
        <v>2011</v>
      </c>
      <c r="B4" s="95">
        <v>1.8071224991516706</v>
      </c>
    </row>
    <row r="5" spans="1:2" x14ac:dyDescent="0.2">
      <c r="A5" s="27">
        <v>2012</v>
      </c>
      <c r="B5" s="95">
        <v>-0.51815918141841677</v>
      </c>
    </row>
    <row r="6" spans="1:2" x14ac:dyDescent="0.2">
      <c r="A6" s="27">
        <v>2013</v>
      </c>
      <c r="B6" s="95">
        <v>0.7118045057111021</v>
      </c>
    </row>
    <row r="7" spans="1:2" x14ac:dyDescent="0.2">
      <c r="A7" s="27">
        <v>2014</v>
      </c>
      <c r="B7" s="95">
        <v>1.1754711653437828</v>
      </c>
    </row>
    <row r="8" spans="1:2" x14ac:dyDescent="0.2">
      <c r="A8" s="27">
        <v>2015</v>
      </c>
      <c r="B8" s="95">
        <v>0.27394768921469365</v>
      </c>
    </row>
    <row r="9" spans="1:2" x14ac:dyDescent="0.2">
      <c r="A9" s="27">
        <v>2016</v>
      </c>
      <c r="B9" s="95">
        <v>-0.27289148312052669</v>
      </c>
    </row>
    <row r="10" spans="1:2" x14ac:dyDescent="0.2">
      <c r="A10" s="27">
        <v>2017</v>
      </c>
      <c r="B10" s="95">
        <v>-1.5196375106176367</v>
      </c>
    </row>
    <row r="11" spans="1:2" x14ac:dyDescent="0.2">
      <c r="A11" s="27">
        <v>2018</v>
      </c>
      <c r="B11" s="95">
        <v>-0.11887658051560127</v>
      </c>
    </row>
    <row r="12" spans="1:2" x14ac:dyDescent="0.2">
      <c r="A12" s="27">
        <v>2019</v>
      </c>
      <c r="B12" s="95">
        <v>-1.2518839913949567</v>
      </c>
    </row>
    <row r="13" spans="1:2" x14ac:dyDescent="0.2">
      <c r="A13" s="27">
        <v>2020</v>
      </c>
      <c r="B13" s="95">
        <v>-2.0712140938658097</v>
      </c>
    </row>
    <row r="14" spans="1:2" x14ac:dyDescent="0.2">
      <c r="A14" s="27">
        <v>2021</v>
      </c>
      <c r="B14" s="95">
        <v>-1.896531729995683</v>
      </c>
    </row>
    <row r="23" spans="1:5" x14ac:dyDescent="0.2">
      <c r="D23" s="293" t="s">
        <v>43</v>
      </c>
      <c r="E23" s="293"/>
    </row>
    <row r="24" spans="1:5" x14ac:dyDescent="0.2">
      <c r="A24" s="66"/>
    </row>
  </sheetData>
  <mergeCells count="1">
    <mergeCell ref="D23:E23"/>
  </mergeCells>
  <hyperlinks>
    <hyperlink ref="D23" location="OBSAH!A1" display="Zpět na Obsah" xr:uid="{35A3C3AD-B316-428C-A914-E2B1D3DF2EF8}"/>
    <hyperlink ref="D23:E23" location="CONTENTS!A1" display="Back to Contents" xr:uid="{EFF98656-5269-460F-ACA3-844559B3D1B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theme="0" tint="-0.34998626667073579"/>
  </sheetPr>
  <dimension ref="A1:AN103"/>
  <sheetViews>
    <sheetView workbookViewId="0">
      <selection activeCell="D7" sqref="D7"/>
    </sheetView>
  </sheetViews>
  <sheetFormatPr defaultColWidth="8.88671875" defaultRowHeight="11.4" x14ac:dyDescent="0.2"/>
  <cols>
    <col min="1" max="1" width="6.109375" style="4" customWidth="1"/>
    <col min="2" max="7" width="11.33203125" style="4" customWidth="1"/>
    <col min="8" max="16384" width="8.88671875" style="4"/>
  </cols>
  <sheetData>
    <row r="1" spans="1:40" x14ac:dyDescent="0.2">
      <c r="A1" s="299" t="s">
        <v>425</v>
      </c>
      <c r="B1" s="299"/>
      <c r="C1" s="299"/>
      <c r="D1" s="299"/>
      <c r="E1" s="299"/>
      <c r="F1" s="299"/>
      <c r="G1" s="299"/>
      <c r="H1" s="74"/>
    </row>
    <row r="2" spans="1:40" ht="34.200000000000003" x14ac:dyDescent="0.2">
      <c r="A2" s="244"/>
      <c r="B2" s="9" t="s">
        <v>419</v>
      </c>
      <c r="C2" s="9" t="s">
        <v>420</v>
      </c>
      <c r="D2" s="9" t="s">
        <v>422</v>
      </c>
      <c r="E2" s="9" t="s">
        <v>421</v>
      </c>
      <c r="F2" s="9" t="s">
        <v>423</v>
      </c>
      <c r="G2" s="9" t="s">
        <v>424</v>
      </c>
    </row>
    <row r="3" spans="1:40" x14ac:dyDescent="0.2">
      <c r="A3" s="2">
        <v>0</v>
      </c>
      <c r="B3" s="84">
        <v>32271.247687964216</v>
      </c>
      <c r="C3" s="84">
        <v>19.843296117708107</v>
      </c>
      <c r="D3" s="84">
        <v>0</v>
      </c>
      <c r="E3" s="84">
        <v>0</v>
      </c>
      <c r="F3" s="84">
        <v>270722.94881841837</v>
      </c>
      <c r="G3" s="84">
        <v>303014.03980250028</v>
      </c>
    </row>
    <row r="4" spans="1:40" x14ac:dyDescent="0.2">
      <c r="A4" s="2">
        <v>1</v>
      </c>
      <c r="B4" s="84">
        <v>27500.928395037132</v>
      </c>
      <c r="C4" s="84">
        <v>80.589490074662521</v>
      </c>
      <c r="D4" s="84">
        <v>0</v>
      </c>
      <c r="E4" s="84">
        <v>0</v>
      </c>
      <c r="F4" s="84">
        <v>115656.24449323895</v>
      </c>
      <c r="G4" s="84">
        <v>143237.76237835074</v>
      </c>
    </row>
    <row r="5" spans="1:40" x14ac:dyDescent="0.2">
      <c r="A5" s="2">
        <v>2</v>
      </c>
      <c r="B5" s="84">
        <v>29115.43322824825</v>
      </c>
      <c r="C5" s="84">
        <v>162.09840125453835</v>
      </c>
      <c r="D5" s="84">
        <v>0</v>
      </c>
      <c r="E5" s="84">
        <v>36224.579108016267</v>
      </c>
      <c r="F5" s="84">
        <v>98396.06651281919</v>
      </c>
      <c r="G5" s="84">
        <v>163898.17725033825</v>
      </c>
    </row>
    <row r="6" spans="1:40" x14ac:dyDescent="0.2">
      <c r="A6" s="2">
        <v>3</v>
      </c>
      <c r="B6" s="84">
        <v>29020.747217214735</v>
      </c>
      <c r="C6" s="84">
        <v>253.50800188095812</v>
      </c>
      <c r="D6" s="84">
        <v>0</v>
      </c>
      <c r="E6" s="84">
        <v>74459.379546441676</v>
      </c>
      <c r="F6" s="84">
        <v>23365.734983191065</v>
      </c>
      <c r="G6" s="84">
        <v>127099.36974872844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x14ac:dyDescent="0.2">
      <c r="A7" s="2">
        <v>4</v>
      </c>
      <c r="B7" s="84">
        <v>28580.755165322873</v>
      </c>
      <c r="C7" s="84">
        <v>382.22882284045772</v>
      </c>
      <c r="D7" s="84">
        <v>0</v>
      </c>
      <c r="E7" s="84">
        <v>78829.155143836135</v>
      </c>
      <c r="F7" s="84">
        <v>23479.165226179994</v>
      </c>
      <c r="G7" s="84">
        <v>131271.30435817945</v>
      </c>
    </row>
    <row r="8" spans="1:40" x14ac:dyDescent="0.2">
      <c r="A8" s="2">
        <v>5</v>
      </c>
      <c r="B8" s="84">
        <v>15752.038173977644</v>
      </c>
      <c r="C8" s="84">
        <v>491.44332458642458</v>
      </c>
      <c r="D8" s="84">
        <v>0</v>
      </c>
      <c r="E8" s="84">
        <v>79887.888454234329</v>
      </c>
      <c r="F8" s="84">
        <v>23293.573040183965</v>
      </c>
      <c r="G8" s="84">
        <v>119424.94299298237</v>
      </c>
    </row>
    <row r="9" spans="1:40" x14ac:dyDescent="0.2">
      <c r="A9" s="2">
        <v>6</v>
      </c>
      <c r="B9" s="84">
        <v>15515.905334815014</v>
      </c>
      <c r="C9" s="84">
        <v>652.08483161876143</v>
      </c>
      <c r="D9" s="84">
        <v>0</v>
      </c>
      <c r="E9" s="84">
        <v>78445.339915540084</v>
      </c>
      <c r="F9" s="84">
        <v>23247.927531836824</v>
      </c>
      <c r="G9" s="84">
        <v>117861.25761381068</v>
      </c>
    </row>
    <row r="10" spans="1:40" x14ac:dyDescent="0.2">
      <c r="A10" s="2">
        <v>7</v>
      </c>
      <c r="B10" s="84">
        <v>15642.020899828316</v>
      </c>
      <c r="C10" s="84">
        <v>778.28037834504664</v>
      </c>
      <c r="D10" s="84">
        <v>0</v>
      </c>
      <c r="E10" s="84">
        <v>83530.885426249559</v>
      </c>
      <c r="F10" s="84">
        <v>23583.612347534581</v>
      </c>
      <c r="G10" s="84">
        <v>123534.79905195751</v>
      </c>
    </row>
    <row r="11" spans="1:40" x14ac:dyDescent="0.2">
      <c r="A11" s="2">
        <v>8</v>
      </c>
      <c r="B11" s="84">
        <v>15314.313064923903</v>
      </c>
      <c r="C11" s="84">
        <v>981.75318270808475</v>
      </c>
      <c r="D11" s="84">
        <v>0</v>
      </c>
      <c r="E11" s="84">
        <v>84902.65066088496</v>
      </c>
      <c r="F11" s="84">
        <v>23496.856873003959</v>
      </c>
      <c r="G11" s="84">
        <v>124695.5737815209</v>
      </c>
    </row>
    <row r="12" spans="1:40" x14ac:dyDescent="0.2">
      <c r="A12" s="2">
        <v>9</v>
      </c>
      <c r="B12" s="84">
        <v>15937.416260386213</v>
      </c>
      <c r="C12" s="84">
        <v>1238.1498377082003</v>
      </c>
      <c r="D12" s="84">
        <v>0</v>
      </c>
      <c r="E12" s="84">
        <v>90765.118706342677</v>
      </c>
      <c r="F12" s="84">
        <v>24624.796589596925</v>
      </c>
      <c r="G12" s="84">
        <v>132565.481394034</v>
      </c>
    </row>
    <row r="13" spans="1:40" x14ac:dyDescent="0.2">
      <c r="A13" s="2">
        <v>10</v>
      </c>
      <c r="B13" s="84">
        <v>17377.465692860624</v>
      </c>
      <c r="C13" s="84">
        <v>1451.889176227078</v>
      </c>
      <c r="D13" s="84">
        <v>0</v>
      </c>
      <c r="E13" s="84">
        <v>91335.732757318168</v>
      </c>
      <c r="F13" s="84">
        <v>24233.631591513145</v>
      </c>
      <c r="G13" s="84">
        <v>134398.71921791902</v>
      </c>
    </row>
    <row r="14" spans="1:40" x14ac:dyDescent="0.2">
      <c r="A14" s="2">
        <v>11</v>
      </c>
      <c r="B14" s="84">
        <v>18608.20175919135</v>
      </c>
      <c r="C14" s="84">
        <v>1753.40272527195</v>
      </c>
      <c r="D14" s="84">
        <v>0</v>
      </c>
      <c r="E14" s="84">
        <v>96943.661882035216</v>
      </c>
      <c r="F14" s="84">
        <v>25745.357253046535</v>
      </c>
      <c r="G14" s="84">
        <v>143050.62361954505</v>
      </c>
    </row>
    <row r="15" spans="1:40" x14ac:dyDescent="0.2">
      <c r="A15" s="2">
        <v>12</v>
      </c>
      <c r="B15" s="84">
        <v>17631.76486945627</v>
      </c>
      <c r="C15" s="84">
        <v>1956.3654950150978</v>
      </c>
      <c r="D15" s="84">
        <v>0</v>
      </c>
      <c r="E15" s="84">
        <v>94176.186580810449</v>
      </c>
      <c r="F15" s="84">
        <v>24179.752977107415</v>
      </c>
      <c r="G15" s="84">
        <v>137944.06992238923</v>
      </c>
    </row>
    <row r="16" spans="1:40" x14ac:dyDescent="0.2">
      <c r="A16" s="2">
        <v>13</v>
      </c>
      <c r="B16" s="84">
        <v>17693.172572752454</v>
      </c>
      <c r="C16" s="84">
        <v>2324.6745356488591</v>
      </c>
      <c r="D16" s="84">
        <v>0</v>
      </c>
      <c r="E16" s="84">
        <v>93002.809191932785</v>
      </c>
      <c r="F16" s="84">
        <v>24185.181027767987</v>
      </c>
      <c r="G16" s="84">
        <v>137205.83732810209</v>
      </c>
    </row>
    <row r="17" spans="1:10" x14ac:dyDescent="0.2">
      <c r="A17" s="2">
        <v>14</v>
      </c>
      <c r="B17" s="84">
        <v>16848.136655430299</v>
      </c>
      <c r="C17" s="84">
        <v>2698.4072685220672</v>
      </c>
      <c r="D17" s="84">
        <v>0</v>
      </c>
      <c r="E17" s="84">
        <v>88295.406020660419</v>
      </c>
      <c r="F17" s="84">
        <v>23065.92149409173</v>
      </c>
      <c r="G17" s="84">
        <v>130907.87143870452</v>
      </c>
    </row>
    <row r="18" spans="1:10" x14ac:dyDescent="0.2">
      <c r="A18" s="2">
        <v>15</v>
      </c>
      <c r="B18" s="84">
        <v>16747.673011880896</v>
      </c>
      <c r="C18" s="84">
        <v>2769.4105087046573</v>
      </c>
      <c r="D18" s="84">
        <v>-56.172056576409688</v>
      </c>
      <c r="E18" s="84">
        <v>71438.084821789191</v>
      </c>
      <c r="F18" s="84">
        <v>22786.393213864714</v>
      </c>
      <c r="G18" s="84">
        <v>113685.38949966306</v>
      </c>
    </row>
    <row r="19" spans="1:10" x14ac:dyDescent="0.2">
      <c r="A19" s="2">
        <v>16</v>
      </c>
      <c r="B19" s="84">
        <v>17187.534591823787</v>
      </c>
      <c r="C19" s="84">
        <v>2680.8063726282267</v>
      </c>
      <c r="D19" s="84">
        <v>-205.4403081838403</v>
      </c>
      <c r="E19" s="84">
        <v>98734.400658383354</v>
      </c>
      <c r="F19" s="84">
        <v>24327.917247793514</v>
      </c>
      <c r="G19" s="84">
        <v>142725.21856244505</v>
      </c>
    </row>
    <row r="20" spans="1:10" x14ac:dyDescent="0.2">
      <c r="A20" s="2">
        <v>17</v>
      </c>
      <c r="B20" s="84">
        <v>16148.302781818666</v>
      </c>
      <c r="C20" s="84">
        <v>1960.161475994186</v>
      </c>
      <c r="D20" s="84">
        <v>-686.97793026876116</v>
      </c>
      <c r="E20" s="84">
        <v>94388.606288106239</v>
      </c>
      <c r="F20" s="84">
        <v>23731.269101186223</v>
      </c>
      <c r="G20" s="84">
        <v>135541.36171683655</v>
      </c>
    </row>
    <row r="21" spans="1:10" x14ac:dyDescent="0.2">
      <c r="A21" s="2">
        <v>18</v>
      </c>
      <c r="B21" s="84">
        <v>14435.697096408689</v>
      </c>
      <c r="C21" s="84">
        <v>-1072.5872363521203</v>
      </c>
      <c r="D21" s="84">
        <v>-2121.9089387720878</v>
      </c>
      <c r="E21" s="84">
        <v>87270.838227765984</v>
      </c>
      <c r="F21" s="84">
        <v>24056.38264784362</v>
      </c>
      <c r="G21" s="84">
        <v>122568.42179689408</v>
      </c>
    </row>
    <row r="22" spans="1:10" x14ac:dyDescent="0.2">
      <c r="A22" s="2">
        <v>19</v>
      </c>
      <c r="B22" s="84">
        <v>12623.161391521375</v>
      </c>
      <c r="C22" s="84">
        <v>-5871.3160426326749</v>
      </c>
      <c r="D22" s="84">
        <v>-4258.0849520115371</v>
      </c>
      <c r="E22" s="84">
        <v>70788.282537050429</v>
      </c>
      <c r="F22" s="84">
        <v>25083.862590710538</v>
      </c>
      <c r="G22" s="84">
        <v>98365.905524638132</v>
      </c>
    </row>
    <row r="23" spans="1:10" x14ac:dyDescent="0.2">
      <c r="A23" s="2">
        <v>20</v>
      </c>
      <c r="B23" s="84">
        <v>6793.0398007684253</v>
      </c>
      <c r="C23" s="84">
        <v>-14106.677875093312</v>
      </c>
      <c r="D23" s="84">
        <v>-7462.5440329956746</v>
      </c>
      <c r="E23" s="84">
        <v>51291.827823640422</v>
      </c>
      <c r="F23" s="84">
        <v>14304.136190158368</v>
      </c>
      <c r="G23" s="84">
        <v>50819.781906478231</v>
      </c>
    </row>
    <row r="24" spans="1:10" x14ac:dyDescent="0.2">
      <c r="A24" s="2">
        <v>21</v>
      </c>
      <c r="B24" s="84">
        <v>1878.1186424081484</v>
      </c>
      <c r="C24" s="84">
        <v>-24666.671472535898</v>
      </c>
      <c r="D24" s="84">
        <v>-11765.376485449884</v>
      </c>
      <c r="E24" s="84">
        <v>43693.23203624368</v>
      </c>
      <c r="F24" s="84">
        <v>14747.001109124318</v>
      </c>
      <c r="G24" s="84">
        <v>23886.303829790366</v>
      </c>
    </row>
    <row r="25" spans="1:10" x14ac:dyDescent="0.2">
      <c r="A25" s="2">
        <v>22</v>
      </c>
      <c r="B25" s="84">
        <v>-3260.709433184385</v>
      </c>
      <c r="C25" s="84">
        <v>-34807.363838433434</v>
      </c>
      <c r="D25" s="84">
        <v>-15676.645440531553</v>
      </c>
      <c r="E25" s="84">
        <v>36780.015130755484</v>
      </c>
      <c r="F25" s="84">
        <v>14848.795496588773</v>
      </c>
      <c r="G25" s="84">
        <v>-2115.9080848051126</v>
      </c>
    </row>
    <row r="26" spans="1:10" x14ac:dyDescent="0.2">
      <c r="A26" s="2">
        <v>23</v>
      </c>
      <c r="B26" s="84">
        <v>-9638.096797583743</v>
      </c>
      <c r="C26" s="84">
        <v>-49352.001752665507</v>
      </c>
      <c r="D26" s="84">
        <v>-21453.904228030144</v>
      </c>
      <c r="E26" s="84">
        <v>33184.331305744956</v>
      </c>
      <c r="F26" s="84">
        <v>16069.470201905187</v>
      </c>
      <c r="G26" s="84">
        <v>-31190.201270629248</v>
      </c>
      <c r="I26" s="293" t="s">
        <v>43</v>
      </c>
      <c r="J26" s="293"/>
    </row>
    <row r="27" spans="1:10" x14ac:dyDescent="0.2">
      <c r="A27" s="2">
        <v>24</v>
      </c>
      <c r="B27" s="84">
        <v>-16126.853090088993</v>
      </c>
      <c r="C27" s="84">
        <v>-62668.396744653146</v>
      </c>
      <c r="D27" s="84">
        <v>-26612.997171717438</v>
      </c>
      <c r="E27" s="84">
        <v>27289.002522569663</v>
      </c>
      <c r="F27" s="84">
        <v>16479.683842280472</v>
      </c>
      <c r="G27" s="84">
        <v>-61639.560641609438</v>
      </c>
    </row>
    <row r="28" spans="1:10" x14ac:dyDescent="0.2">
      <c r="A28" s="2">
        <v>25</v>
      </c>
      <c r="B28" s="84">
        <v>-16026.25591387293</v>
      </c>
      <c r="C28" s="84">
        <v>-69529.673044252471</v>
      </c>
      <c r="D28" s="84">
        <v>-29217.722967165901</v>
      </c>
      <c r="E28" s="84">
        <v>10923.292893449609</v>
      </c>
      <c r="F28" s="84">
        <v>15971.875295103082</v>
      </c>
      <c r="G28" s="84">
        <v>-87878.483736738606</v>
      </c>
    </row>
    <row r="29" spans="1:10" x14ac:dyDescent="0.2">
      <c r="A29" s="2">
        <v>26</v>
      </c>
      <c r="B29" s="84">
        <v>-18595.472768632648</v>
      </c>
      <c r="C29" s="84">
        <v>-78364.662399985245</v>
      </c>
      <c r="D29" s="84">
        <v>-32182.64448829327</v>
      </c>
      <c r="E29" s="84">
        <v>10827.810856534936</v>
      </c>
      <c r="F29" s="84">
        <v>16931.84842844076</v>
      </c>
      <c r="G29" s="84">
        <v>-101383.12037193547</v>
      </c>
    </row>
    <row r="30" spans="1:10" x14ac:dyDescent="0.2">
      <c r="A30" s="2">
        <v>27</v>
      </c>
      <c r="B30" s="84">
        <v>-21059.373785852957</v>
      </c>
      <c r="C30" s="84">
        <v>-85186.116586555843</v>
      </c>
      <c r="D30" s="84">
        <v>-34927.245477525059</v>
      </c>
      <c r="E30" s="84">
        <v>10218.471072691644</v>
      </c>
      <c r="F30" s="84">
        <v>9935.7126486021989</v>
      </c>
      <c r="G30" s="84">
        <v>-121018.55212864</v>
      </c>
    </row>
    <row r="31" spans="1:10" x14ac:dyDescent="0.2">
      <c r="A31" s="2">
        <v>28</v>
      </c>
      <c r="B31" s="84">
        <v>-22646.849566787711</v>
      </c>
      <c r="C31" s="84">
        <v>-89166.747982363449</v>
      </c>
      <c r="D31" s="84">
        <v>-36552.622346011689</v>
      </c>
      <c r="E31" s="84">
        <v>9285.6368089223142</v>
      </c>
      <c r="F31" s="84">
        <v>9945.4877822516664</v>
      </c>
      <c r="G31" s="84">
        <v>-129135.09530398887</v>
      </c>
    </row>
    <row r="32" spans="1:10" x14ac:dyDescent="0.2">
      <c r="A32" s="2">
        <v>29</v>
      </c>
      <c r="B32" s="84">
        <v>-21675.149309719967</v>
      </c>
      <c r="C32" s="84">
        <v>-82762.560666517413</v>
      </c>
      <c r="D32" s="84">
        <v>-34097.499377757755</v>
      </c>
      <c r="E32" s="84">
        <v>8343.6507784217756</v>
      </c>
      <c r="F32" s="84">
        <v>8969.6454408238751</v>
      </c>
      <c r="G32" s="84">
        <v>-121221.91313474947</v>
      </c>
    </row>
    <row r="33" spans="1:13" x14ac:dyDescent="0.2">
      <c r="A33" s="2">
        <v>30</v>
      </c>
      <c r="B33" s="84">
        <v>-23265.619767239426</v>
      </c>
      <c r="C33" s="84">
        <v>-92866.672634618444</v>
      </c>
      <c r="D33" s="84">
        <v>-38125.083666773477</v>
      </c>
      <c r="E33" s="84">
        <v>2702.5698907340034</v>
      </c>
      <c r="F33" s="84">
        <v>8616.2144681011105</v>
      </c>
      <c r="G33" s="84">
        <v>-142938.59170979625</v>
      </c>
    </row>
    <row r="34" spans="1:13" x14ac:dyDescent="0.2">
      <c r="A34" s="2">
        <v>31</v>
      </c>
      <c r="B34" s="84">
        <v>-23276.602578936272</v>
      </c>
      <c r="C34" s="84">
        <v>-90759.665525702192</v>
      </c>
      <c r="D34" s="84">
        <v>-37314.818866074536</v>
      </c>
      <c r="E34" s="84">
        <v>2561.3626111770964</v>
      </c>
      <c r="F34" s="84">
        <v>8311.0995215385337</v>
      </c>
      <c r="G34" s="84">
        <v>-140478.62483799737</v>
      </c>
    </row>
    <row r="35" spans="1:13" x14ac:dyDescent="0.2">
      <c r="A35" s="2">
        <v>32</v>
      </c>
      <c r="B35" s="84">
        <v>-23961.48051106829</v>
      </c>
      <c r="C35" s="84">
        <v>-91044.438586486824</v>
      </c>
      <c r="D35" s="84">
        <v>-37590.545285115113</v>
      </c>
      <c r="E35" s="84">
        <v>2550.500144011969</v>
      </c>
      <c r="F35" s="84">
        <v>8239.971794316396</v>
      </c>
      <c r="G35" s="84">
        <v>-141805.99244434186</v>
      </c>
    </row>
    <row r="36" spans="1:13" x14ac:dyDescent="0.2">
      <c r="A36" s="2">
        <v>33</v>
      </c>
      <c r="B36" s="84">
        <v>-25441.22245297538</v>
      </c>
      <c r="C36" s="84">
        <v>-96335.279629609635</v>
      </c>
      <c r="D36" s="84">
        <v>-39561.251497728656</v>
      </c>
      <c r="E36" s="84">
        <v>2586.8765733740356</v>
      </c>
      <c r="F36" s="84">
        <v>8531.9651283154781</v>
      </c>
      <c r="G36" s="84">
        <v>-150218.91187862417</v>
      </c>
    </row>
    <row r="37" spans="1:13" x14ac:dyDescent="0.2">
      <c r="A37" s="2">
        <v>34</v>
      </c>
      <c r="B37" s="84">
        <v>-24920.564555617584</v>
      </c>
      <c r="C37" s="84">
        <v>-92979.419454466173</v>
      </c>
      <c r="D37" s="84">
        <v>-38148.967274408846</v>
      </c>
      <c r="E37" s="84">
        <v>2504.4005592029034</v>
      </c>
      <c r="F37" s="84">
        <v>8209.7548001978212</v>
      </c>
      <c r="G37" s="84">
        <v>-145334.79592509189</v>
      </c>
    </row>
    <row r="38" spans="1:13" x14ac:dyDescent="0.2">
      <c r="A38" s="2">
        <v>35</v>
      </c>
      <c r="B38" s="84">
        <v>-28438.372183888994</v>
      </c>
      <c r="C38" s="84">
        <v>-101731.86597062618</v>
      </c>
      <c r="D38" s="84">
        <v>-41974.907807291311</v>
      </c>
      <c r="E38" s="84">
        <v>1461.7974544998797</v>
      </c>
      <c r="F38" s="84">
        <v>8872.9485756448885</v>
      </c>
      <c r="G38" s="84">
        <v>-161810.3999316617</v>
      </c>
    </row>
    <row r="39" spans="1:13" x14ac:dyDescent="0.2">
      <c r="A39" s="2">
        <v>36</v>
      </c>
      <c r="B39" s="84">
        <v>-28917.195050827297</v>
      </c>
      <c r="C39" s="84">
        <v>-102660.3128584628</v>
      </c>
      <c r="D39" s="84">
        <v>-42357.791929599953</v>
      </c>
      <c r="E39" s="84">
        <v>1440.3810758984791</v>
      </c>
      <c r="F39" s="84">
        <v>8891.1128117840199</v>
      </c>
      <c r="G39" s="84">
        <v>-163603.80595120753</v>
      </c>
    </row>
    <row r="40" spans="1:13" x14ac:dyDescent="0.2">
      <c r="A40" s="2">
        <v>37</v>
      </c>
      <c r="B40" s="84">
        <v>-28940.915987587308</v>
      </c>
      <c r="C40" s="84">
        <v>-102094.58844687443</v>
      </c>
      <c r="D40" s="84">
        <v>-42073.854207348588</v>
      </c>
      <c r="E40" s="84">
        <v>1417.6010677437043</v>
      </c>
      <c r="F40" s="84">
        <v>8767.4440045941683</v>
      </c>
      <c r="G40" s="84">
        <v>-162924.31356947243</v>
      </c>
    </row>
    <row r="41" spans="1:13" x14ac:dyDescent="0.2">
      <c r="A41" s="2">
        <v>38</v>
      </c>
      <c r="B41" s="84">
        <v>-29027.424159954349</v>
      </c>
      <c r="C41" s="84">
        <v>-101868.51112878733</v>
      </c>
      <c r="D41" s="84">
        <v>-41976.672735402928</v>
      </c>
      <c r="E41" s="84">
        <v>1412.8400707943938</v>
      </c>
      <c r="F41" s="84">
        <v>8803.9874417706851</v>
      </c>
      <c r="G41" s="84">
        <v>-162655.78051157953</v>
      </c>
      <c r="M41" s="66"/>
    </row>
    <row r="42" spans="1:13" x14ac:dyDescent="0.2">
      <c r="A42" s="2">
        <v>39</v>
      </c>
      <c r="B42" s="84">
        <v>-29585.338314744968</v>
      </c>
      <c r="C42" s="84">
        <v>-103479.37678762389</v>
      </c>
      <c r="D42" s="84">
        <v>-42585.054218415113</v>
      </c>
      <c r="E42" s="84">
        <v>1408.740292726688</v>
      </c>
      <c r="F42" s="84">
        <v>9062.6248415417704</v>
      </c>
      <c r="G42" s="84">
        <v>-165178.40418651549</v>
      </c>
    </row>
    <row r="43" spans="1:13" x14ac:dyDescent="0.2">
      <c r="A43" s="2">
        <v>40</v>
      </c>
      <c r="B43" s="84">
        <v>-30268.467626954276</v>
      </c>
      <c r="C43" s="84">
        <v>-108819.32036641111</v>
      </c>
      <c r="D43" s="84">
        <v>-45155.67081091804</v>
      </c>
      <c r="E43" s="84">
        <v>495.8016973905755</v>
      </c>
      <c r="F43" s="84">
        <v>9793.0135012484261</v>
      </c>
      <c r="G43" s="84">
        <v>-173954.64360564441</v>
      </c>
    </row>
    <row r="44" spans="1:13" x14ac:dyDescent="0.2">
      <c r="A44" s="2">
        <v>41</v>
      </c>
      <c r="B44" s="84">
        <v>-32094.562204596408</v>
      </c>
      <c r="C44" s="84">
        <v>-114877.40519811392</v>
      </c>
      <c r="D44" s="84">
        <v>-47521.606062309424</v>
      </c>
      <c r="E44" s="84">
        <v>493.88971127237699</v>
      </c>
      <c r="F44" s="84">
        <v>10224.338852736975</v>
      </c>
      <c r="G44" s="84">
        <v>-183775.34490101039</v>
      </c>
    </row>
    <row r="45" spans="1:13" x14ac:dyDescent="0.2">
      <c r="A45" s="2">
        <v>42</v>
      </c>
      <c r="B45" s="84">
        <v>-33651.947221572285</v>
      </c>
      <c r="C45" s="84">
        <v>-120228.0792887475</v>
      </c>
      <c r="D45" s="84">
        <v>-49612.067249683147</v>
      </c>
      <c r="E45" s="84">
        <v>468.2913576220264</v>
      </c>
      <c r="F45" s="84">
        <v>10662.508011768023</v>
      </c>
      <c r="G45" s="84">
        <v>-192361.29439061289</v>
      </c>
    </row>
    <row r="46" spans="1:13" x14ac:dyDescent="0.2">
      <c r="A46" s="2">
        <v>43</v>
      </c>
      <c r="B46" s="84">
        <v>-31439.442528614494</v>
      </c>
      <c r="C46" s="84">
        <v>-111993.11389573081</v>
      </c>
      <c r="D46" s="84">
        <v>-46491.727641250844</v>
      </c>
      <c r="E46" s="84">
        <v>427.15231798313971</v>
      </c>
      <c r="F46" s="84">
        <v>10047.351611214139</v>
      </c>
      <c r="G46" s="84">
        <v>-179449.78013639888</v>
      </c>
    </row>
    <row r="47" spans="1:13" x14ac:dyDescent="0.2">
      <c r="A47" s="2">
        <v>44</v>
      </c>
      <c r="B47" s="84">
        <v>-30710.877896615333</v>
      </c>
      <c r="C47" s="84">
        <v>-109014.34289610613</v>
      </c>
      <c r="D47" s="84">
        <v>-45567.302969590717</v>
      </c>
      <c r="E47" s="84">
        <v>414.49664844874172</v>
      </c>
      <c r="F47" s="84">
        <v>9845.3383955516911</v>
      </c>
      <c r="G47" s="84">
        <v>-175032.68871831175</v>
      </c>
    </row>
    <row r="48" spans="1:13" x14ac:dyDescent="0.2">
      <c r="A48" s="2">
        <v>45</v>
      </c>
      <c r="B48" s="84">
        <v>-28693.892070991467</v>
      </c>
      <c r="C48" s="84">
        <v>-113822.95812016749</v>
      </c>
      <c r="D48" s="84">
        <v>-47864.225349269815</v>
      </c>
      <c r="E48" s="84">
        <v>409.02840237490176</v>
      </c>
      <c r="F48" s="84">
        <v>10057.209169997241</v>
      </c>
      <c r="G48" s="84">
        <v>-179914.83796805658</v>
      </c>
    </row>
    <row r="49" spans="1:7" x14ac:dyDescent="0.2">
      <c r="A49" s="2">
        <v>46</v>
      </c>
      <c r="B49" s="84">
        <v>-28243.598075482943</v>
      </c>
      <c r="C49" s="84">
        <v>-112054.69933166832</v>
      </c>
      <c r="D49" s="84">
        <v>-47316.549752056555</v>
      </c>
      <c r="E49" s="84">
        <v>399.09765015547424</v>
      </c>
      <c r="F49" s="84">
        <v>9876.4996372025289</v>
      </c>
      <c r="G49" s="84">
        <v>-177339.24987184978</v>
      </c>
    </row>
    <row r="50" spans="1:7" x14ac:dyDescent="0.2">
      <c r="A50" s="2">
        <v>47</v>
      </c>
      <c r="B50" s="84">
        <v>-27888.9472418228</v>
      </c>
      <c r="C50" s="84">
        <v>-110104.60633367312</v>
      </c>
      <c r="D50" s="84">
        <v>-46812.991749836438</v>
      </c>
      <c r="E50" s="84">
        <v>393.08118627021963</v>
      </c>
      <c r="F50" s="84">
        <v>9804.0135967948845</v>
      </c>
      <c r="G50" s="84">
        <v>-174609.45054226727</v>
      </c>
    </row>
    <row r="51" spans="1:7" x14ac:dyDescent="0.2">
      <c r="A51" s="2">
        <v>48</v>
      </c>
      <c r="B51" s="84">
        <v>-25544.461475921966</v>
      </c>
      <c r="C51" s="84">
        <v>-100198.81704760354</v>
      </c>
      <c r="D51" s="84">
        <v>-43148.124944603842</v>
      </c>
      <c r="E51" s="84">
        <v>389.97810626569805</v>
      </c>
      <c r="F51" s="84">
        <v>9174.9899175097817</v>
      </c>
      <c r="G51" s="84">
        <v>-159326.43544435388</v>
      </c>
    </row>
    <row r="52" spans="1:7" x14ac:dyDescent="0.2">
      <c r="A52" s="2">
        <v>49</v>
      </c>
      <c r="B52" s="84">
        <v>-24239.458325348023</v>
      </c>
      <c r="C52" s="84">
        <v>-94475.242602280792</v>
      </c>
      <c r="D52" s="84">
        <v>-41380.562398510003</v>
      </c>
      <c r="E52" s="84">
        <v>416.81675047761041</v>
      </c>
      <c r="F52" s="84">
        <v>8859.1459283149761</v>
      </c>
      <c r="G52" s="84">
        <v>-150819.30064734622</v>
      </c>
    </row>
    <row r="53" spans="1:7" x14ac:dyDescent="0.2">
      <c r="A53" s="2">
        <v>50</v>
      </c>
      <c r="B53" s="84">
        <v>-17865.800002235359</v>
      </c>
      <c r="C53" s="84">
        <v>-96047.581919630014</v>
      </c>
      <c r="D53" s="84">
        <v>-42521.841958808727</v>
      </c>
      <c r="E53" s="84">
        <v>461.05851716074409</v>
      </c>
      <c r="F53" s="84">
        <v>11873.745333586277</v>
      </c>
      <c r="G53" s="84">
        <v>-144100.4200299271</v>
      </c>
    </row>
    <row r="54" spans="1:7" x14ac:dyDescent="0.2">
      <c r="A54" s="2">
        <v>51</v>
      </c>
      <c r="B54" s="84">
        <v>-17735.823256242991</v>
      </c>
      <c r="C54" s="84">
        <v>-96476.275691925475</v>
      </c>
      <c r="D54" s="84">
        <v>-42885.389294293673</v>
      </c>
      <c r="E54" s="84">
        <v>488.93109493652292</v>
      </c>
      <c r="F54" s="84">
        <v>12150.652211342736</v>
      </c>
      <c r="G54" s="84">
        <v>-144457.90493618287</v>
      </c>
    </row>
    <row r="55" spans="1:7" x14ac:dyDescent="0.2">
      <c r="A55" s="2">
        <v>52</v>
      </c>
      <c r="B55" s="84">
        <v>-17406.591225046195</v>
      </c>
      <c r="C55" s="84">
        <v>-95081.999677723492</v>
      </c>
      <c r="D55" s="84">
        <v>-42715.965162744615</v>
      </c>
      <c r="E55" s="84">
        <v>511.51224326613345</v>
      </c>
      <c r="F55" s="84">
        <v>12238.145478145241</v>
      </c>
      <c r="G55" s="84">
        <v>-142454.89834410293</v>
      </c>
    </row>
    <row r="56" spans="1:7" x14ac:dyDescent="0.2">
      <c r="A56" s="2">
        <v>53</v>
      </c>
      <c r="B56" s="84">
        <v>-16856.686153549355</v>
      </c>
      <c r="C56" s="84">
        <v>-91766.196968324119</v>
      </c>
      <c r="D56" s="84">
        <v>-42035.278964045843</v>
      </c>
      <c r="E56" s="84">
        <v>533.960806744293</v>
      </c>
      <c r="F56" s="84">
        <v>12250.030837410435</v>
      </c>
      <c r="G56" s="84">
        <v>-137874.17044176458</v>
      </c>
    </row>
    <row r="57" spans="1:7" x14ac:dyDescent="0.2">
      <c r="A57" s="2">
        <v>54</v>
      </c>
      <c r="B57" s="84">
        <v>-17443.453440092078</v>
      </c>
      <c r="C57" s="84">
        <v>-95887.76472703008</v>
      </c>
      <c r="D57" s="84">
        <v>-44158.547487032542</v>
      </c>
      <c r="E57" s="84">
        <v>564.26435865525559</v>
      </c>
      <c r="F57" s="84">
        <v>12982.914462808303</v>
      </c>
      <c r="G57" s="84">
        <v>-143942.58683269113</v>
      </c>
    </row>
    <row r="58" spans="1:7" x14ac:dyDescent="0.2">
      <c r="A58" s="2">
        <v>55</v>
      </c>
      <c r="B58" s="84">
        <v>-5343.2801353670229</v>
      </c>
      <c r="C58" s="84">
        <v>-89574.587699004594</v>
      </c>
      <c r="D58" s="84">
        <v>-42258.546450412934</v>
      </c>
      <c r="E58" s="84">
        <v>565.24529089563816</v>
      </c>
      <c r="F58" s="84">
        <v>12740.141939852139</v>
      </c>
      <c r="G58" s="84">
        <v>-123871.02705403678</v>
      </c>
    </row>
    <row r="59" spans="1:7" x14ac:dyDescent="0.2">
      <c r="A59" s="2">
        <v>56</v>
      </c>
      <c r="B59" s="84">
        <v>-5061.2427491772441</v>
      </c>
      <c r="C59" s="84">
        <v>-89640.452731803991</v>
      </c>
      <c r="D59" s="84">
        <v>-43092.627117969561</v>
      </c>
      <c r="E59" s="84">
        <v>561.30011497102885</v>
      </c>
      <c r="F59" s="84">
        <v>12799.56797994372</v>
      </c>
      <c r="G59" s="84">
        <v>-124433.45450403604</v>
      </c>
    </row>
    <row r="60" spans="1:7" x14ac:dyDescent="0.2">
      <c r="A60" s="2">
        <v>57</v>
      </c>
      <c r="B60" s="84">
        <v>-4718.5917397535632</v>
      </c>
      <c r="C60" s="84">
        <v>-88341.721919302217</v>
      </c>
      <c r="D60" s="84">
        <v>-43201.682221640804</v>
      </c>
      <c r="E60" s="84">
        <v>544.76958945032504</v>
      </c>
      <c r="F60" s="84">
        <v>12889.236663715439</v>
      </c>
      <c r="G60" s="84">
        <v>-122827.98962753081</v>
      </c>
    </row>
    <row r="61" spans="1:7" x14ac:dyDescent="0.2">
      <c r="A61" s="2">
        <v>58</v>
      </c>
      <c r="B61" s="84">
        <v>-4677.7085308679689</v>
      </c>
      <c r="C61" s="84">
        <v>-78521.884001730752</v>
      </c>
      <c r="D61" s="84">
        <v>-40395.387620377063</v>
      </c>
      <c r="E61" s="84">
        <v>524.69426472640987</v>
      </c>
      <c r="F61" s="84">
        <v>12178.19899914404</v>
      </c>
      <c r="G61" s="84">
        <v>-110892.08688910534</v>
      </c>
    </row>
    <row r="62" spans="1:7" x14ac:dyDescent="0.2">
      <c r="A62" s="2">
        <v>59</v>
      </c>
      <c r="B62" s="84">
        <v>-4540.1204369259012</v>
      </c>
      <c r="C62" s="84">
        <v>-68461.141412265948</v>
      </c>
      <c r="D62" s="84">
        <v>-37854.266750567156</v>
      </c>
      <c r="E62" s="84">
        <v>546.64873147518369</v>
      </c>
      <c r="F62" s="84">
        <v>11580.163239451833</v>
      </c>
      <c r="G62" s="84">
        <v>-98728.716628831986</v>
      </c>
    </row>
    <row r="63" spans="1:7" x14ac:dyDescent="0.2">
      <c r="A63" s="2">
        <v>60</v>
      </c>
      <c r="B63" s="84">
        <v>17664.873895325829</v>
      </c>
      <c r="C63" s="84">
        <v>-42103.512799983269</v>
      </c>
      <c r="D63" s="84">
        <v>-31582.375662977378</v>
      </c>
      <c r="E63" s="84">
        <v>610.61572189274966</v>
      </c>
      <c r="F63" s="84">
        <v>13796.208368986519</v>
      </c>
      <c r="G63" s="84">
        <v>-41614.190476755553</v>
      </c>
    </row>
    <row r="64" spans="1:7" x14ac:dyDescent="0.2">
      <c r="A64" s="2">
        <v>61</v>
      </c>
      <c r="B64" s="84">
        <v>23754.771077575217</v>
      </c>
      <c r="C64" s="84">
        <v>-7565.1877021693126</v>
      </c>
      <c r="D64" s="84">
        <v>-26560.519485165634</v>
      </c>
      <c r="E64" s="84">
        <v>628.81783440744982</v>
      </c>
      <c r="F64" s="84">
        <v>12946.693755562801</v>
      </c>
      <c r="G64" s="84">
        <v>3204.5754802105203</v>
      </c>
    </row>
    <row r="65" spans="1:7" x14ac:dyDescent="0.2">
      <c r="A65" s="2">
        <v>62</v>
      </c>
      <c r="B65" s="84">
        <v>33569.112408712703</v>
      </c>
      <c r="C65" s="84">
        <v>57483.534030067167</v>
      </c>
      <c r="D65" s="84">
        <v>-18941.558232617186</v>
      </c>
      <c r="E65" s="84">
        <v>648.35573801805378</v>
      </c>
      <c r="F65" s="84">
        <v>10614.776076286555</v>
      </c>
      <c r="G65" s="84">
        <v>83374.220020467284</v>
      </c>
    </row>
    <row r="66" spans="1:7" x14ac:dyDescent="0.2">
      <c r="A66" s="2">
        <v>63</v>
      </c>
      <c r="B66" s="84">
        <v>42918.06815955184</v>
      </c>
      <c r="C66" s="84">
        <v>99883.332834152054</v>
      </c>
      <c r="D66" s="84">
        <v>-15355.826460343658</v>
      </c>
      <c r="E66" s="84">
        <v>660.53348497562649</v>
      </c>
      <c r="F66" s="84">
        <v>9398.2840593395304</v>
      </c>
      <c r="G66" s="84">
        <v>137504.39207767541</v>
      </c>
    </row>
    <row r="67" spans="1:7" x14ac:dyDescent="0.2">
      <c r="A67" s="2">
        <v>64</v>
      </c>
      <c r="B67" s="84">
        <v>53433.013798209169</v>
      </c>
      <c r="C67" s="84">
        <v>184733.35308027887</v>
      </c>
      <c r="D67" s="84">
        <v>-6527.7638173523474</v>
      </c>
      <c r="E67" s="84">
        <v>618.9374947790518</v>
      </c>
      <c r="F67" s="84">
        <v>6704.7375672002736</v>
      </c>
      <c r="G67" s="84">
        <v>238962.27812311501</v>
      </c>
    </row>
    <row r="68" spans="1:7" x14ac:dyDescent="0.2">
      <c r="A68" s="2">
        <v>65</v>
      </c>
      <c r="B68" s="84">
        <v>63747.320572556775</v>
      </c>
      <c r="C68" s="84">
        <v>193222.051744425</v>
      </c>
      <c r="D68" s="84">
        <v>-6581.0904175356554</v>
      </c>
      <c r="E68" s="84">
        <v>584.33579446904196</v>
      </c>
      <c r="F68" s="84">
        <v>6695.8389143563591</v>
      </c>
      <c r="G68" s="84">
        <v>257668.45660827155</v>
      </c>
    </row>
    <row r="69" spans="1:7" x14ac:dyDescent="0.2">
      <c r="A69" s="2">
        <v>66</v>
      </c>
      <c r="B69" s="84">
        <v>65673.521074900753</v>
      </c>
      <c r="C69" s="84">
        <v>198533.84248671774</v>
      </c>
      <c r="D69" s="84">
        <v>-3372.655475137773</v>
      </c>
      <c r="E69" s="84">
        <v>0</v>
      </c>
      <c r="F69" s="84">
        <v>6127.079168880442</v>
      </c>
      <c r="G69" s="84">
        <v>266961.78725536115</v>
      </c>
    </row>
    <row r="70" spans="1:7" x14ac:dyDescent="0.2">
      <c r="A70" s="2">
        <v>67</v>
      </c>
      <c r="B70" s="84">
        <v>66287.540186214697</v>
      </c>
      <c r="C70" s="84">
        <v>198407.08922048489</v>
      </c>
      <c r="D70" s="84">
        <v>-2715.8011894746505</v>
      </c>
      <c r="E70" s="84">
        <v>0</v>
      </c>
      <c r="F70" s="84">
        <v>6024.8995523014655</v>
      </c>
      <c r="G70" s="84">
        <v>268003.72776952636</v>
      </c>
    </row>
    <row r="71" spans="1:7" x14ac:dyDescent="0.2">
      <c r="A71" s="2">
        <v>68</v>
      </c>
      <c r="B71" s="84">
        <v>66755.517998546726</v>
      </c>
      <c r="C71" s="84">
        <v>197400.49022042562</v>
      </c>
      <c r="D71" s="84">
        <v>-2335.4430314615452</v>
      </c>
      <c r="E71" s="84">
        <v>0</v>
      </c>
      <c r="F71" s="84">
        <v>6102.1276272905698</v>
      </c>
      <c r="G71" s="84">
        <v>267922.69281480141</v>
      </c>
    </row>
    <row r="72" spans="1:7" x14ac:dyDescent="0.2">
      <c r="A72" s="2">
        <v>69</v>
      </c>
      <c r="B72" s="84">
        <v>67508.637612688952</v>
      </c>
      <c r="C72" s="84">
        <v>197608.26077997993</v>
      </c>
      <c r="D72" s="84">
        <v>-2240.5550333320316</v>
      </c>
      <c r="E72" s="84">
        <v>0</v>
      </c>
      <c r="F72" s="84">
        <v>6138.593494629813</v>
      </c>
      <c r="G72" s="84">
        <v>269014.93685396668</v>
      </c>
    </row>
    <row r="73" spans="1:7" x14ac:dyDescent="0.2">
      <c r="A73" s="2">
        <v>70</v>
      </c>
      <c r="B73" s="84">
        <v>84358.855446607267</v>
      </c>
      <c r="C73" s="84">
        <v>201174.33504417437</v>
      </c>
      <c r="D73" s="84">
        <v>-1295.5721041814622</v>
      </c>
      <c r="E73" s="84">
        <v>0</v>
      </c>
      <c r="F73" s="84">
        <v>6478.7150517487817</v>
      </c>
      <c r="G73" s="84">
        <v>290716.33343834896</v>
      </c>
    </row>
    <row r="74" spans="1:7" x14ac:dyDescent="0.2">
      <c r="A74" s="2">
        <v>71</v>
      </c>
      <c r="B74" s="84">
        <v>83484.259217756364</v>
      </c>
      <c r="C74" s="84">
        <v>203086.04899305035</v>
      </c>
      <c r="D74" s="84">
        <v>-313.8291938620016</v>
      </c>
      <c r="E74" s="84">
        <v>0</v>
      </c>
      <c r="F74" s="84">
        <v>6611.5554178519842</v>
      </c>
      <c r="G74" s="84">
        <v>292868.03443479672</v>
      </c>
    </row>
    <row r="75" spans="1:7" x14ac:dyDescent="0.2">
      <c r="A75" s="2">
        <v>72</v>
      </c>
      <c r="B75" s="84">
        <v>83033.980943721836</v>
      </c>
      <c r="C75" s="84">
        <v>205089.26372307335</v>
      </c>
      <c r="D75" s="84">
        <v>-143.8151576190069</v>
      </c>
      <c r="E75" s="84">
        <v>0</v>
      </c>
      <c r="F75" s="84">
        <v>7061.6094198559113</v>
      </c>
      <c r="G75" s="84">
        <v>295041.0389290321</v>
      </c>
    </row>
    <row r="76" spans="1:7" x14ac:dyDescent="0.2">
      <c r="A76" s="2">
        <v>73</v>
      </c>
      <c r="B76" s="84">
        <v>86932.496778990666</v>
      </c>
      <c r="C76" s="84">
        <v>204040.06166457108</v>
      </c>
      <c r="D76" s="84">
        <v>-831.56719163920843</v>
      </c>
      <c r="E76" s="84">
        <v>0</v>
      </c>
      <c r="F76" s="84">
        <v>6968.4507566553666</v>
      </c>
      <c r="G76" s="84">
        <v>297109.44200857793</v>
      </c>
    </row>
    <row r="77" spans="1:7" x14ac:dyDescent="0.2">
      <c r="A77" s="2">
        <v>74</v>
      </c>
      <c r="B77" s="84">
        <v>87697.354453306834</v>
      </c>
      <c r="C77" s="84">
        <v>205319.1580405662</v>
      </c>
      <c r="D77" s="84">
        <v>-702.86470828482015</v>
      </c>
      <c r="E77" s="84">
        <v>0</v>
      </c>
      <c r="F77" s="84">
        <v>7509.9217330872852</v>
      </c>
      <c r="G77" s="84">
        <v>299823.56951867545</v>
      </c>
    </row>
    <row r="78" spans="1:7" x14ac:dyDescent="0.2">
      <c r="A78" s="2">
        <v>75</v>
      </c>
      <c r="B78" s="84">
        <v>92285.948956368797</v>
      </c>
      <c r="C78" s="84">
        <v>206099.3464364534</v>
      </c>
      <c r="D78" s="84">
        <v>0</v>
      </c>
      <c r="E78" s="84">
        <v>0</v>
      </c>
      <c r="F78" s="84">
        <v>8331.8627681716571</v>
      </c>
      <c r="G78" s="84">
        <v>306717.15816099383</v>
      </c>
    </row>
    <row r="79" spans="1:7" x14ac:dyDescent="0.2">
      <c r="A79" s="2">
        <v>76</v>
      </c>
      <c r="B79" s="84">
        <v>77114.556402717993</v>
      </c>
      <c r="C79" s="84">
        <v>207771.40569860442</v>
      </c>
      <c r="D79" s="84">
        <v>0</v>
      </c>
      <c r="E79" s="84">
        <v>0</v>
      </c>
      <c r="F79" s="84">
        <v>8379.9183877399701</v>
      </c>
      <c r="G79" s="84">
        <v>293265.8804890624</v>
      </c>
    </row>
    <row r="80" spans="1:7" x14ac:dyDescent="0.2">
      <c r="A80" s="2">
        <v>77</v>
      </c>
      <c r="B80" s="84">
        <v>100427.31756279629</v>
      </c>
      <c r="C80" s="84">
        <v>207475.92595046852</v>
      </c>
      <c r="D80" s="84">
        <v>0</v>
      </c>
      <c r="E80" s="84">
        <v>0</v>
      </c>
      <c r="F80" s="84">
        <v>11136.503569267476</v>
      </c>
      <c r="G80" s="84">
        <v>319039.74708253227</v>
      </c>
    </row>
    <row r="81" spans="1:7" x14ac:dyDescent="0.2">
      <c r="A81" s="2">
        <v>78</v>
      </c>
      <c r="B81" s="84">
        <v>92802.928882891516</v>
      </c>
      <c r="C81" s="84">
        <v>208132.30823580144</v>
      </c>
      <c r="D81" s="84">
        <v>0</v>
      </c>
      <c r="E81" s="84">
        <v>0</v>
      </c>
      <c r="F81" s="84">
        <v>12144.270236465698</v>
      </c>
      <c r="G81" s="84">
        <v>313079.50735515862</v>
      </c>
    </row>
    <row r="82" spans="1:7" x14ac:dyDescent="0.2">
      <c r="A82" s="2">
        <v>79</v>
      </c>
      <c r="B82" s="84">
        <v>85029.783445928537</v>
      </c>
      <c r="C82" s="84">
        <v>208705.53159507969</v>
      </c>
      <c r="D82" s="84">
        <v>0</v>
      </c>
      <c r="E82" s="84">
        <v>0</v>
      </c>
      <c r="F82" s="84">
        <v>12573.643202770852</v>
      </c>
      <c r="G82" s="84">
        <v>306308.95824377908</v>
      </c>
    </row>
    <row r="83" spans="1:7" x14ac:dyDescent="0.2">
      <c r="A83" s="2">
        <v>80</v>
      </c>
      <c r="B83" s="84">
        <v>98962.251610923631</v>
      </c>
      <c r="C83" s="84">
        <v>208581.90998331085</v>
      </c>
      <c r="D83" s="84">
        <v>0</v>
      </c>
      <c r="E83" s="84">
        <v>0</v>
      </c>
      <c r="F83" s="84">
        <v>15645.332320439054</v>
      </c>
      <c r="G83" s="84">
        <v>323189.49391467351</v>
      </c>
    </row>
    <row r="84" spans="1:7" x14ac:dyDescent="0.2">
      <c r="A84" s="2">
        <v>81</v>
      </c>
      <c r="B84" s="84">
        <v>101254.41096579663</v>
      </c>
      <c r="C84" s="84">
        <v>208136.37192315838</v>
      </c>
      <c r="D84" s="84">
        <v>0</v>
      </c>
      <c r="E84" s="84">
        <v>0</v>
      </c>
      <c r="F84" s="84">
        <v>17725.584096350278</v>
      </c>
      <c r="G84" s="84">
        <v>327116.36698530533</v>
      </c>
    </row>
    <row r="85" spans="1:7" x14ac:dyDescent="0.2">
      <c r="A85" s="2">
        <v>82</v>
      </c>
      <c r="B85" s="84">
        <v>90899.992296291282</v>
      </c>
      <c r="C85" s="84">
        <v>206577.64664646506</v>
      </c>
      <c r="D85" s="84">
        <v>0</v>
      </c>
      <c r="E85" s="84">
        <v>0</v>
      </c>
      <c r="F85" s="84">
        <v>20006.679021644664</v>
      </c>
      <c r="G85" s="84">
        <v>317484.31796440098</v>
      </c>
    </row>
    <row r="86" spans="1:7" x14ac:dyDescent="0.2">
      <c r="A86" s="2">
        <v>83</v>
      </c>
      <c r="B86" s="84">
        <v>98280.577372099651</v>
      </c>
      <c r="C86" s="84">
        <v>206181.47667832876</v>
      </c>
      <c r="D86" s="84">
        <v>0</v>
      </c>
      <c r="E86" s="84">
        <v>0</v>
      </c>
      <c r="F86" s="84">
        <v>25868.881225256657</v>
      </c>
      <c r="G86" s="84">
        <v>330330.9352756851</v>
      </c>
    </row>
    <row r="87" spans="1:7" x14ac:dyDescent="0.2">
      <c r="A87" s="2">
        <v>84</v>
      </c>
      <c r="B87" s="84">
        <v>96468.726886541423</v>
      </c>
      <c r="C87" s="84">
        <v>206107.80587982677</v>
      </c>
      <c r="D87" s="84">
        <v>0</v>
      </c>
      <c r="E87" s="84">
        <v>0</v>
      </c>
      <c r="F87" s="84">
        <v>31302.590401150344</v>
      </c>
      <c r="G87" s="84">
        <v>333879.12316751853</v>
      </c>
    </row>
    <row r="88" spans="1:7" x14ac:dyDescent="0.2">
      <c r="A88" s="2">
        <v>85</v>
      </c>
      <c r="B88" s="84">
        <v>110189.24802204863</v>
      </c>
      <c r="C88" s="84">
        <v>220305.7463769124</v>
      </c>
      <c r="D88" s="84">
        <v>0</v>
      </c>
      <c r="E88" s="84">
        <v>0</v>
      </c>
      <c r="F88" s="84">
        <v>33435.459488642948</v>
      </c>
      <c r="G88" s="84">
        <v>363930.45388760394</v>
      </c>
    </row>
    <row r="89" spans="1:7" x14ac:dyDescent="0.2">
      <c r="A89" s="2">
        <v>86</v>
      </c>
      <c r="B89" s="84">
        <v>111135.53280746442</v>
      </c>
      <c r="C89" s="84">
        <v>222364.02416774555</v>
      </c>
      <c r="D89" s="84">
        <v>0</v>
      </c>
      <c r="E89" s="84">
        <v>0</v>
      </c>
      <c r="F89" s="84">
        <v>40031.749398089523</v>
      </c>
      <c r="G89" s="84">
        <v>373531.30637329951</v>
      </c>
    </row>
    <row r="90" spans="1:7" x14ac:dyDescent="0.2">
      <c r="A90" s="2">
        <v>87</v>
      </c>
      <c r="B90" s="84">
        <v>112216.11386712472</v>
      </c>
      <c r="C90" s="84">
        <v>222201.3912608597</v>
      </c>
      <c r="D90" s="84">
        <v>0</v>
      </c>
      <c r="E90" s="84">
        <v>0</v>
      </c>
      <c r="F90" s="84">
        <v>45166.915083059866</v>
      </c>
      <c r="G90" s="84">
        <v>379584.42021104431</v>
      </c>
    </row>
    <row r="91" spans="1:7" x14ac:dyDescent="0.2">
      <c r="A91" s="2">
        <v>88</v>
      </c>
      <c r="B91" s="84">
        <v>112315.43339993445</v>
      </c>
      <c r="C91" s="84">
        <v>222985.09159692103</v>
      </c>
      <c r="D91" s="84">
        <v>0</v>
      </c>
      <c r="E91" s="84">
        <v>0</v>
      </c>
      <c r="F91" s="84">
        <v>50426.262548238912</v>
      </c>
      <c r="G91" s="84">
        <v>385726.78754509438</v>
      </c>
    </row>
    <row r="92" spans="1:7" x14ac:dyDescent="0.2">
      <c r="A92" s="2">
        <v>89</v>
      </c>
      <c r="B92" s="84">
        <v>114630.67337578085</v>
      </c>
      <c r="C92" s="84">
        <v>223506.11516734437</v>
      </c>
      <c r="D92" s="84">
        <v>0</v>
      </c>
      <c r="E92" s="84">
        <v>0</v>
      </c>
      <c r="F92" s="84">
        <v>54595.930048331167</v>
      </c>
      <c r="G92" s="84">
        <v>392732.71859145636</v>
      </c>
    </row>
    <row r="93" spans="1:7" x14ac:dyDescent="0.2">
      <c r="A93" s="2">
        <v>90</v>
      </c>
      <c r="B93" s="84">
        <v>110198.04145996179</v>
      </c>
      <c r="C93" s="84">
        <v>224436.7948723819</v>
      </c>
      <c r="D93" s="84">
        <v>0</v>
      </c>
      <c r="E93" s="84">
        <v>0</v>
      </c>
      <c r="F93" s="84">
        <v>58362.469416991407</v>
      </c>
      <c r="G93" s="84">
        <v>392997.30574933509</v>
      </c>
    </row>
    <row r="94" spans="1:7" x14ac:dyDescent="0.2">
      <c r="A94" s="2">
        <v>91</v>
      </c>
      <c r="B94" s="84">
        <v>112390.10205803059</v>
      </c>
      <c r="C94" s="84">
        <v>225853.82278011873</v>
      </c>
      <c r="D94" s="84">
        <v>0</v>
      </c>
      <c r="E94" s="84">
        <v>0</v>
      </c>
      <c r="F94" s="84">
        <v>65000.310421135546</v>
      </c>
      <c r="G94" s="84">
        <v>403244.23525928491</v>
      </c>
    </row>
    <row r="95" spans="1:7" x14ac:dyDescent="0.2">
      <c r="A95" s="2">
        <v>92</v>
      </c>
      <c r="B95" s="84">
        <v>102798.32686679695</v>
      </c>
      <c r="C95" s="84">
        <v>227717.70707339997</v>
      </c>
      <c r="D95" s="84">
        <v>0</v>
      </c>
      <c r="E95" s="84">
        <v>0</v>
      </c>
      <c r="F95" s="84">
        <v>67997.772648852406</v>
      </c>
      <c r="G95" s="84">
        <v>398513.80658904929</v>
      </c>
    </row>
    <row r="96" spans="1:7" x14ac:dyDescent="0.2">
      <c r="A96" s="2">
        <v>93</v>
      </c>
      <c r="B96" s="84">
        <v>109781.03554823919</v>
      </c>
      <c r="C96" s="84">
        <v>230086.75127160887</v>
      </c>
      <c r="D96" s="84">
        <v>0</v>
      </c>
      <c r="E96" s="84">
        <v>0</v>
      </c>
      <c r="F96" s="84">
        <v>80228.477688627012</v>
      </c>
      <c r="G96" s="84">
        <v>420096.26450847508</v>
      </c>
    </row>
    <row r="97" spans="1:7" x14ac:dyDescent="0.2">
      <c r="A97" s="2">
        <v>94</v>
      </c>
      <c r="B97" s="84">
        <v>106511.35966025478</v>
      </c>
      <c r="C97" s="84">
        <v>231212.32393144345</v>
      </c>
      <c r="D97" s="84">
        <v>0</v>
      </c>
      <c r="E97" s="84">
        <v>0</v>
      </c>
      <c r="F97" s="84">
        <v>84754.608363373205</v>
      </c>
      <c r="G97" s="84">
        <v>422478.29195507144</v>
      </c>
    </row>
    <row r="98" spans="1:7" x14ac:dyDescent="0.2">
      <c r="A98" s="2">
        <v>95</v>
      </c>
      <c r="B98" s="84">
        <v>112952.21551448932</v>
      </c>
      <c r="C98" s="84">
        <v>230904.70377642964</v>
      </c>
      <c r="D98" s="84">
        <v>0</v>
      </c>
      <c r="E98" s="84">
        <v>0</v>
      </c>
      <c r="F98" s="84">
        <v>121274.02691439718</v>
      </c>
      <c r="G98" s="84">
        <v>465130.94620531617</v>
      </c>
    </row>
    <row r="99" spans="1:7" x14ac:dyDescent="0.2">
      <c r="A99" s="2">
        <v>96</v>
      </c>
      <c r="B99" s="84">
        <v>106407.56893960226</v>
      </c>
      <c r="C99" s="84">
        <v>231629.05294420177</v>
      </c>
      <c r="D99" s="84">
        <v>0</v>
      </c>
      <c r="E99" s="84">
        <v>0</v>
      </c>
      <c r="F99" s="84">
        <v>133864.94076946337</v>
      </c>
      <c r="G99" s="84">
        <v>471901.56265326741</v>
      </c>
    </row>
    <row r="100" spans="1:7" x14ac:dyDescent="0.2">
      <c r="A100" s="2">
        <v>97</v>
      </c>
      <c r="B100" s="84">
        <v>112605.51274684719</v>
      </c>
      <c r="C100" s="84">
        <v>233189.15764918723</v>
      </c>
      <c r="D100" s="84">
        <v>0</v>
      </c>
      <c r="E100" s="84">
        <v>0</v>
      </c>
      <c r="F100" s="84">
        <v>140940.45892993541</v>
      </c>
      <c r="G100" s="84">
        <v>486735.12932596984</v>
      </c>
    </row>
    <row r="101" spans="1:7" x14ac:dyDescent="0.2">
      <c r="A101" s="2">
        <v>98</v>
      </c>
      <c r="B101" s="84">
        <v>115375.66162434623</v>
      </c>
      <c r="C101" s="84">
        <v>234183.74224783361</v>
      </c>
      <c r="D101" s="84">
        <v>0</v>
      </c>
      <c r="E101" s="84">
        <v>0</v>
      </c>
      <c r="F101" s="84">
        <v>121696.77586398317</v>
      </c>
      <c r="G101" s="84">
        <v>471256.179736163</v>
      </c>
    </row>
    <row r="102" spans="1:7" x14ac:dyDescent="0.2">
      <c r="A102" s="2">
        <v>99</v>
      </c>
      <c r="B102" s="84">
        <v>101241.38672287438</v>
      </c>
      <c r="C102" s="84">
        <v>237467.57481333736</v>
      </c>
      <c r="D102" s="84">
        <v>0</v>
      </c>
      <c r="E102" s="84">
        <v>0</v>
      </c>
      <c r="F102" s="84">
        <v>98552.750479162438</v>
      </c>
      <c r="G102" s="84">
        <v>437261.71201537416</v>
      </c>
    </row>
    <row r="103" spans="1:7" x14ac:dyDescent="0.2">
      <c r="A103" s="195" t="s">
        <v>260</v>
      </c>
      <c r="B103" s="84">
        <v>105494.01011465957</v>
      </c>
      <c r="C103" s="84">
        <v>267825.95665501727</v>
      </c>
      <c r="D103" s="84">
        <v>0</v>
      </c>
      <c r="E103" s="84">
        <v>0</v>
      </c>
      <c r="F103" s="84">
        <v>101911.2208322986</v>
      </c>
      <c r="G103" s="84">
        <v>475231.1876019754</v>
      </c>
    </row>
  </sheetData>
  <mergeCells count="2">
    <mergeCell ref="A1:G1"/>
    <mergeCell ref="I26:J26"/>
  </mergeCells>
  <hyperlinks>
    <hyperlink ref="M41" location="OBSAH!A1" display="Zpět na obsah" xr:uid="{198CD765-3853-47EA-9102-14A40AC704D4}"/>
    <hyperlink ref="I26" location="OBSAH!A1" display="Zpět na Obsah" xr:uid="{51B11168-2654-4DC6-ACFE-CB4429A37418}"/>
    <hyperlink ref="I26:J26" location="CONTENTS!A1" display="Back to Contents" xr:uid="{9488F2F9-AF77-43FC-B9EE-4B76D90FE37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theme="0" tint="-0.34998626667073579"/>
  </sheetPr>
  <dimension ref="A1:AE52"/>
  <sheetViews>
    <sheetView workbookViewId="0">
      <selection activeCell="J30" sqref="J30"/>
    </sheetView>
  </sheetViews>
  <sheetFormatPr defaultColWidth="8.88671875" defaultRowHeight="11.4" x14ac:dyDescent="0.2"/>
  <cols>
    <col min="1" max="1" width="8.88671875" style="109"/>
    <col min="2" max="3" width="12.109375" style="74" bestFit="1" customWidth="1"/>
    <col min="4" max="4" width="11.33203125" style="74" bestFit="1" customWidth="1"/>
    <col min="5" max="6" width="8.88671875" style="4"/>
    <col min="7" max="29" width="8.88671875" style="74"/>
    <col min="30" max="30" width="8.88671875" style="183"/>
    <col min="31" max="31" width="9.6640625" style="183" bestFit="1" customWidth="1"/>
    <col min="32" max="16384" width="8.88671875" style="74"/>
  </cols>
  <sheetData>
    <row r="1" spans="1:31" x14ac:dyDescent="0.2">
      <c r="A1" s="231" t="s">
        <v>428</v>
      </c>
    </row>
    <row r="2" spans="1:31" x14ac:dyDescent="0.2">
      <c r="A2" s="108"/>
      <c r="B2" s="3" t="s">
        <v>426</v>
      </c>
      <c r="C2" s="3" t="s">
        <v>427</v>
      </c>
      <c r="D2" s="3" t="s">
        <v>424</v>
      </c>
    </row>
    <row r="3" spans="1:31" x14ac:dyDescent="0.2">
      <c r="A3" s="108" t="s">
        <v>261</v>
      </c>
      <c r="B3" s="181">
        <v>2267.7832268715943</v>
      </c>
      <c r="C3" s="181">
        <v>0</v>
      </c>
      <c r="D3" s="181">
        <v>2267.7832268715943</v>
      </c>
      <c r="G3" s="245"/>
      <c r="AD3" s="183">
        <f>1000*20000</f>
        <v>20000000</v>
      </c>
      <c r="AE3" s="183">
        <f>-50000*1000</f>
        <v>-50000000</v>
      </c>
    </row>
    <row r="4" spans="1:31" x14ac:dyDescent="0.2">
      <c r="A4" s="108" t="s">
        <v>262</v>
      </c>
      <c r="B4" s="181">
        <v>23791.005939614814</v>
      </c>
      <c r="C4" s="181">
        <v>0</v>
      </c>
      <c r="D4" s="181">
        <v>23791.005939614814</v>
      </c>
      <c r="G4" s="245"/>
      <c r="AD4" s="183">
        <f t="shared" ref="AD4:AD22" si="0">1000*20000</f>
        <v>20000000</v>
      </c>
      <c r="AE4" s="183">
        <f t="shared" ref="AE4:AE22" si="1">-50000*1000</f>
        <v>-50000000</v>
      </c>
    </row>
    <row r="5" spans="1:31" x14ac:dyDescent="0.2">
      <c r="A5" s="108" t="s">
        <v>263</v>
      </c>
      <c r="B5" s="181">
        <v>121264.55305965322</v>
      </c>
      <c r="C5" s="181">
        <v>0</v>
      </c>
      <c r="D5" s="181">
        <v>121264.55305965322</v>
      </c>
      <c r="G5" s="245"/>
      <c r="AD5" s="183">
        <f t="shared" si="0"/>
        <v>20000000</v>
      </c>
      <c r="AE5" s="183">
        <f t="shared" si="1"/>
        <v>-50000000</v>
      </c>
    </row>
    <row r="6" spans="1:31" x14ac:dyDescent="0.2">
      <c r="A6" s="108" t="s">
        <v>264</v>
      </c>
      <c r="B6" s="181">
        <v>215331.15538076989</v>
      </c>
      <c r="C6" s="181">
        <v>0</v>
      </c>
      <c r="D6" s="181">
        <v>215331.15538076989</v>
      </c>
      <c r="G6" s="245"/>
      <c r="AD6" s="183">
        <f t="shared" si="0"/>
        <v>20000000</v>
      </c>
      <c r="AE6" s="183">
        <f t="shared" si="1"/>
        <v>-50000000</v>
      </c>
    </row>
    <row r="7" spans="1:31" x14ac:dyDescent="0.2">
      <c r="A7" s="108" t="s">
        <v>265</v>
      </c>
      <c r="B7" s="181">
        <v>841256.66321769427</v>
      </c>
      <c r="C7" s="181">
        <v>0</v>
      </c>
      <c r="D7" s="181">
        <v>841256.66321769427</v>
      </c>
      <c r="G7" s="245"/>
      <c r="AD7" s="183">
        <f t="shared" si="0"/>
        <v>20000000</v>
      </c>
      <c r="AE7" s="183">
        <f t="shared" si="1"/>
        <v>-50000000</v>
      </c>
    </row>
    <row r="8" spans="1:31" x14ac:dyDescent="0.2">
      <c r="A8" s="108" t="s">
        <v>266</v>
      </c>
      <c r="B8" s="181">
        <v>1471251.8324203843</v>
      </c>
      <c r="C8" s="181">
        <v>1405.8410617909099</v>
      </c>
      <c r="D8" s="181">
        <v>1469845.9913585933</v>
      </c>
      <c r="G8" s="245"/>
      <c r="AD8" s="183">
        <f t="shared" si="0"/>
        <v>20000000</v>
      </c>
      <c r="AE8" s="183">
        <f t="shared" si="1"/>
        <v>-50000000</v>
      </c>
    </row>
    <row r="9" spans="1:31" x14ac:dyDescent="0.2">
      <c r="A9" s="108" t="s">
        <v>267</v>
      </c>
      <c r="B9" s="181">
        <v>2174154.9849253669</v>
      </c>
      <c r="C9" s="181">
        <v>9974.4684429958979</v>
      </c>
      <c r="D9" s="181">
        <v>2164180.5164823709</v>
      </c>
      <c r="G9" s="245"/>
      <c r="AD9" s="183">
        <f t="shared" si="0"/>
        <v>20000000</v>
      </c>
      <c r="AE9" s="183">
        <f t="shared" si="1"/>
        <v>-50000000</v>
      </c>
    </row>
    <row r="10" spans="1:31" x14ac:dyDescent="0.2">
      <c r="A10" s="108" t="s">
        <v>268</v>
      </c>
      <c r="B10" s="181">
        <v>2750663.0220112703</v>
      </c>
      <c r="C10" s="181">
        <v>38809.486583914273</v>
      </c>
      <c r="D10" s="181">
        <v>2711853.5354273561</v>
      </c>
      <c r="G10" s="245"/>
      <c r="AD10" s="183">
        <f t="shared" si="0"/>
        <v>20000000</v>
      </c>
      <c r="AE10" s="183">
        <f t="shared" si="1"/>
        <v>-50000000</v>
      </c>
    </row>
    <row r="11" spans="1:31" x14ac:dyDescent="0.2">
      <c r="A11" s="108" t="s">
        <v>269</v>
      </c>
      <c r="B11" s="181">
        <v>4312947.4838328082</v>
      </c>
      <c r="C11" s="181">
        <v>240464.20550608551</v>
      </c>
      <c r="D11" s="181">
        <v>4072483.2783267228</v>
      </c>
      <c r="G11" s="245"/>
      <c r="AD11" s="183">
        <f t="shared" si="0"/>
        <v>20000000</v>
      </c>
      <c r="AE11" s="183">
        <f t="shared" si="1"/>
        <v>-50000000</v>
      </c>
    </row>
    <row r="12" spans="1:31" x14ac:dyDescent="0.2">
      <c r="A12" s="108" t="s">
        <v>270</v>
      </c>
      <c r="B12" s="181">
        <v>6078677.6776574897</v>
      </c>
      <c r="C12" s="181">
        <v>1011868.1730469748</v>
      </c>
      <c r="D12" s="181">
        <v>5066809.5046105152</v>
      </c>
      <c r="G12" s="245"/>
      <c r="AD12" s="183">
        <f t="shared" si="0"/>
        <v>20000000</v>
      </c>
      <c r="AE12" s="183">
        <f t="shared" si="1"/>
        <v>-50000000</v>
      </c>
    </row>
    <row r="13" spans="1:31" x14ac:dyDescent="0.2">
      <c r="A13" s="108" t="s">
        <v>271</v>
      </c>
      <c r="B13" s="181">
        <v>6638030.4271840565</v>
      </c>
      <c r="C13" s="181">
        <v>1997735.6202329774</v>
      </c>
      <c r="D13" s="181">
        <v>4640294.8069510795</v>
      </c>
      <c r="G13" s="245"/>
      <c r="AD13" s="183">
        <f t="shared" si="0"/>
        <v>20000000</v>
      </c>
      <c r="AE13" s="183">
        <f t="shared" si="1"/>
        <v>-50000000</v>
      </c>
    </row>
    <row r="14" spans="1:31" x14ac:dyDescent="0.2">
      <c r="A14" s="108" t="s">
        <v>272</v>
      </c>
      <c r="B14" s="181">
        <v>6552212.7474089311</v>
      </c>
      <c r="C14" s="181">
        <v>2915553.5668817027</v>
      </c>
      <c r="D14" s="181">
        <v>3636659.1805272284</v>
      </c>
      <c r="G14" s="245"/>
      <c r="AD14" s="183">
        <f t="shared" si="0"/>
        <v>20000000</v>
      </c>
      <c r="AE14" s="183">
        <f t="shared" si="1"/>
        <v>-50000000</v>
      </c>
    </row>
    <row r="15" spans="1:31" x14ac:dyDescent="0.2">
      <c r="A15" s="108" t="s">
        <v>273</v>
      </c>
      <c r="B15" s="181">
        <v>5979288.4451892991</v>
      </c>
      <c r="C15" s="181">
        <v>3752319.5079034399</v>
      </c>
      <c r="D15" s="181">
        <v>2226968.9372858591</v>
      </c>
      <c r="G15" s="245"/>
      <c r="AD15" s="183">
        <f t="shared" si="0"/>
        <v>20000000</v>
      </c>
      <c r="AE15" s="183">
        <f t="shared" si="1"/>
        <v>-50000000</v>
      </c>
    </row>
    <row r="16" spans="1:31" x14ac:dyDescent="0.2">
      <c r="A16" s="108" t="s">
        <v>274</v>
      </c>
      <c r="B16" s="181">
        <v>7125125.4623610368</v>
      </c>
      <c r="C16" s="181">
        <v>5103210.6511222366</v>
      </c>
      <c r="D16" s="181">
        <v>2021914.8112388002</v>
      </c>
      <c r="G16" s="245"/>
      <c r="AD16" s="183">
        <f t="shared" si="0"/>
        <v>20000000</v>
      </c>
      <c r="AE16" s="183">
        <f t="shared" si="1"/>
        <v>-50000000</v>
      </c>
    </row>
    <row r="17" spans="1:31" x14ac:dyDescent="0.2">
      <c r="A17" s="108" t="s">
        <v>275</v>
      </c>
      <c r="B17" s="181">
        <v>8865975.5897279922</v>
      </c>
      <c r="C17" s="181">
        <v>6773459.6792996991</v>
      </c>
      <c r="D17" s="181">
        <v>2092515.910428293</v>
      </c>
      <c r="G17" s="245"/>
      <c r="AD17" s="183">
        <f t="shared" si="0"/>
        <v>20000000</v>
      </c>
      <c r="AE17" s="183">
        <f t="shared" si="1"/>
        <v>-50000000</v>
      </c>
    </row>
    <row r="18" spans="1:31" x14ac:dyDescent="0.2">
      <c r="A18" s="108" t="s">
        <v>276</v>
      </c>
      <c r="B18" s="181">
        <v>11520209.389692422</v>
      </c>
      <c r="C18" s="181">
        <v>8896400.467008749</v>
      </c>
      <c r="D18" s="181">
        <v>2623808.922683673</v>
      </c>
      <c r="G18" s="245"/>
      <c r="AD18" s="183">
        <f t="shared" si="0"/>
        <v>20000000</v>
      </c>
      <c r="AE18" s="183">
        <f t="shared" si="1"/>
        <v>-50000000</v>
      </c>
    </row>
    <row r="19" spans="1:31" x14ac:dyDescent="0.2">
      <c r="A19" s="108" t="s">
        <v>277</v>
      </c>
      <c r="B19" s="181">
        <v>10903955.799618006</v>
      </c>
      <c r="C19" s="181">
        <v>7992139.1609405326</v>
      </c>
      <c r="D19" s="181">
        <v>2911816.6386774732</v>
      </c>
      <c r="G19" s="245"/>
      <c r="AD19" s="183">
        <f t="shared" si="0"/>
        <v>20000000</v>
      </c>
      <c r="AE19" s="183">
        <f t="shared" si="1"/>
        <v>-50000000</v>
      </c>
    </row>
    <row r="20" spans="1:31" x14ac:dyDescent="0.2">
      <c r="A20" s="108" t="s">
        <v>278</v>
      </c>
      <c r="B20" s="181">
        <v>11470995.0866789</v>
      </c>
      <c r="C20" s="181">
        <v>7808957.6771770958</v>
      </c>
      <c r="D20" s="181">
        <v>3662037.409501804</v>
      </c>
      <c r="G20" s="245"/>
      <c r="AD20" s="183">
        <f t="shared" si="0"/>
        <v>20000000</v>
      </c>
      <c r="AE20" s="183">
        <f t="shared" si="1"/>
        <v>-50000000</v>
      </c>
    </row>
    <row r="21" spans="1:31" x14ac:dyDescent="0.2">
      <c r="A21" s="108" t="s">
        <v>279</v>
      </c>
      <c r="B21" s="181">
        <v>12299249.888419183</v>
      </c>
      <c r="C21" s="181">
        <v>7963139.5816442361</v>
      </c>
      <c r="D21" s="181">
        <v>4336110.3067749469</v>
      </c>
      <c r="G21" s="245"/>
      <c r="AD21" s="183">
        <f t="shared" si="0"/>
        <v>20000000</v>
      </c>
      <c r="AE21" s="183">
        <f t="shared" si="1"/>
        <v>-50000000</v>
      </c>
    </row>
    <row r="22" spans="1:31" x14ac:dyDescent="0.2">
      <c r="A22" s="108" t="s">
        <v>280</v>
      </c>
      <c r="B22" s="181">
        <v>11058574.361912634</v>
      </c>
      <c r="C22" s="181">
        <v>6884844.8547018776</v>
      </c>
      <c r="D22" s="181">
        <v>4173729.5072107567</v>
      </c>
      <c r="G22" s="245"/>
      <c r="AD22" s="183">
        <f t="shared" si="0"/>
        <v>20000000</v>
      </c>
      <c r="AE22" s="183">
        <f t="shared" si="1"/>
        <v>-50000000</v>
      </c>
    </row>
    <row r="23" spans="1:31" x14ac:dyDescent="0.2">
      <c r="A23" s="108" t="s">
        <v>281</v>
      </c>
      <c r="B23" s="181">
        <v>11644899.940686284</v>
      </c>
      <c r="C23" s="181">
        <v>7223979.6227026284</v>
      </c>
      <c r="D23" s="181">
        <v>4420920.3179836553</v>
      </c>
      <c r="F23" s="293" t="s">
        <v>43</v>
      </c>
      <c r="G23" s="293"/>
      <c r="AD23" s="183">
        <v>0</v>
      </c>
      <c r="AE23" s="183">
        <v>0</v>
      </c>
    </row>
    <row r="24" spans="1:31" x14ac:dyDescent="0.2">
      <c r="A24" s="108" t="s">
        <v>282</v>
      </c>
      <c r="B24" s="181">
        <v>13940555.431439156</v>
      </c>
      <c r="C24" s="181">
        <v>8816820.9770432971</v>
      </c>
      <c r="D24" s="181">
        <v>5123734.4543958586</v>
      </c>
      <c r="G24" s="245"/>
      <c r="H24" s="66"/>
      <c r="AD24" s="183">
        <v>0</v>
      </c>
      <c r="AE24" s="183">
        <v>0</v>
      </c>
    </row>
    <row r="25" spans="1:31" x14ac:dyDescent="0.2">
      <c r="A25" s="108" t="s">
        <v>283</v>
      </c>
      <c r="B25" s="181">
        <v>14748279.174969606</v>
      </c>
      <c r="C25" s="181">
        <v>9455939.9146436006</v>
      </c>
      <c r="D25" s="181">
        <v>5292339.2603260055</v>
      </c>
      <c r="G25" s="245"/>
      <c r="AD25" s="183">
        <v>0</v>
      </c>
      <c r="AE25" s="183">
        <v>0</v>
      </c>
    </row>
    <row r="26" spans="1:31" x14ac:dyDescent="0.2">
      <c r="A26" s="108" t="s">
        <v>284</v>
      </c>
      <c r="B26" s="181">
        <v>15297224.048157977</v>
      </c>
      <c r="C26" s="181">
        <v>9930763.3491392471</v>
      </c>
      <c r="D26" s="181">
        <v>5366460.6990187299</v>
      </c>
      <c r="G26" s="245"/>
      <c r="AD26" s="183">
        <v>0</v>
      </c>
      <c r="AE26" s="183">
        <v>0</v>
      </c>
    </row>
    <row r="27" spans="1:31" x14ac:dyDescent="0.2">
      <c r="A27" s="108" t="s">
        <v>285</v>
      </c>
      <c r="B27" s="181">
        <v>14878258.08434717</v>
      </c>
      <c r="C27" s="181">
        <v>9753199.3758125696</v>
      </c>
      <c r="D27" s="181">
        <v>5125058.7085346002</v>
      </c>
      <c r="G27" s="245"/>
      <c r="H27" s="113"/>
      <c r="AD27" s="183">
        <v>0</v>
      </c>
      <c r="AE27" s="183">
        <v>0</v>
      </c>
    </row>
    <row r="28" spans="1:31" x14ac:dyDescent="0.2">
      <c r="A28" s="108" t="s">
        <v>206</v>
      </c>
      <c r="B28" s="181">
        <v>13467246.956128826</v>
      </c>
      <c r="C28" s="181">
        <v>8853657.6100794263</v>
      </c>
      <c r="D28" s="181">
        <v>4613589.3460494</v>
      </c>
      <c r="G28" s="245"/>
      <c r="AD28" s="183">
        <v>0</v>
      </c>
      <c r="AE28" s="183">
        <v>0</v>
      </c>
    </row>
    <row r="29" spans="1:31" x14ac:dyDescent="0.2">
      <c r="A29" s="108" t="s">
        <v>211</v>
      </c>
      <c r="B29" s="181">
        <v>13546645.494822556</v>
      </c>
      <c r="C29" s="181">
        <v>8959192.3543836996</v>
      </c>
      <c r="D29" s="181">
        <v>4587453.1404388566</v>
      </c>
      <c r="G29" s="245"/>
      <c r="AD29" s="183">
        <v>0</v>
      </c>
      <c r="AE29" s="183">
        <v>0</v>
      </c>
    </row>
    <row r="30" spans="1:31" x14ac:dyDescent="0.2">
      <c r="A30" s="108" t="s">
        <v>216</v>
      </c>
      <c r="B30" s="181">
        <v>14400163.311419953</v>
      </c>
      <c r="C30" s="181">
        <v>9598991.5736808106</v>
      </c>
      <c r="D30" s="181">
        <v>4801171.737739142</v>
      </c>
      <c r="G30" s="245"/>
      <c r="AD30" s="183">
        <v>0</v>
      </c>
      <c r="AE30" s="183">
        <v>0</v>
      </c>
    </row>
    <row r="31" spans="1:31" x14ac:dyDescent="0.2">
      <c r="A31" s="108" t="s">
        <v>221</v>
      </c>
      <c r="B31" s="181">
        <v>15362753.60924872</v>
      </c>
      <c r="C31" s="181">
        <v>10328272.982702782</v>
      </c>
      <c r="D31" s="181">
        <v>5034480.6265459377</v>
      </c>
      <c r="G31" s="245"/>
      <c r="AD31" s="183">
        <v>0</v>
      </c>
      <c r="AE31" s="183">
        <v>0</v>
      </c>
    </row>
    <row r="32" spans="1:31" x14ac:dyDescent="0.2">
      <c r="A32" s="108" t="s">
        <v>226</v>
      </c>
      <c r="B32" s="181">
        <v>15839128.653621091</v>
      </c>
      <c r="C32" s="181">
        <v>10737492.710847368</v>
      </c>
      <c r="D32" s="181">
        <v>5101635.9427737221</v>
      </c>
      <c r="G32" s="245"/>
      <c r="AD32" s="183">
        <v>0</v>
      </c>
      <c r="AE32" s="183">
        <v>0</v>
      </c>
    </row>
    <row r="33" spans="1:31" x14ac:dyDescent="0.2">
      <c r="A33" s="108" t="s">
        <v>231</v>
      </c>
      <c r="B33" s="181">
        <v>15455004.057109434</v>
      </c>
      <c r="C33" s="181">
        <v>10738711.061148325</v>
      </c>
      <c r="D33" s="181">
        <v>4716292.9959611092</v>
      </c>
      <c r="G33" s="245"/>
      <c r="AD33" s="183">
        <v>0</v>
      </c>
      <c r="AE33" s="183">
        <v>0</v>
      </c>
    </row>
    <row r="34" spans="1:31" x14ac:dyDescent="0.2">
      <c r="A34" s="108" t="s">
        <v>236</v>
      </c>
      <c r="B34" s="181">
        <v>13938727.988256093</v>
      </c>
      <c r="C34" s="181">
        <v>10414553.891914967</v>
      </c>
      <c r="D34" s="181">
        <v>3524174.0963411257</v>
      </c>
      <c r="G34" s="245"/>
      <c r="AD34" s="183">
        <f>1000*20000</f>
        <v>20000000</v>
      </c>
      <c r="AE34" s="183">
        <f>-50000*1000</f>
        <v>-50000000</v>
      </c>
    </row>
    <row r="35" spans="1:31" x14ac:dyDescent="0.2">
      <c r="A35" s="108" t="s">
        <v>241</v>
      </c>
      <c r="B35" s="181">
        <v>12035907.935877785</v>
      </c>
      <c r="C35" s="181">
        <v>10214444.428061649</v>
      </c>
      <c r="D35" s="181">
        <v>1821463.5078161359</v>
      </c>
      <c r="G35" s="245"/>
      <c r="AD35" s="183">
        <f t="shared" ref="AD35:AD52" si="2">1000*20000</f>
        <v>20000000</v>
      </c>
      <c r="AE35" s="183">
        <f t="shared" ref="AE35:AE52" si="3">-50000*1000</f>
        <v>-50000000</v>
      </c>
    </row>
    <row r="36" spans="1:31" x14ac:dyDescent="0.2">
      <c r="A36" s="108" t="s">
        <v>246</v>
      </c>
      <c r="B36" s="181">
        <v>10222925.678352673</v>
      </c>
      <c r="C36" s="181">
        <v>10359229.324652931</v>
      </c>
      <c r="D36" s="181">
        <v>-136303.64630025811</v>
      </c>
      <c r="G36" s="245"/>
      <c r="AD36" s="183">
        <f t="shared" si="2"/>
        <v>20000000</v>
      </c>
      <c r="AE36" s="183">
        <f t="shared" si="3"/>
        <v>-50000000</v>
      </c>
    </row>
    <row r="37" spans="1:31" x14ac:dyDescent="0.2">
      <c r="A37" s="108" t="s">
        <v>251</v>
      </c>
      <c r="B37" s="181">
        <v>8512563.1205319762</v>
      </c>
      <c r="C37" s="181">
        <v>10661774.512740834</v>
      </c>
      <c r="D37" s="181">
        <v>-2149211.3922088575</v>
      </c>
      <c r="G37" s="245"/>
      <c r="AD37" s="183">
        <f t="shared" si="2"/>
        <v>20000000</v>
      </c>
      <c r="AE37" s="183">
        <f t="shared" si="3"/>
        <v>-50000000</v>
      </c>
    </row>
    <row r="38" spans="1:31" x14ac:dyDescent="0.2">
      <c r="A38" s="108" t="s">
        <v>286</v>
      </c>
      <c r="B38" s="181">
        <v>6709796.9078146061</v>
      </c>
      <c r="C38" s="181">
        <v>10900112.084864123</v>
      </c>
      <c r="D38" s="181">
        <v>-4190315.1770495167</v>
      </c>
      <c r="G38" s="245"/>
      <c r="AD38" s="183">
        <f t="shared" si="2"/>
        <v>20000000</v>
      </c>
      <c r="AE38" s="183">
        <f t="shared" si="3"/>
        <v>-50000000</v>
      </c>
    </row>
    <row r="39" spans="1:31" x14ac:dyDescent="0.2">
      <c r="A39" s="108" t="s">
        <v>287</v>
      </c>
      <c r="B39" s="181">
        <v>4829027.4530261448</v>
      </c>
      <c r="C39" s="181">
        <v>10957113.155933565</v>
      </c>
      <c r="D39" s="181">
        <v>-6128085.7029074198</v>
      </c>
      <c r="G39" s="245"/>
      <c r="AD39" s="183">
        <f t="shared" si="2"/>
        <v>20000000</v>
      </c>
      <c r="AE39" s="183">
        <f t="shared" si="3"/>
        <v>-50000000</v>
      </c>
    </row>
    <row r="40" spans="1:31" x14ac:dyDescent="0.2">
      <c r="A40" s="108" t="s">
        <v>288</v>
      </c>
      <c r="B40" s="181">
        <v>3231411.7625289438</v>
      </c>
      <c r="C40" s="181">
        <v>10439064.195776505</v>
      </c>
      <c r="D40" s="181">
        <v>-7207652.4332475616</v>
      </c>
      <c r="G40" s="245"/>
      <c r="AD40" s="183">
        <f t="shared" si="2"/>
        <v>20000000</v>
      </c>
      <c r="AE40" s="183">
        <f t="shared" si="3"/>
        <v>-50000000</v>
      </c>
    </row>
    <row r="41" spans="1:31" x14ac:dyDescent="0.2">
      <c r="A41" s="108" t="s">
        <v>289</v>
      </c>
      <c r="B41" s="181">
        <v>2585399.151832738</v>
      </c>
      <c r="C41" s="181">
        <v>9208783.9002354871</v>
      </c>
      <c r="D41" s="181">
        <v>-6623384.7484027492</v>
      </c>
      <c r="G41" s="245"/>
      <c r="AD41" s="183">
        <f t="shared" si="2"/>
        <v>20000000</v>
      </c>
      <c r="AE41" s="183">
        <f t="shared" si="3"/>
        <v>-50000000</v>
      </c>
    </row>
    <row r="42" spans="1:31" x14ac:dyDescent="0.2">
      <c r="A42" s="108" t="s">
        <v>290</v>
      </c>
      <c r="B42" s="181">
        <v>2219909.5888274442</v>
      </c>
      <c r="C42" s="181">
        <v>7915590.7526727682</v>
      </c>
      <c r="D42" s="181">
        <v>-5695681.163845324</v>
      </c>
      <c r="G42" s="245"/>
      <c r="AD42" s="183">
        <f t="shared" si="2"/>
        <v>20000000</v>
      </c>
      <c r="AE42" s="183">
        <f t="shared" si="3"/>
        <v>-50000000</v>
      </c>
    </row>
    <row r="43" spans="1:31" x14ac:dyDescent="0.2">
      <c r="A43" s="108" t="s">
        <v>291</v>
      </c>
      <c r="B43" s="181">
        <v>1985931.1416625003</v>
      </c>
      <c r="C43" s="181">
        <v>6671588.8556817025</v>
      </c>
      <c r="D43" s="181">
        <v>-4685657.7140192017</v>
      </c>
      <c r="G43" s="245"/>
      <c r="AD43" s="183">
        <f t="shared" si="2"/>
        <v>20000000</v>
      </c>
      <c r="AE43" s="183">
        <f t="shared" si="3"/>
        <v>-50000000</v>
      </c>
    </row>
    <row r="44" spans="1:31" x14ac:dyDescent="0.2">
      <c r="A44" s="108" t="s">
        <v>292</v>
      </c>
      <c r="B44" s="181">
        <v>1775813.6770239174</v>
      </c>
      <c r="C44" s="181">
        <v>5227069.522116771</v>
      </c>
      <c r="D44" s="181">
        <v>-3451255.8450928535</v>
      </c>
      <c r="G44" s="245"/>
      <c r="AD44" s="183">
        <f t="shared" si="2"/>
        <v>20000000</v>
      </c>
      <c r="AE44" s="183">
        <f t="shared" si="3"/>
        <v>-50000000</v>
      </c>
    </row>
    <row r="45" spans="1:31" x14ac:dyDescent="0.2">
      <c r="A45" s="108" t="s">
        <v>293</v>
      </c>
      <c r="B45" s="181">
        <v>1585459.8489087471</v>
      </c>
      <c r="C45" s="181">
        <v>3756413.8742400301</v>
      </c>
      <c r="D45" s="181">
        <v>-2170954.025331283</v>
      </c>
      <c r="G45" s="245"/>
      <c r="AD45" s="183">
        <f t="shared" si="2"/>
        <v>20000000</v>
      </c>
      <c r="AE45" s="183">
        <f t="shared" si="3"/>
        <v>-50000000</v>
      </c>
    </row>
    <row r="46" spans="1:31" x14ac:dyDescent="0.2">
      <c r="A46" s="108" t="s">
        <v>294</v>
      </c>
      <c r="B46" s="181">
        <v>1405651.9972905486</v>
      </c>
      <c r="C46" s="181">
        <v>2407956.5799894286</v>
      </c>
      <c r="D46" s="181">
        <v>-1002304.58269888</v>
      </c>
      <c r="G46" s="245"/>
      <c r="AD46" s="183">
        <f t="shared" si="2"/>
        <v>20000000</v>
      </c>
      <c r="AE46" s="183">
        <f t="shared" si="3"/>
        <v>-50000000</v>
      </c>
    </row>
    <row r="47" spans="1:31" x14ac:dyDescent="0.2">
      <c r="A47" s="108" t="s">
        <v>295</v>
      </c>
      <c r="B47" s="181">
        <v>1237836.3620531864</v>
      </c>
      <c r="C47" s="181">
        <v>1265833.7164014191</v>
      </c>
      <c r="D47" s="181">
        <v>-27997.354348232737</v>
      </c>
      <c r="G47" s="245"/>
      <c r="AD47" s="183">
        <f t="shared" si="2"/>
        <v>20000000</v>
      </c>
      <c r="AE47" s="183">
        <f t="shared" si="3"/>
        <v>-50000000</v>
      </c>
    </row>
    <row r="48" spans="1:31" x14ac:dyDescent="0.2">
      <c r="A48" s="108" t="s">
        <v>296</v>
      </c>
      <c r="B48" s="181">
        <v>1080387.0664919394</v>
      </c>
      <c r="C48" s="181">
        <v>395184.36990606529</v>
      </c>
      <c r="D48" s="181">
        <v>685202.69658587407</v>
      </c>
      <c r="G48" s="245"/>
      <c r="AD48" s="183">
        <f t="shared" si="2"/>
        <v>20000000</v>
      </c>
      <c r="AE48" s="183">
        <f t="shared" si="3"/>
        <v>-50000000</v>
      </c>
    </row>
    <row r="49" spans="1:31" x14ac:dyDescent="0.2">
      <c r="A49" s="108" t="s">
        <v>297</v>
      </c>
      <c r="B49" s="181">
        <v>880631.11773987347</v>
      </c>
      <c r="C49" s="181">
        <v>31159.628783458564</v>
      </c>
      <c r="D49" s="181">
        <v>849471.48895641486</v>
      </c>
      <c r="G49" s="245"/>
      <c r="AD49" s="183">
        <f t="shared" si="2"/>
        <v>20000000</v>
      </c>
      <c r="AE49" s="183">
        <f t="shared" si="3"/>
        <v>-50000000</v>
      </c>
    </row>
    <row r="50" spans="1:31" x14ac:dyDescent="0.2">
      <c r="A50" s="108" t="s">
        <v>298</v>
      </c>
      <c r="B50" s="181">
        <v>612909.4130635215</v>
      </c>
      <c r="C50" s="181">
        <v>74.34739318735501</v>
      </c>
      <c r="D50" s="181">
        <v>612835.06567033415</v>
      </c>
      <c r="G50" s="245"/>
      <c r="AD50" s="183">
        <f t="shared" si="2"/>
        <v>20000000</v>
      </c>
      <c r="AE50" s="183">
        <f t="shared" si="3"/>
        <v>-50000000</v>
      </c>
    </row>
    <row r="51" spans="1:31" x14ac:dyDescent="0.2">
      <c r="A51" s="108" t="s">
        <v>299</v>
      </c>
      <c r="B51" s="181">
        <v>361477.70895795448</v>
      </c>
      <c r="C51" s="181">
        <v>0</v>
      </c>
      <c r="D51" s="181">
        <v>361477.70895795448</v>
      </c>
      <c r="G51" s="245"/>
      <c r="AD51" s="183">
        <f t="shared" si="2"/>
        <v>20000000</v>
      </c>
      <c r="AE51" s="183">
        <f t="shared" si="3"/>
        <v>-50000000</v>
      </c>
    </row>
    <row r="52" spans="1:31" x14ac:dyDescent="0.2">
      <c r="A52" s="108" t="s">
        <v>300</v>
      </c>
      <c r="B52" s="181">
        <v>139827.31496568248</v>
      </c>
      <c r="C52" s="181">
        <v>0</v>
      </c>
      <c r="D52" s="181">
        <v>139827.31496568248</v>
      </c>
      <c r="G52" s="245"/>
      <c r="AD52" s="183">
        <f t="shared" si="2"/>
        <v>20000000</v>
      </c>
      <c r="AE52" s="183">
        <f t="shared" si="3"/>
        <v>-50000000</v>
      </c>
    </row>
  </sheetData>
  <mergeCells count="1">
    <mergeCell ref="F23:G23"/>
  </mergeCells>
  <hyperlinks>
    <hyperlink ref="F23" location="OBSAH!A1" display="Zpět na Obsah" xr:uid="{B9674F38-47AC-4FF8-B18B-BAC6A007AD35}"/>
    <hyperlink ref="F23:G23" location="CONTENTS!A1" display="Back to Contents" xr:uid="{8D4AD559-B3E7-4239-942D-98F9295F5E5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theme="0" tint="-0.34998626667073579"/>
  </sheetPr>
  <dimension ref="A1:ED81"/>
  <sheetViews>
    <sheetView workbookViewId="0">
      <selection activeCell="K20" sqref="K20"/>
    </sheetView>
  </sheetViews>
  <sheetFormatPr defaultColWidth="8.88671875" defaultRowHeight="11.4" x14ac:dyDescent="0.2"/>
  <cols>
    <col min="1" max="1" width="24.5546875" style="74" customWidth="1"/>
    <col min="2" max="51" width="9.5546875" style="74" customWidth="1"/>
    <col min="52" max="16384" width="8.88671875" style="74"/>
  </cols>
  <sheetData>
    <row r="1" spans="1:134" x14ac:dyDescent="0.2">
      <c r="A1" s="4" t="s">
        <v>429</v>
      </c>
    </row>
    <row r="2" spans="1:134" x14ac:dyDescent="0.2">
      <c r="A2" s="110"/>
      <c r="B2" s="175" t="s">
        <v>261</v>
      </c>
      <c r="C2" s="175" t="s">
        <v>262</v>
      </c>
      <c r="D2" s="175" t="s">
        <v>263</v>
      </c>
      <c r="E2" s="175" t="s">
        <v>264</v>
      </c>
      <c r="F2" s="175" t="s">
        <v>265</v>
      </c>
      <c r="G2" s="175" t="s">
        <v>266</v>
      </c>
      <c r="H2" s="175" t="s">
        <v>267</v>
      </c>
      <c r="I2" s="175" t="s">
        <v>268</v>
      </c>
      <c r="J2" s="175" t="s">
        <v>269</v>
      </c>
      <c r="K2" s="175" t="s">
        <v>270</v>
      </c>
      <c r="L2" s="175" t="s">
        <v>271</v>
      </c>
      <c r="M2" s="175" t="s">
        <v>272</v>
      </c>
      <c r="N2" s="175" t="s">
        <v>273</v>
      </c>
      <c r="O2" s="175" t="s">
        <v>274</v>
      </c>
      <c r="P2" s="175" t="s">
        <v>275</v>
      </c>
      <c r="Q2" s="175" t="s">
        <v>276</v>
      </c>
      <c r="R2" s="175" t="s">
        <v>277</v>
      </c>
      <c r="S2" s="175" t="s">
        <v>278</v>
      </c>
      <c r="T2" s="175" t="s">
        <v>279</v>
      </c>
      <c r="U2" s="175" t="s">
        <v>280</v>
      </c>
      <c r="V2" s="175" t="s">
        <v>281</v>
      </c>
      <c r="W2" s="175" t="s">
        <v>282</v>
      </c>
      <c r="X2" s="175" t="s">
        <v>283</v>
      </c>
      <c r="Y2" s="175" t="s">
        <v>284</v>
      </c>
      <c r="Z2" s="175" t="s">
        <v>285</v>
      </c>
      <c r="AA2" s="175" t="s">
        <v>206</v>
      </c>
      <c r="AB2" s="175" t="s">
        <v>211</v>
      </c>
      <c r="AC2" s="175" t="s">
        <v>216</v>
      </c>
      <c r="AD2" s="175" t="s">
        <v>221</v>
      </c>
      <c r="AE2" s="175" t="s">
        <v>226</v>
      </c>
      <c r="AF2" s="175" t="s">
        <v>231</v>
      </c>
      <c r="AG2" s="175" t="s">
        <v>236</v>
      </c>
      <c r="AH2" s="175" t="s">
        <v>241</v>
      </c>
      <c r="AI2" s="175" t="s">
        <v>246</v>
      </c>
      <c r="AJ2" s="175" t="s">
        <v>251</v>
      </c>
      <c r="AK2" s="175" t="s">
        <v>286</v>
      </c>
      <c r="AL2" s="175" t="s">
        <v>287</v>
      </c>
      <c r="AM2" s="175" t="s">
        <v>288</v>
      </c>
      <c r="AN2" s="175" t="s">
        <v>289</v>
      </c>
      <c r="AO2" s="175" t="s">
        <v>290</v>
      </c>
      <c r="AP2" s="175" t="s">
        <v>291</v>
      </c>
      <c r="AQ2" s="175" t="s">
        <v>292</v>
      </c>
      <c r="AR2" s="175" t="s">
        <v>293</v>
      </c>
      <c r="AS2" s="175" t="s">
        <v>294</v>
      </c>
      <c r="AT2" s="175" t="s">
        <v>295</v>
      </c>
      <c r="AU2" s="175" t="s">
        <v>296</v>
      </c>
      <c r="AV2" s="175" t="s">
        <v>297</v>
      </c>
      <c r="AW2" s="175" t="s">
        <v>298</v>
      </c>
      <c r="AX2" s="175" t="s">
        <v>299</v>
      </c>
      <c r="AY2" s="175" t="s">
        <v>300</v>
      </c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DL2" s="246"/>
      <c r="DM2" s="246"/>
      <c r="DN2" s="246"/>
      <c r="DO2" s="246"/>
      <c r="DP2" s="246"/>
      <c r="DQ2" s="246"/>
      <c r="DR2" s="246"/>
      <c r="DS2" s="246"/>
      <c r="DT2" s="246"/>
      <c r="DU2" s="246"/>
      <c r="DV2" s="246"/>
      <c r="DW2" s="246"/>
      <c r="DX2" s="246"/>
      <c r="DY2" s="246"/>
      <c r="DZ2" s="246"/>
      <c r="EA2" s="246"/>
      <c r="ED2" s="247"/>
    </row>
    <row r="3" spans="1:134" x14ac:dyDescent="0.2">
      <c r="A3" s="270" t="s">
        <v>430</v>
      </c>
      <c r="B3" s="182">
        <v>2267.7832268715943</v>
      </c>
      <c r="C3" s="182">
        <v>23791.005939614814</v>
      </c>
      <c r="D3" s="182">
        <v>121264.55305965322</v>
      </c>
      <c r="E3" s="182">
        <v>215331.15538076989</v>
      </c>
      <c r="F3" s="182">
        <v>841256.66321769427</v>
      </c>
      <c r="G3" s="182">
        <v>1469845.9913585933</v>
      </c>
      <c r="H3" s="182">
        <v>2164180.5164823709</v>
      </c>
      <c r="I3" s="182">
        <v>2711853.5354273561</v>
      </c>
      <c r="J3" s="182">
        <v>4072483.2783267228</v>
      </c>
      <c r="K3" s="182">
        <v>5066809.5046105152</v>
      </c>
      <c r="L3" s="182">
        <v>4640294.8069510795</v>
      </c>
      <c r="M3" s="182">
        <v>3636659.1805272284</v>
      </c>
      <c r="N3" s="182">
        <v>2226968.9372858591</v>
      </c>
      <c r="O3" s="182">
        <v>2021914.8112388002</v>
      </c>
      <c r="P3" s="182">
        <v>2092515.910428293</v>
      </c>
      <c r="Q3" s="182">
        <v>2623808.922683673</v>
      </c>
      <c r="R3" s="182">
        <v>2911816.6386774732</v>
      </c>
      <c r="S3" s="182">
        <v>3662037.409501804</v>
      </c>
      <c r="T3" s="182">
        <v>4336110.3067749469</v>
      </c>
      <c r="U3" s="182">
        <v>4173729.5072107567</v>
      </c>
      <c r="V3" s="182">
        <v>4420920.3179836553</v>
      </c>
      <c r="W3" s="182">
        <v>5123734.4543958586</v>
      </c>
      <c r="X3" s="182">
        <v>5292339.2603260055</v>
      </c>
      <c r="Y3" s="182">
        <v>5366460.6990187299</v>
      </c>
      <c r="Z3" s="182">
        <v>5125058.7085346002</v>
      </c>
      <c r="AA3" s="182">
        <v>4613589.3460494</v>
      </c>
      <c r="AB3" s="182">
        <v>4587453.1404388566</v>
      </c>
      <c r="AC3" s="182">
        <v>4801171.737739142</v>
      </c>
      <c r="AD3" s="182">
        <v>5034480.6265459377</v>
      </c>
      <c r="AE3" s="182">
        <v>5101635.9427737221</v>
      </c>
      <c r="AF3" s="182">
        <v>4716292.9959611092</v>
      </c>
      <c r="AG3" s="182">
        <v>3524174.0963411257</v>
      </c>
      <c r="AH3" s="182">
        <v>1821463.5078161359</v>
      </c>
      <c r="AI3" s="182">
        <v>-136303.64630025811</v>
      </c>
      <c r="AJ3" s="182">
        <v>-2149211.3922088575</v>
      </c>
      <c r="AK3" s="182">
        <v>-4190315.1770495167</v>
      </c>
      <c r="AL3" s="182">
        <v>-6128085.7029074198</v>
      </c>
      <c r="AM3" s="182">
        <v>-7207652.4332475616</v>
      </c>
      <c r="AN3" s="182">
        <v>-6623384.7484027492</v>
      </c>
      <c r="AO3" s="182">
        <v>-5695681.163845324</v>
      </c>
      <c r="AP3" s="182">
        <v>-4685657.7140192017</v>
      </c>
      <c r="AQ3" s="182">
        <v>-3451255.8450928535</v>
      </c>
      <c r="AR3" s="182">
        <v>-2170954.025331283</v>
      </c>
      <c r="AS3" s="182">
        <v>-1002304.58269888</v>
      </c>
      <c r="AT3" s="182">
        <v>-27997.354348232737</v>
      </c>
      <c r="AU3" s="182">
        <v>685202.69658587407</v>
      </c>
      <c r="AV3" s="182">
        <v>849471.48895641486</v>
      </c>
      <c r="AW3" s="182">
        <v>612835.06567033415</v>
      </c>
      <c r="AX3" s="182">
        <v>361477.70895795448</v>
      </c>
      <c r="AY3" s="182">
        <v>139827.31496568248</v>
      </c>
    </row>
    <row r="4" spans="1:134" x14ac:dyDescent="0.2">
      <c r="A4" s="270" t="s">
        <v>431</v>
      </c>
      <c r="B4" s="182">
        <v>2267.7832268715943</v>
      </c>
      <c r="C4" s="182">
        <v>23791.005939614814</v>
      </c>
      <c r="D4" s="182">
        <v>121264.55305965322</v>
      </c>
      <c r="E4" s="182">
        <v>215331.15538076989</v>
      </c>
      <c r="F4" s="182">
        <v>841256.66321769427</v>
      </c>
      <c r="G4" s="182">
        <v>1469845.9913585933</v>
      </c>
      <c r="H4" s="182">
        <v>2164180.5164823709</v>
      </c>
      <c r="I4" s="182">
        <v>2711853.5354273561</v>
      </c>
      <c r="J4" s="182">
        <v>4072483.2783267228</v>
      </c>
      <c r="K4" s="182">
        <v>5066809.5046105152</v>
      </c>
      <c r="L4" s="182">
        <v>4640294.8069510795</v>
      </c>
      <c r="M4" s="182">
        <v>3636659.1805272284</v>
      </c>
      <c r="N4" s="182">
        <v>2226950.8397407127</v>
      </c>
      <c r="O4" s="182">
        <v>2021206.5413851012</v>
      </c>
      <c r="P4" s="182">
        <v>2078808.2104614004</v>
      </c>
      <c r="Q4" s="182">
        <v>2508715.5347834732</v>
      </c>
      <c r="R4" s="182">
        <v>2658441.3638655012</v>
      </c>
      <c r="S4" s="182">
        <v>3250750.1446290119</v>
      </c>
      <c r="T4" s="182">
        <v>3746351.4497150593</v>
      </c>
      <c r="U4" s="182">
        <v>3519700.8927786825</v>
      </c>
      <c r="V4" s="182">
        <v>3599949.0991319492</v>
      </c>
      <c r="W4" s="182">
        <v>3993929.6307950541</v>
      </c>
      <c r="X4" s="182">
        <v>3971993.5244733393</v>
      </c>
      <c r="Y4" s="182">
        <v>3903794.922839595</v>
      </c>
      <c r="Z4" s="182">
        <v>3671781.8553175014</v>
      </c>
      <c r="AA4" s="182">
        <v>3293916.9690248631</v>
      </c>
      <c r="AB4" s="182">
        <v>3252050.3960330319</v>
      </c>
      <c r="AC4" s="182">
        <v>3370404.4114019908</v>
      </c>
      <c r="AD4" s="182">
        <v>3495011.0470893364</v>
      </c>
      <c r="AE4" s="182">
        <v>3501170.5585153736</v>
      </c>
      <c r="AF4" s="182">
        <v>3115646.0118139349</v>
      </c>
      <c r="AG4" s="182">
        <v>1971844.0091072377</v>
      </c>
      <c r="AH4" s="182">
        <v>298960.52068692818</v>
      </c>
      <c r="AI4" s="182">
        <v>-1680387.3898870349</v>
      </c>
      <c r="AJ4" s="182">
        <v>-3738390.6821906958</v>
      </c>
      <c r="AK4" s="182">
        <v>-5815019.616544717</v>
      </c>
      <c r="AL4" s="182">
        <v>-7761286.3755148565</v>
      </c>
      <c r="AM4" s="182">
        <v>-8763635.8773632124</v>
      </c>
      <c r="AN4" s="182">
        <v>-7995990.0912267091</v>
      </c>
      <c r="AO4" s="182">
        <v>-6875530.9981376417</v>
      </c>
      <c r="AP4" s="182">
        <v>-5680084.1885289717</v>
      </c>
      <c r="AQ4" s="182">
        <v>-4230371.049781967</v>
      </c>
      <c r="AR4" s="182">
        <v>-2730862.2400856842</v>
      </c>
      <c r="AS4" s="182">
        <v>-1361219.9511979807</v>
      </c>
      <c r="AT4" s="182">
        <v>-216674.83240425144</v>
      </c>
      <c r="AU4" s="182">
        <v>626298.91695437301</v>
      </c>
      <c r="AV4" s="182">
        <v>844827.02412675449</v>
      </c>
      <c r="AW4" s="182">
        <v>612823.983899905</v>
      </c>
      <c r="AX4" s="182">
        <v>361477.70895795448</v>
      </c>
      <c r="AY4" s="182">
        <v>139827.31496568248</v>
      </c>
    </row>
    <row r="5" spans="1:134" x14ac:dyDescent="0.2">
      <c r="A5" s="270" t="s">
        <v>432</v>
      </c>
      <c r="B5" s="182">
        <v>0</v>
      </c>
      <c r="C5" s="182">
        <v>0</v>
      </c>
      <c r="D5" s="182">
        <v>0</v>
      </c>
      <c r="E5" s="182">
        <v>0</v>
      </c>
      <c r="F5" s="182">
        <v>0</v>
      </c>
      <c r="G5" s="182">
        <v>0</v>
      </c>
      <c r="H5" s="182">
        <v>0</v>
      </c>
      <c r="I5" s="182">
        <v>0</v>
      </c>
      <c r="J5" s="182">
        <v>0</v>
      </c>
      <c r="K5" s="182">
        <v>0</v>
      </c>
      <c r="L5" s="182">
        <v>0</v>
      </c>
      <c r="M5" s="182">
        <v>0</v>
      </c>
      <c r="N5" s="182">
        <v>18.097545146476477</v>
      </c>
      <c r="O5" s="182">
        <v>708.26985369902104</v>
      </c>
      <c r="P5" s="182">
        <v>13707.6999668926</v>
      </c>
      <c r="Q5" s="182">
        <v>115093.38790019974</v>
      </c>
      <c r="R5" s="182">
        <v>253375.27481197193</v>
      </c>
      <c r="S5" s="182">
        <v>411287.26487279218</v>
      </c>
      <c r="T5" s="182">
        <v>589758.85705988761</v>
      </c>
      <c r="U5" s="182">
        <v>654028.61443207413</v>
      </c>
      <c r="V5" s="182">
        <v>820971.21885170601</v>
      </c>
      <c r="W5" s="182">
        <v>1129804.8236008044</v>
      </c>
      <c r="X5" s="182">
        <v>1320345.7358526662</v>
      </c>
      <c r="Y5" s="182">
        <v>1462665.7761791348</v>
      </c>
      <c r="Z5" s="182">
        <v>1453276.8532170989</v>
      </c>
      <c r="AA5" s="182">
        <v>1319672.377024537</v>
      </c>
      <c r="AB5" s="182">
        <v>1335402.7444058247</v>
      </c>
      <c r="AC5" s="182">
        <v>1430767.3263371512</v>
      </c>
      <c r="AD5" s="182">
        <v>1539469.5794566013</v>
      </c>
      <c r="AE5" s="182">
        <v>1600465.3842583485</v>
      </c>
      <c r="AF5" s="182">
        <v>1600646.9841471743</v>
      </c>
      <c r="AG5" s="182">
        <v>1552330.087233888</v>
      </c>
      <c r="AH5" s="182">
        <v>1522502.9871292077</v>
      </c>
      <c r="AI5" s="182">
        <v>1544083.7435867768</v>
      </c>
      <c r="AJ5" s="182">
        <v>1589179.2899818383</v>
      </c>
      <c r="AK5" s="182">
        <v>1624704.4394952003</v>
      </c>
      <c r="AL5" s="182">
        <v>1633200.6726074368</v>
      </c>
      <c r="AM5" s="182">
        <v>1555983.4441156508</v>
      </c>
      <c r="AN5" s="182">
        <v>1372605.3428239599</v>
      </c>
      <c r="AO5" s="182">
        <v>1179849.8342923177</v>
      </c>
      <c r="AP5" s="182">
        <v>994426.47450977005</v>
      </c>
      <c r="AQ5" s="182">
        <v>779115.20468911342</v>
      </c>
      <c r="AR5" s="182">
        <v>559908.21475440124</v>
      </c>
      <c r="AS5" s="182">
        <v>358915.36849910067</v>
      </c>
      <c r="AT5" s="182">
        <v>188677.47805601871</v>
      </c>
      <c r="AU5" s="182">
        <v>58903.779631501064</v>
      </c>
      <c r="AV5" s="182">
        <v>4644.46482966037</v>
      </c>
      <c r="AW5" s="182">
        <v>11.081770429154858</v>
      </c>
      <c r="AX5" s="182">
        <v>0</v>
      </c>
      <c r="AY5" s="182">
        <v>0</v>
      </c>
    </row>
    <row r="30" spans="1:2" x14ac:dyDescent="0.2">
      <c r="A30" s="293" t="s">
        <v>43</v>
      </c>
      <c r="B30" s="293"/>
    </row>
    <row r="64" spans="1:51" s="251" customFormat="1" ht="10.199999999999999" x14ac:dyDescent="0.2">
      <c r="A64" s="248"/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  <c r="AK64" s="249"/>
      <c r="AL64" s="249"/>
      <c r="AM64" s="249"/>
      <c r="AN64" s="249"/>
      <c r="AO64" s="249"/>
      <c r="AP64" s="249"/>
      <c r="AQ64" s="249"/>
      <c r="AR64" s="249"/>
      <c r="AS64" s="249"/>
      <c r="AT64" s="249"/>
      <c r="AU64" s="249"/>
      <c r="AV64" s="249"/>
      <c r="AW64" s="250"/>
      <c r="AX64" s="250"/>
      <c r="AY64" s="250"/>
    </row>
    <row r="65" spans="1:51" s="251" customFormat="1" ht="10.199999999999999" x14ac:dyDescent="0.2">
      <c r="A65" s="248"/>
      <c r="B65" s="249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49"/>
      <c r="AP65" s="249"/>
      <c r="AQ65" s="249"/>
      <c r="AR65" s="249"/>
      <c r="AS65" s="249"/>
      <c r="AT65" s="249"/>
      <c r="AU65" s="249"/>
      <c r="AV65" s="249"/>
      <c r="AW65" s="250"/>
      <c r="AX65" s="250"/>
      <c r="AY65" s="250"/>
    </row>
    <row r="66" spans="1:51" x14ac:dyDescent="0.2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</row>
    <row r="67" spans="1:51" x14ac:dyDescent="0.2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</row>
    <row r="68" spans="1:51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</row>
    <row r="69" spans="1:51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</row>
    <row r="70" spans="1:51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</row>
    <row r="80" spans="1:51" s="183" customFormat="1" x14ac:dyDescent="0.2">
      <c r="B80" s="252">
        <v>80000000</v>
      </c>
      <c r="C80" s="252">
        <v>80000000</v>
      </c>
      <c r="D80" s="252">
        <v>80000000</v>
      </c>
      <c r="E80" s="252">
        <v>80000000</v>
      </c>
      <c r="F80" s="252">
        <v>80000000</v>
      </c>
      <c r="G80" s="252">
        <v>80000000</v>
      </c>
      <c r="H80" s="252">
        <v>80000000</v>
      </c>
      <c r="I80" s="252">
        <v>80000000</v>
      </c>
      <c r="J80" s="252">
        <v>80000000</v>
      </c>
      <c r="K80" s="252">
        <v>80000000</v>
      </c>
      <c r="L80" s="252">
        <v>80000000</v>
      </c>
      <c r="M80" s="252">
        <v>80000000</v>
      </c>
      <c r="N80" s="252">
        <v>80000000</v>
      </c>
      <c r="O80" s="252">
        <v>80000000</v>
      </c>
      <c r="P80" s="252">
        <v>80000000</v>
      </c>
      <c r="Q80" s="252">
        <v>80000000</v>
      </c>
      <c r="R80" s="252">
        <v>80000000</v>
      </c>
      <c r="S80" s="252">
        <v>0</v>
      </c>
      <c r="T80" s="252">
        <v>0</v>
      </c>
      <c r="U80" s="252">
        <v>0</v>
      </c>
      <c r="V80" s="252">
        <v>0</v>
      </c>
      <c r="W80" s="252">
        <v>0</v>
      </c>
      <c r="X80" s="252">
        <v>0</v>
      </c>
      <c r="Y80" s="252">
        <v>0</v>
      </c>
      <c r="Z80" s="252">
        <v>0</v>
      </c>
      <c r="AA80" s="252">
        <v>0</v>
      </c>
      <c r="AB80" s="252">
        <v>0</v>
      </c>
      <c r="AC80" s="252">
        <v>0</v>
      </c>
      <c r="AD80" s="252">
        <v>0</v>
      </c>
      <c r="AE80" s="252">
        <v>0</v>
      </c>
      <c r="AF80" s="252">
        <v>0</v>
      </c>
      <c r="AG80" s="252">
        <v>80000000</v>
      </c>
      <c r="AH80" s="252">
        <v>80000000</v>
      </c>
      <c r="AI80" s="252">
        <v>80000000</v>
      </c>
      <c r="AJ80" s="252">
        <v>80000000</v>
      </c>
      <c r="AK80" s="252">
        <v>80000000</v>
      </c>
      <c r="AL80" s="252">
        <v>80000000</v>
      </c>
      <c r="AM80" s="252">
        <v>80000000</v>
      </c>
      <c r="AN80" s="252">
        <v>80000000</v>
      </c>
      <c r="AO80" s="252">
        <v>80000000</v>
      </c>
      <c r="AP80" s="252">
        <v>80000000</v>
      </c>
      <c r="AQ80" s="252">
        <v>80000000</v>
      </c>
      <c r="AR80" s="252">
        <v>80000000</v>
      </c>
      <c r="AS80" s="252">
        <v>80000000</v>
      </c>
      <c r="AT80" s="252">
        <v>80000000</v>
      </c>
      <c r="AU80" s="252">
        <v>80000000</v>
      </c>
      <c r="AV80" s="252">
        <v>80000000</v>
      </c>
      <c r="AW80" s="252">
        <v>80000000</v>
      </c>
      <c r="AX80" s="252">
        <v>80000000</v>
      </c>
      <c r="AY80" s="252">
        <v>80000000</v>
      </c>
    </row>
    <row r="81" spans="2:51" s="183" customFormat="1" x14ac:dyDescent="0.2">
      <c r="B81" s="252">
        <v>-80000000</v>
      </c>
      <c r="C81" s="252">
        <v>-80000000</v>
      </c>
      <c r="D81" s="252">
        <v>-80000000</v>
      </c>
      <c r="E81" s="252">
        <v>-80000000</v>
      </c>
      <c r="F81" s="252">
        <v>-80000000</v>
      </c>
      <c r="G81" s="252">
        <v>-80000000</v>
      </c>
      <c r="H81" s="252">
        <v>-80000000</v>
      </c>
      <c r="I81" s="252">
        <v>-80000000</v>
      </c>
      <c r="J81" s="252">
        <v>-80000000</v>
      </c>
      <c r="K81" s="252">
        <v>-80000000</v>
      </c>
      <c r="L81" s="252">
        <v>-80000000</v>
      </c>
      <c r="M81" s="252">
        <v>-80000000</v>
      </c>
      <c r="N81" s="252">
        <v>-80000000</v>
      </c>
      <c r="O81" s="252">
        <v>-80000000</v>
      </c>
      <c r="P81" s="252">
        <v>-80000000</v>
      </c>
      <c r="Q81" s="252">
        <v>-80000000</v>
      </c>
      <c r="R81" s="252">
        <v>-80000000</v>
      </c>
      <c r="S81" s="252">
        <v>0</v>
      </c>
      <c r="T81" s="252">
        <v>0</v>
      </c>
      <c r="U81" s="252">
        <v>0</v>
      </c>
      <c r="V81" s="252">
        <v>0</v>
      </c>
      <c r="W81" s="252">
        <v>0</v>
      </c>
      <c r="X81" s="252">
        <v>0</v>
      </c>
      <c r="Y81" s="252">
        <v>0</v>
      </c>
      <c r="Z81" s="252">
        <v>0</v>
      </c>
      <c r="AA81" s="252">
        <v>0</v>
      </c>
      <c r="AB81" s="252">
        <v>0</v>
      </c>
      <c r="AC81" s="252">
        <v>0</v>
      </c>
      <c r="AD81" s="252">
        <v>0</v>
      </c>
      <c r="AE81" s="252">
        <v>0</v>
      </c>
      <c r="AF81" s="252">
        <v>0</v>
      </c>
      <c r="AG81" s="252">
        <v>-80000000</v>
      </c>
      <c r="AH81" s="252">
        <v>-80000000</v>
      </c>
      <c r="AI81" s="252">
        <v>-80000000</v>
      </c>
      <c r="AJ81" s="252">
        <v>-80000000</v>
      </c>
      <c r="AK81" s="252">
        <v>-80000000</v>
      </c>
      <c r="AL81" s="252">
        <v>-80000000</v>
      </c>
      <c r="AM81" s="252">
        <v>-80000000</v>
      </c>
      <c r="AN81" s="252">
        <v>-80000000</v>
      </c>
      <c r="AO81" s="252">
        <v>-80000000</v>
      </c>
      <c r="AP81" s="252">
        <v>-80000000</v>
      </c>
      <c r="AQ81" s="252">
        <v>-80000000</v>
      </c>
      <c r="AR81" s="252">
        <v>-80000000</v>
      </c>
      <c r="AS81" s="252">
        <v>-80000000</v>
      </c>
      <c r="AT81" s="252">
        <v>-80000000</v>
      </c>
      <c r="AU81" s="252">
        <v>-80000000</v>
      </c>
      <c r="AV81" s="252">
        <v>-80000000</v>
      </c>
      <c r="AW81" s="252">
        <v>-80000000</v>
      </c>
      <c r="AX81" s="252">
        <v>-80000000</v>
      </c>
      <c r="AY81" s="252">
        <v>-80000000</v>
      </c>
    </row>
  </sheetData>
  <mergeCells count="1">
    <mergeCell ref="A30:B30"/>
  </mergeCells>
  <hyperlinks>
    <hyperlink ref="A30" location="OBSAH!A1" display="Zpět na Obsah" xr:uid="{D40D1A7E-C217-4641-9C57-11106CA9584F}"/>
    <hyperlink ref="A30:B30" location="CONTENTS!A1" display="Back to Contents" xr:uid="{507B3D35-8A2C-4856-AEE2-15AAE656A36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FDF9-1B3D-4D5E-B8C5-FB44CB373187}">
  <sheetPr>
    <tabColor theme="0" tint="-0.34998626667073579"/>
  </sheetPr>
  <dimension ref="A1:AY105"/>
  <sheetViews>
    <sheetView workbookViewId="0">
      <selection activeCell="K21" sqref="K21"/>
    </sheetView>
  </sheetViews>
  <sheetFormatPr defaultColWidth="9.109375" defaultRowHeight="11.4" x14ac:dyDescent="0.2"/>
  <cols>
    <col min="1" max="1" width="15.33203125" style="51" customWidth="1"/>
    <col min="2" max="2" width="12.109375" style="51" bestFit="1" customWidth="1"/>
    <col min="3" max="17" width="9.33203125" style="51" bestFit="1" customWidth="1"/>
    <col min="18" max="18" width="10.88671875" style="51" customWidth="1"/>
    <col min="19" max="31" width="9.33203125" style="51" bestFit="1" customWidth="1"/>
    <col min="32" max="32" width="9.6640625" style="51" bestFit="1" customWidth="1"/>
    <col min="33" max="51" width="9.33203125" style="51" bestFit="1" customWidth="1"/>
    <col min="52" max="16384" width="9.109375" style="51"/>
  </cols>
  <sheetData>
    <row r="1" spans="1:51" x14ac:dyDescent="0.2">
      <c r="A1" s="51" t="s">
        <v>437</v>
      </c>
    </row>
    <row r="2" spans="1:51" s="253" customFormat="1" x14ac:dyDescent="0.2">
      <c r="A2" s="58"/>
      <c r="B2" s="58" t="s">
        <v>261</v>
      </c>
      <c r="C2" s="58" t="s">
        <v>262</v>
      </c>
      <c r="D2" s="58" t="s">
        <v>263</v>
      </c>
      <c r="E2" s="58" t="s">
        <v>264</v>
      </c>
      <c r="F2" s="58" t="s">
        <v>265</v>
      </c>
      <c r="G2" s="58" t="s">
        <v>266</v>
      </c>
      <c r="H2" s="58" t="s">
        <v>267</v>
      </c>
      <c r="I2" s="58" t="s">
        <v>268</v>
      </c>
      <c r="J2" s="58" t="s">
        <v>269</v>
      </c>
      <c r="K2" s="58" t="s">
        <v>270</v>
      </c>
      <c r="L2" s="58" t="s">
        <v>271</v>
      </c>
      <c r="M2" s="58" t="s">
        <v>272</v>
      </c>
      <c r="N2" s="58" t="s">
        <v>273</v>
      </c>
      <c r="O2" s="58" t="s">
        <v>274</v>
      </c>
      <c r="P2" s="58" t="s">
        <v>275</v>
      </c>
      <c r="Q2" s="58" t="s">
        <v>276</v>
      </c>
      <c r="R2" s="58" t="s">
        <v>277</v>
      </c>
      <c r="S2" s="58" t="s">
        <v>278</v>
      </c>
      <c r="T2" s="58" t="s">
        <v>279</v>
      </c>
      <c r="U2" s="58" t="s">
        <v>280</v>
      </c>
      <c r="V2" s="58" t="s">
        <v>281</v>
      </c>
      <c r="W2" s="58" t="s">
        <v>282</v>
      </c>
      <c r="X2" s="58" t="s">
        <v>283</v>
      </c>
      <c r="Y2" s="58" t="s">
        <v>284</v>
      </c>
      <c r="Z2" s="58" t="s">
        <v>285</v>
      </c>
      <c r="AA2" s="58" t="s">
        <v>206</v>
      </c>
      <c r="AB2" s="58" t="s">
        <v>211</v>
      </c>
      <c r="AC2" s="58" t="s">
        <v>216</v>
      </c>
      <c r="AD2" s="58" t="s">
        <v>221</v>
      </c>
      <c r="AE2" s="58" t="s">
        <v>226</v>
      </c>
      <c r="AF2" s="58" t="s">
        <v>231</v>
      </c>
      <c r="AG2" s="58" t="s">
        <v>236</v>
      </c>
      <c r="AH2" s="58" t="s">
        <v>241</v>
      </c>
      <c r="AI2" s="58" t="s">
        <v>246</v>
      </c>
      <c r="AJ2" s="58" t="s">
        <v>251</v>
      </c>
      <c r="AK2" s="58" t="s">
        <v>286</v>
      </c>
      <c r="AL2" s="58" t="s">
        <v>287</v>
      </c>
      <c r="AM2" s="58" t="s">
        <v>288</v>
      </c>
      <c r="AN2" s="58" t="s">
        <v>289</v>
      </c>
      <c r="AO2" s="58" t="s">
        <v>290</v>
      </c>
      <c r="AP2" s="58" t="s">
        <v>291</v>
      </c>
      <c r="AQ2" s="58" t="s">
        <v>292</v>
      </c>
      <c r="AR2" s="58" t="s">
        <v>293</v>
      </c>
      <c r="AS2" s="58" t="s">
        <v>294</v>
      </c>
      <c r="AT2" s="58" t="s">
        <v>295</v>
      </c>
      <c r="AU2" s="58" t="s">
        <v>296</v>
      </c>
      <c r="AV2" s="58" t="s">
        <v>297</v>
      </c>
      <c r="AW2" s="58" t="s">
        <v>298</v>
      </c>
      <c r="AX2" s="58" t="s">
        <v>299</v>
      </c>
      <c r="AY2" s="58" t="s">
        <v>300</v>
      </c>
    </row>
    <row r="3" spans="1:51" x14ac:dyDescent="0.2">
      <c r="A3" s="50" t="s">
        <v>426</v>
      </c>
      <c r="B3" s="52">
        <v>0.83885391697827938</v>
      </c>
      <c r="C3" s="52">
        <v>9.5495252571094369</v>
      </c>
      <c r="D3" s="52">
        <v>54.02938719686901</v>
      </c>
      <c r="E3" s="52">
        <v>106.54254869501965</v>
      </c>
      <c r="F3" s="52">
        <v>446.35085646830635</v>
      </c>
      <c r="G3" s="52">
        <v>808.13845094026783</v>
      </c>
      <c r="H3" s="52">
        <v>1240.4842439556189</v>
      </c>
      <c r="I3" s="52">
        <v>1649.1928678048641</v>
      </c>
      <c r="J3" s="52">
        <v>2696.7810262982634</v>
      </c>
      <c r="K3" s="52">
        <v>3810.0617995632006</v>
      </c>
      <c r="L3" s="52">
        <v>4124.57063057296</v>
      </c>
      <c r="M3" s="52">
        <v>4041.6072788935521</v>
      </c>
      <c r="N3" s="52">
        <v>3564.6227925648195</v>
      </c>
      <c r="O3" s="52">
        <v>4306.4963155908517</v>
      </c>
      <c r="P3" s="52">
        <v>5312.3143463815959</v>
      </c>
      <c r="Q3" s="52">
        <v>6818.6421271821882</v>
      </c>
      <c r="R3" s="52">
        <v>6172.6062439954812</v>
      </c>
      <c r="S3" s="52">
        <v>6209.3644750743806</v>
      </c>
      <c r="T3" s="52">
        <v>6429.9992197402453</v>
      </c>
      <c r="U3" s="52">
        <v>5711.6287434261676</v>
      </c>
      <c r="V3" s="52">
        <v>6078.6785691672831</v>
      </c>
      <c r="W3" s="52">
        <v>7405.2957670743735</v>
      </c>
      <c r="X3" s="52">
        <v>8004.2275909493392</v>
      </c>
      <c r="Y3" s="52">
        <v>8417.9010169964713</v>
      </c>
      <c r="Z3" s="52">
        <v>8305.4225661149867</v>
      </c>
      <c r="AA3" s="52">
        <v>7581.8854750307501</v>
      </c>
      <c r="AB3" s="52">
        <v>7660.4793121877228</v>
      </c>
      <c r="AC3" s="52">
        <v>8168.0257459342674</v>
      </c>
      <c r="AD3" s="52">
        <v>8743.5432132980532</v>
      </c>
      <c r="AE3" s="52">
        <v>9050.006434342371</v>
      </c>
      <c r="AF3" s="52">
        <v>8866.7025320386347</v>
      </c>
      <c r="AG3" s="52">
        <v>8049.554065995575</v>
      </c>
      <c r="AH3" s="52">
        <v>6920.6965609515983</v>
      </c>
      <c r="AI3" s="52">
        <v>5750.5074702099337</v>
      </c>
      <c r="AJ3" s="52">
        <v>4548.6639709012443</v>
      </c>
      <c r="AK3" s="52">
        <v>3225.745605863799</v>
      </c>
      <c r="AL3" s="52">
        <v>1819.4325704167813</v>
      </c>
      <c r="AM3" s="52">
        <v>665.89235152074377</v>
      </c>
      <c r="AN3" s="52">
        <v>374.86937143900991</v>
      </c>
      <c r="AO3" s="52">
        <v>266.15894221301517</v>
      </c>
      <c r="AP3" s="52">
        <v>197.76262372958598</v>
      </c>
      <c r="AQ3" s="52">
        <v>148.85235507532303</v>
      </c>
      <c r="AR3" s="52">
        <v>115.78735916243782</v>
      </c>
      <c r="AS3" s="52">
        <v>93.238159810525858</v>
      </c>
      <c r="AT3" s="52">
        <v>76.480381089646244</v>
      </c>
      <c r="AU3" s="52">
        <v>59.491669575145913</v>
      </c>
      <c r="AV3" s="52">
        <v>36.507770115917516</v>
      </c>
      <c r="AW3" s="52">
        <v>17.299825656727457</v>
      </c>
      <c r="AX3" s="52">
        <v>5.5840691076774283</v>
      </c>
      <c r="AY3" s="52">
        <v>6.5802390046311858</v>
      </c>
    </row>
    <row r="4" spans="1:51" x14ac:dyDescent="0.2">
      <c r="A4" s="50" t="s">
        <v>427</v>
      </c>
      <c r="B4" s="52">
        <v>0</v>
      </c>
      <c r="C4" s="52">
        <v>0</v>
      </c>
      <c r="D4" s="52">
        <v>0</v>
      </c>
      <c r="E4" s="52">
        <v>0</v>
      </c>
      <c r="F4" s="52">
        <v>0</v>
      </c>
      <c r="G4" s="52">
        <v>0.6953590597754874</v>
      </c>
      <c r="H4" s="52">
        <v>4.9998742639117939</v>
      </c>
      <c r="I4" s="52">
        <v>19.495335204940453</v>
      </c>
      <c r="J4" s="52">
        <v>121.31215769210598</v>
      </c>
      <c r="K4" s="52">
        <v>514.12928862618276</v>
      </c>
      <c r="L4" s="52">
        <v>1019.4885173128948</v>
      </c>
      <c r="M4" s="52">
        <v>1485.9869901307072</v>
      </c>
      <c r="N4" s="52">
        <v>1912.4465660215396</v>
      </c>
      <c r="O4" s="52">
        <v>2600.335979325102</v>
      </c>
      <c r="P4" s="52">
        <v>3451.8306831666396</v>
      </c>
      <c r="Q4" s="52">
        <v>4532.443875201503</v>
      </c>
      <c r="R4" s="52">
        <v>4072.4928407987736</v>
      </c>
      <c r="S4" s="52">
        <v>3975.7089322578108</v>
      </c>
      <c r="T4" s="52">
        <v>4051.3359863791443</v>
      </c>
      <c r="U4" s="52">
        <v>3504.3910605187893</v>
      </c>
      <c r="V4" s="52">
        <v>3675.8855462826982</v>
      </c>
      <c r="W4" s="52">
        <v>4485.6406642156498</v>
      </c>
      <c r="X4" s="52">
        <v>4809.7126210687338</v>
      </c>
      <c r="Y4" s="52">
        <v>5051.0605929001649</v>
      </c>
      <c r="Z4" s="52">
        <v>4960.6647449941702</v>
      </c>
      <c r="AA4" s="52">
        <v>4503.4617253247825</v>
      </c>
      <c r="AB4" s="52">
        <v>4556.9901083002605</v>
      </c>
      <c r="AC4" s="52">
        <v>4882.3198460441608</v>
      </c>
      <c r="AD4" s="52">
        <v>5253.315967732975</v>
      </c>
      <c r="AE4" s="52">
        <v>5461.6198528550103</v>
      </c>
      <c r="AF4" s="52">
        <v>5462.3920910948964</v>
      </c>
      <c r="AG4" s="52">
        <v>5297.6117245407358</v>
      </c>
      <c r="AH4" s="52">
        <v>5195.8607207610521</v>
      </c>
      <c r="AI4" s="52">
        <v>5269.5097886985823</v>
      </c>
      <c r="AJ4" s="52">
        <v>5423.3508668158465</v>
      </c>
      <c r="AK4" s="52">
        <v>5544.4318979737009</v>
      </c>
      <c r="AL4" s="52">
        <v>5573.2464026448988</v>
      </c>
      <c r="AM4" s="52">
        <v>5311.7093561806005</v>
      </c>
      <c r="AN4" s="52">
        <v>4688.5018492566733</v>
      </c>
      <c r="AO4" s="52">
        <v>4030.2969546239992</v>
      </c>
      <c r="AP4" s="52">
        <v>3396.1466273987448</v>
      </c>
      <c r="AQ4" s="52">
        <v>2659.7741497362381</v>
      </c>
      <c r="AR4" s="52">
        <v>1910.657496290009</v>
      </c>
      <c r="AS4" s="52">
        <v>1224.7499774540831</v>
      </c>
      <c r="AT4" s="52">
        <v>643.9639059376965</v>
      </c>
      <c r="AU4" s="52">
        <v>201.01556116271885</v>
      </c>
      <c r="AV4" s="52">
        <v>15.83551068217376</v>
      </c>
      <c r="AW4" s="52">
        <v>3.7751277519577423E-2</v>
      </c>
      <c r="AX4" s="52">
        <v>0</v>
      </c>
      <c r="AY4" s="52">
        <v>0</v>
      </c>
    </row>
    <row r="5" spans="1:51" x14ac:dyDescent="0.2">
      <c r="A5" s="50" t="s">
        <v>424</v>
      </c>
      <c r="B5" s="52">
        <v>0.83885391697827938</v>
      </c>
      <c r="C5" s="52">
        <v>9.5495252571094369</v>
      </c>
      <c r="D5" s="52">
        <v>54.02938719686901</v>
      </c>
      <c r="E5" s="52">
        <v>106.54254869501965</v>
      </c>
      <c r="F5" s="52">
        <v>446.35085646830635</v>
      </c>
      <c r="G5" s="52">
        <v>807.44309188049237</v>
      </c>
      <c r="H5" s="52">
        <v>1235.4843696917071</v>
      </c>
      <c r="I5" s="52">
        <v>1629.6975325999238</v>
      </c>
      <c r="J5" s="52">
        <v>2575.4688686061572</v>
      </c>
      <c r="K5" s="52">
        <v>3295.9325109370179</v>
      </c>
      <c r="L5" s="52">
        <v>3105.0821132600649</v>
      </c>
      <c r="M5" s="52">
        <v>2555.6202887628451</v>
      </c>
      <c r="N5" s="52">
        <v>1652.1762265432799</v>
      </c>
      <c r="O5" s="52">
        <v>1706.1603362657497</v>
      </c>
      <c r="P5" s="52">
        <v>1860.4836632149563</v>
      </c>
      <c r="Q5" s="52">
        <v>2286.1982519806852</v>
      </c>
      <c r="R5" s="52">
        <v>2100.1134031967076</v>
      </c>
      <c r="S5" s="52">
        <v>2233.6555428165698</v>
      </c>
      <c r="T5" s="52">
        <v>2378.663233361101</v>
      </c>
      <c r="U5" s="52">
        <v>2207.2376829073783</v>
      </c>
      <c r="V5" s="52">
        <v>2402.7930228845848</v>
      </c>
      <c r="W5" s="52">
        <v>2919.6551028587237</v>
      </c>
      <c r="X5" s="52">
        <v>3194.5149698806053</v>
      </c>
      <c r="Y5" s="52">
        <v>3366.8404240963064</v>
      </c>
      <c r="Z5" s="52">
        <v>3344.7578211208165</v>
      </c>
      <c r="AA5" s="52">
        <v>3078.4237497059676</v>
      </c>
      <c r="AB5" s="52">
        <v>3103.4892038874623</v>
      </c>
      <c r="AC5" s="52">
        <v>3285.7058998901066</v>
      </c>
      <c r="AD5" s="52">
        <v>3490.2272455650782</v>
      </c>
      <c r="AE5" s="52">
        <v>3588.3865814873607</v>
      </c>
      <c r="AF5" s="52">
        <v>3404.3104409437383</v>
      </c>
      <c r="AG5" s="52">
        <v>2751.9423414548392</v>
      </c>
      <c r="AH5" s="52">
        <v>1724.8358401905462</v>
      </c>
      <c r="AI5" s="52">
        <v>480.9976815113514</v>
      </c>
      <c r="AJ5" s="52">
        <v>-874.68689591460225</v>
      </c>
      <c r="AK5" s="52">
        <v>-2318.6862921099018</v>
      </c>
      <c r="AL5" s="52">
        <v>-3753.8138322281175</v>
      </c>
      <c r="AM5" s="52">
        <v>-4645.817004659857</v>
      </c>
      <c r="AN5" s="52">
        <v>-4313.6324778176631</v>
      </c>
      <c r="AO5" s="52">
        <v>-3764.1380124109842</v>
      </c>
      <c r="AP5" s="52">
        <v>-3198.384003669159</v>
      </c>
      <c r="AQ5" s="52">
        <v>-2510.9217946609151</v>
      </c>
      <c r="AR5" s="52">
        <v>-1794.8701371275713</v>
      </c>
      <c r="AS5" s="52">
        <v>-1131.5118176435574</v>
      </c>
      <c r="AT5" s="52">
        <v>-567.48352484805025</v>
      </c>
      <c r="AU5" s="52">
        <v>-141.52389158757293</v>
      </c>
      <c r="AV5" s="52">
        <v>20.672259433743754</v>
      </c>
      <c r="AW5" s="52">
        <v>17.262074379207878</v>
      </c>
      <c r="AX5" s="52">
        <v>5.5840691076774283</v>
      </c>
      <c r="AY5" s="52">
        <v>6.5802390046311858</v>
      </c>
    </row>
    <row r="28" spans="1:2" x14ac:dyDescent="0.2">
      <c r="A28" s="113" t="s">
        <v>72</v>
      </c>
    </row>
    <row r="31" spans="1:2" x14ac:dyDescent="0.2">
      <c r="A31" s="293" t="s">
        <v>43</v>
      </c>
      <c r="B31" s="293"/>
    </row>
    <row r="40" spans="1:1" x14ac:dyDescent="0.2">
      <c r="A40" s="74"/>
    </row>
    <row r="41" spans="1:1" x14ac:dyDescent="0.2">
      <c r="A41" s="74"/>
    </row>
    <row r="42" spans="1:1" x14ac:dyDescent="0.2">
      <c r="A42" s="74"/>
    </row>
    <row r="43" spans="1:1" x14ac:dyDescent="0.2">
      <c r="A43" s="74"/>
    </row>
    <row r="44" spans="1:1" x14ac:dyDescent="0.2">
      <c r="A44" s="74"/>
    </row>
    <row r="46" spans="1:1" x14ac:dyDescent="0.2">
      <c r="A46" s="74"/>
    </row>
    <row r="47" spans="1:1" x14ac:dyDescent="0.2">
      <c r="A47" s="74"/>
    </row>
    <row r="48" spans="1:1" x14ac:dyDescent="0.2">
      <c r="A48" s="74"/>
    </row>
    <row r="49" spans="1:1" x14ac:dyDescent="0.2">
      <c r="A49" s="74"/>
    </row>
    <row r="50" spans="1:1" x14ac:dyDescent="0.2">
      <c r="A50" s="74"/>
    </row>
    <row r="52" spans="1:1" x14ac:dyDescent="0.2">
      <c r="A52" s="74"/>
    </row>
    <row r="53" spans="1:1" x14ac:dyDescent="0.2">
      <c r="A53" s="74"/>
    </row>
    <row r="54" spans="1:1" x14ac:dyDescent="0.2">
      <c r="A54" s="74"/>
    </row>
    <row r="55" spans="1:1" x14ac:dyDescent="0.2">
      <c r="A55" s="74"/>
    </row>
    <row r="56" spans="1:1" x14ac:dyDescent="0.2">
      <c r="A56" s="74"/>
    </row>
    <row r="58" spans="1:1" x14ac:dyDescent="0.2">
      <c r="A58" s="74"/>
    </row>
    <row r="59" spans="1:1" x14ac:dyDescent="0.2">
      <c r="A59" s="74"/>
    </row>
    <row r="60" spans="1:1" x14ac:dyDescent="0.2">
      <c r="A60" s="74"/>
    </row>
    <row r="61" spans="1:1" x14ac:dyDescent="0.2">
      <c r="A61" s="74"/>
    </row>
    <row r="62" spans="1:1" x14ac:dyDescent="0.2">
      <c r="A62" s="74"/>
    </row>
    <row r="69" spans="2:51" s="254" customFormat="1" x14ac:dyDescent="0.2">
      <c r="B69" s="254">
        <v>10000</v>
      </c>
      <c r="C69" s="254">
        <v>10000</v>
      </c>
      <c r="D69" s="254">
        <v>10000</v>
      </c>
      <c r="E69" s="254">
        <v>10000</v>
      </c>
      <c r="F69" s="254">
        <v>10000</v>
      </c>
      <c r="G69" s="254">
        <v>10000</v>
      </c>
      <c r="H69" s="254">
        <v>10000</v>
      </c>
      <c r="I69" s="254">
        <v>10000</v>
      </c>
      <c r="J69" s="254">
        <v>10000</v>
      </c>
      <c r="K69" s="254">
        <v>10000</v>
      </c>
      <c r="L69" s="254">
        <v>10000</v>
      </c>
      <c r="M69" s="254">
        <v>10000</v>
      </c>
      <c r="N69" s="254">
        <v>10000</v>
      </c>
      <c r="O69" s="254">
        <v>10000</v>
      </c>
      <c r="P69" s="254">
        <v>10000</v>
      </c>
      <c r="Q69" s="254">
        <v>10000</v>
      </c>
      <c r="R69" s="254">
        <v>10000</v>
      </c>
      <c r="S69" s="254">
        <v>0</v>
      </c>
      <c r="T69" s="254">
        <v>0</v>
      </c>
      <c r="U69" s="254">
        <v>0</v>
      </c>
      <c r="V69" s="254">
        <v>0</v>
      </c>
      <c r="W69" s="254">
        <v>0</v>
      </c>
      <c r="X69" s="254">
        <v>0</v>
      </c>
      <c r="Y69" s="254">
        <v>0</v>
      </c>
      <c r="Z69" s="254">
        <v>0</v>
      </c>
      <c r="AA69" s="254">
        <v>0</v>
      </c>
      <c r="AB69" s="254">
        <v>0</v>
      </c>
      <c r="AC69" s="254">
        <v>0</v>
      </c>
      <c r="AD69" s="254">
        <v>0</v>
      </c>
      <c r="AE69" s="254">
        <v>0</v>
      </c>
      <c r="AF69" s="254">
        <v>0</v>
      </c>
      <c r="AG69" s="254">
        <v>10000</v>
      </c>
      <c r="AH69" s="254">
        <v>10000</v>
      </c>
      <c r="AI69" s="254">
        <v>10000</v>
      </c>
      <c r="AJ69" s="254">
        <v>10000</v>
      </c>
      <c r="AK69" s="254">
        <v>10000</v>
      </c>
      <c r="AL69" s="254">
        <v>10000</v>
      </c>
      <c r="AM69" s="254">
        <v>10000</v>
      </c>
      <c r="AN69" s="254">
        <v>10000</v>
      </c>
      <c r="AO69" s="254">
        <v>10000</v>
      </c>
      <c r="AP69" s="254">
        <v>10000</v>
      </c>
      <c r="AQ69" s="254">
        <v>10000</v>
      </c>
      <c r="AR69" s="254">
        <v>10000</v>
      </c>
      <c r="AS69" s="254">
        <v>10000</v>
      </c>
      <c r="AT69" s="254">
        <v>10000</v>
      </c>
      <c r="AU69" s="254">
        <v>10000</v>
      </c>
      <c r="AV69" s="254">
        <v>10000</v>
      </c>
      <c r="AW69" s="254">
        <v>10000</v>
      </c>
      <c r="AX69" s="254">
        <v>10000</v>
      </c>
      <c r="AY69" s="254">
        <v>10000</v>
      </c>
    </row>
    <row r="70" spans="2:51" s="254" customFormat="1" x14ac:dyDescent="0.2">
      <c r="B70" s="254">
        <v>-6000</v>
      </c>
      <c r="C70" s="254">
        <v>-6000</v>
      </c>
      <c r="D70" s="254">
        <v>-6000</v>
      </c>
      <c r="E70" s="254">
        <v>-6000</v>
      </c>
      <c r="F70" s="254">
        <v>-6000</v>
      </c>
      <c r="G70" s="254">
        <v>-6000</v>
      </c>
      <c r="H70" s="254">
        <v>-6000</v>
      </c>
      <c r="I70" s="254">
        <v>-6000</v>
      </c>
      <c r="J70" s="254">
        <v>-6000</v>
      </c>
      <c r="K70" s="254">
        <v>-6000</v>
      </c>
      <c r="L70" s="254">
        <v>-6000</v>
      </c>
      <c r="M70" s="254">
        <v>-6000</v>
      </c>
      <c r="N70" s="254">
        <v>-6000</v>
      </c>
      <c r="O70" s="254">
        <v>-6000</v>
      </c>
      <c r="P70" s="254">
        <v>-6000</v>
      </c>
      <c r="Q70" s="254">
        <v>-6000</v>
      </c>
      <c r="R70" s="254">
        <v>-6000</v>
      </c>
      <c r="S70" s="254">
        <v>0</v>
      </c>
      <c r="T70" s="254">
        <v>0</v>
      </c>
      <c r="U70" s="254">
        <v>0</v>
      </c>
      <c r="V70" s="254">
        <v>0</v>
      </c>
      <c r="W70" s="254">
        <v>0</v>
      </c>
      <c r="X70" s="254">
        <v>0</v>
      </c>
      <c r="Y70" s="254">
        <v>0</v>
      </c>
      <c r="Z70" s="254">
        <v>0</v>
      </c>
      <c r="AA70" s="254">
        <v>0</v>
      </c>
      <c r="AB70" s="254">
        <v>0</v>
      </c>
      <c r="AC70" s="254">
        <v>0</v>
      </c>
      <c r="AD70" s="254">
        <v>0</v>
      </c>
      <c r="AE70" s="254">
        <v>0</v>
      </c>
      <c r="AF70" s="254">
        <v>0</v>
      </c>
      <c r="AG70" s="254">
        <v>-6000</v>
      </c>
      <c r="AH70" s="254">
        <v>-6000</v>
      </c>
      <c r="AI70" s="254">
        <v>-6000</v>
      </c>
      <c r="AJ70" s="254">
        <v>-6000</v>
      </c>
      <c r="AK70" s="254">
        <v>-6000</v>
      </c>
      <c r="AL70" s="254">
        <v>-6000</v>
      </c>
      <c r="AM70" s="254">
        <v>-6000</v>
      </c>
      <c r="AN70" s="254">
        <v>-6000</v>
      </c>
      <c r="AO70" s="254">
        <v>-6000</v>
      </c>
      <c r="AP70" s="254">
        <v>-6000</v>
      </c>
      <c r="AQ70" s="254">
        <v>-6000</v>
      </c>
      <c r="AR70" s="254">
        <v>-6000</v>
      </c>
      <c r="AS70" s="254">
        <v>-6000</v>
      </c>
      <c r="AT70" s="254">
        <v>-6000</v>
      </c>
      <c r="AU70" s="254">
        <v>-6000</v>
      </c>
      <c r="AV70" s="254">
        <v>-6000</v>
      </c>
      <c r="AW70" s="254">
        <v>-6000</v>
      </c>
      <c r="AX70" s="254">
        <v>-6000</v>
      </c>
      <c r="AY70" s="254">
        <v>-6000</v>
      </c>
    </row>
    <row r="83" spans="1:1" x14ac:dyDescent="0.2">
      <c r="A83" s="74"/>
    </row>
    <row r="84" spans="1:1" x14ac:dyDescent="0.2">
      <c r="A84" s="74"/>
    </row>
    <row r="85" spans="1:1" x14ac:dyDescent="0.2">
      <c r="A85" s="74"/>
    </row>
    <row r="86" spans="1:1" x14ac:dyDescent="0.2">
      <c r="A86" s="74"/>
    </row>
    <row r="87" spans="1:1" x14ac:dyDescent="0.2">
      <c r="A87" s="74"/>
    </row>
    <row r="89" spans="1:1" x14ac:dyDescent="0.2">
      <c r="A89" s="74"/>
    </row>
    <row r="90" spans="1:1" x14ac:dyDescent="0.2">
      <c r="A90" s="74"/>
    </row>
    <row r="91" spans="1:1" x14ac:dyDescent="0.2">
      <c r="A91" s="74"/>
    </row>
    <row r="92" spans="1:1" x14ac:dyDescent="0.2">
      <c r="A92" s="74"/>
    </row>
    <row r="93" spans="1:1" x14ac:dyDescent="0.2">
      <c r="A93" s="74"/>
    </row>
    <row r="95" spans="1:1" x14ac:dyDescent="0.2">
      <c r="A95" s="74"/>
    </row>
    <row r="96" spans="1:1" x14ac:dyDescent="0.2">
      <c r="A96" s="74"/>
    </row>
    <row r="97" spans="1:1" x14ac:dyDescent="0.2">
      <c r="A97" s="74"/>
    </row>
    <row r="98" spans="1:1" x14ac:dyDescent="0.2">
      <c r="A98" s="74"/>
    </row>
    <row r="99" spans="1:1" x14ac:dyDescent="0.2">
      <c r="A99" s="74"/>
    </row>
    <row r="101" spans="1:1" x14ac:dyDescent="0.2">
      <c r="A101" s="74"/>
    </row>
    <row r="102" spans="1:1" x14ac:dyDescent="0.2">
      <c r="A102" s="74"/>
    </row>
    <row r="103" spans="1:1" x14ac:dyDescent="0.2">
      <c r="A103" s="74"/>
    </row>
    <row r="104" spans="1:1" x14ac:dyDescent="0.2">
      <c r="A104" s="74"/>
    </row>
    <row r="105" spans="1:1" x14ac:dyDescent="0.2">
      <c r="A105" s="74"/>
    </row>
  </sheetData>
  <mergeCells count="1">
    <mergeCell ref="A31:B31"/>
  </mergeCells>
  <hyperlinks>
    <hyperlink ref="A28" location="OBSAH!A1" display="Zpět na obsah" xr:uid="{F8773E58-490B-47C4-845B-9131BFFD6AF4}"/>
    <hyperlink ref="A31" location="OBSAH!A1" display="Zpět na Obsah" xr:uid="{D2E96208-2ECE-4FD6-B597-8966BD5BEC99}"/>
    <hyperlink ref="A31:B31" location="CONTENTS!A1" display="Back to Contents" xr:uid="{FF15959E-EE79-4295-96A2-8B553C53B5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F84"/>
  <sheetViews>
    <sheetView zoomScaleNormal="100" workbookViewId="0">
      <selection activeCell="A33" sqref="A33:B33"/>
    </sheetView>
  </sheetViews>
  <sheetFormatPr defaultColWidth="9.109375" defaultRowHeight="11.4" x14ac:dyDescent="0.2"/>
  <cols>
    <col min="1" max="1" width="15.33203125" style="51" customWidth="1"/>
    <col min="2" max="7" width="9.33203125" style="51" bestFit="1" customWidth="1"/>
    <col min="8" max="8" width="10.88671875" style="51" customWidth="1"/>
    <col min="9" max="21" width="9.33203125" style="51" bestFit="1" customWidth="1"/>
    <col min="22" max="22" width="9.6640625" style="51" bestFit="1" customWidth="1"/>
    <col min="23" max="32" width="9.33203125" style="51" bestFit="1" customWidth="1"/>
    <col min="33" max="16384" width="9.109375" style="51"/>
  </cols>
  <sheetData>
    <row r="1" spans="1:32" x14ac:dyDescent="0.2">
      <c r="A1" s="51" t="s">
        <v>436</v>
      </c>
    </row>
    <row r="2" spans="1:32" s="253" customFormat="1" x14ac:dyDescent="0.2">
      <c r="A2" s="58"/>
      <c r="B2" s="58" t="s">
        <v>271</v>
      </c>
      <c r="C2" s="58" t="s">
        <v>272</v>
      </c>
      <c r="D2" s="58" t="s">
        <v>273</v>
      </c>
      <c r="E2" s="58" t="s">
        <v>274</v>
      </c>
      <c r="F2" s="58" t="s">
        <v>275</v>
      </c>
      <c r="G2" s="58" t="s">
        <v>276</v>
      </c>
      <c r="H2" s="58" t="s">
        <v>277</v>
      </c>
      <c r="I2" s="58" t="s">
        <v>278</v>
      </c>
      <c r="J2" s="58" t="s">
        <v>279</v>
      </c>
      <c r="K2" s="58" t="s">
        <v>280</v>
      </c>
      <c r="L2" s="58" t="s">
        <v>281</v>
      </c>
      <c r="M2" s="58" t="s">
        <v>282</v>
      </c>
      <c r="N2" s="58" t="s">
        <v>283</v>
      </c>
      <c r="O2" s="58" t="s">
        <v>284</v>
      </c>
      <c r="P2" s="58" t="s">
        <v>285</v>
      </c>
      <c r="Q2" s="58" t="s">
        <v>206</v>
      </c>
      <c r="R2" s="58" t="s">
        <v>211</v>
      </c>
      <c r="S2" s="58" t="s">
        <v>216</v>
      </c>
      <c r="T2" s="58" t="s">
        <v>221</v>
      </c>
      <c r="U2" s="58" t="s">
        <v>226</v>
      </c>
      <c r="V2" s="58" t="s">
        <v>231</v>
      </c>
      <c r="W2" s="58" t="s">
        <v>236</v>
      </c>
      <c r="X2" s="58" t="s">
        <v>241</v>
      </c>
      <c r="Y2" s="58" t="s">
        <v>246</v>
      </c>
      <c r="Z2" s="58" t="s">
        <v>251</v>
      </c>
      <c r="AA2" s="58" t="s">
        <v>286</v>
      </c>
      <c r="AB2" s="58" t="s">
        <v>287</v>
      </c>
      <c r="AC2" s="58" t="s">
        <v>288</v>
      </c>
      <c r="AD2" s="58" t="s">
        <v>289</v>
      </c>
      <c r="AE2" s="58" t="s">
        <v>290</v>
      </c>
      <c r="AF2" s="58" t="s">
        <v>291</v>
      </c>
    </row>
    <row r="3" spans="1:32" x14ac:dyDescent="0.2">
      <c r="A3" s="110" t="s">
        <v>430</v>
      </c>
      <c r="B3" s="52">
        <v>3105.0821132600649</v>
      </c>
      <c r="C3" s="52">
        <v>2555.6202887628451</v>
      </c>
      <c r="D3" s="52">
        <v>1652.1762265432799</v>
      </c>
      <c r="E3" s="52">
        <v>1706.1603362657497</v>
      </c>
      <c r="F3" s="52">
        <v>1860.4836632149563</v>
      </c>
      <c r="G3" s="52">
        <v>2286.1982519806852</v>
      </c>
      <c r="H3" s="52">
        <v>2100.1134031967076</v>
      </c>
      <c r="I3" s="52">
        <v>2233.6555428165698</v>
      </c>
      <c r="J3" s="52">
        <v>2378.663233361101</v>
      </c>
      <c r="K3" s="52">
        <v>2207.2376829073783</v>
      </c>
      <c r="L3" s="52">
        <v>2402.7930228845848</v>
      </c>
      <c r="M3" s="52">
        <v>2919.6551028587237</v>
      </c>
      <c r="N3" s="52">
        <v>3194.5149698806053</v>
      </c>
      <c r="O3" s="52">
        <v>3366.8404240963064</v>
      </c>
      <c r="P3" s="52">
        <v>3344.7578211208165</v>
      </c>
      <c r="Q3" s="52">
        <v>3078.4237497059676</v>
      </c>
      <c r="R3" s="52">
        <v>3103.4892038874623</v>
      </c>
      <c r="S3" s="52">
        <v>3285.7058998901066</v>
      </c>
      <c r="T3" s="52">
        <v>3490.2272455650782</v>
      </c>
      <c r="U3" s="52">
        <v>3588.3865814873607</v>
      </c>
      <c r="V3" s="52">
        <v>3404.3104409437383</v>
      </c>
      <c r="W3" s="52">
        <v>2751.9423414548392</v>
      </c>
      <c r="X3" s="52">
        <v>1724.8358401905462</v>
      </c>
      <c r="Y3" s="52">
        <v>480.9976815113514</v>
      </c>
      <c r="Z3" s="52">
        <v>-874.68689591460225</v>
      </c>
      <c r="AA3" s="52">
        <v>-2318.6862921099018</v>
      </c>
      <c r="AB3" s="52">
        <v>-3753.8138322281175</v>
      </c>
      <c r="AC3" s="52">
        <v>-4645.817004659857</v>
      </c>
      <c r="AD3" s="52">
        <v>-4313.6324778176631</v>
      </c>
      <c r="AE3" s="52">
        <v>-3764.1380124109842</v>
      </c>
      <c r="AF3" s="52">
        <v>-3198.384003669159</v>
      </c>
    </row>
    <row r="4" spans="1:32" x14ac:dyDescent="0.2">
      <c r="A4" s="110" t="s">
        <v>433</v>
      </c>
      <c r="B4" s="52">
        <v>3104.9996660607403</v>
      </c>
      <c r="C4" s="52">
        <v>2554.9864929025512</v>
      </c>
      <c r="D4" s="52">
        <v>1647.535081245738</v>
      </c>
      <c r="E4" s="52">
        <v>1699.8647944784852</v>
      </c>
      <c r="F4" s="52">
        <v>1848.5879334801466</v>
      </c>
      <c r="G4" s="52">
        <v>2223.4040693819825</v>
      </c>
      <c r="H4" s="52">
        <v>1945.9686476786292</v>
      </c>
      <c r="I4" s="52">
        <v>1935.7495419026127</v>
      </c>
      <c r="J4" s="52">
        <v>1890.1948247470264</v>
      </c>
      <c r="K4" s="52">
        <v>1609.9125854395834</v>
      </c>
      <c r="L4" s="52">
        <v>1609.6265904852153</v>
      </c>
      <c r="M4" s="52">
        <v>1795.3731950433767</v>
      </c>
      <c r="N4" s="52">
        <v>1843.8417941864836</v>
      </c>
      <c r="O4" s="52">
        <v>1821.7196531799254</v>
      </c>
      <c r="P4" s="52">
        <v>1736.9439314467154</v>
      </c>
      <c r="Q4" s="52">
        <v>1552.8582682699471</v>
      </c>
      <c r="R4" s="52">
        <v>1504.402280887799</v>
      </c>
      <c r="S4" s="52">
        <v>1519.0368413964352</v>
      </c>
      <c r="T4" s="52">
        <v>1525.4043139305713</v>
      </c>
      <c r="U4" s="52">
        <v>1464.1944324716233</v>
      </c>
      <c r="V4" s="52">
        <v>1192.3790401157876</v>
      </c>
      <c r="W4" s="52">
        <v>527.59529281604864</v>
      </c>
      <c r="X4" s="52">
        <v>-521.31513771079153</v>
      </c>
      <c r="Y4" s="52">
        <v>-1843.7523168664738</v>
      </c>
      <c r="Z4" s="52">
        <v>-3300.1382102927246</v>
      </c>
      <c r="AA4" s="52">
        <v>-4823.3579091759257</v>
      </c>
      <c r="AB4" s="52">
        <v>-6291.3119232132449</v>
      </c>
      <c r="AC4" s="52">
        <v>-7077.1230511172453</v>
      </c>
      <c r="AD4" s="52">
        <v>-6464.8909521378982</v>
      </c>
      <c r="AE4" s="52">
        <v>-5614.3224526456524</v>
      </c>
      <c r="AF4" s="52">
        <v>-4756.4252025203868</v>
      </c>
    </row>
    <row r="5" spans="1:32" x14ac:dyDescent="0.2">
      <c r="A5" s="110" t="s">
        <v>434</v>
      </c>
      <c r="B5" s="52">
        <v>3105.0821132600649</v>
      </c>
      <c r="C5" s="52">
        <v>2555.3011227261504</v>
      </c>
      <c r="D5" s="52">
        <v>1648.4554766500607</v>
      </c>
      <c r="E5" s="52">
        <v>1664.3760382052051</v>
      </c>
      <c r="F5" s="52">
        <v>1710.2087111191931</v>
      </c>
      <c r="G5" s="52">
        <v>1970.9919149035377</v>
      </c>
      <c r="H5" s="52">
        <v>1696.9362556469987</v>
      </c>
      <c r="I5" s="52">
        <v>1709.9162851368483</v>
      </c>
      <c r="J5" s="52">
        <v>1725.7633965909536</v>
      </c>
      <c r="K5" s="52">
        <v>1555.920504504772</v>
      </c>
      <c r="L5" s="52">
        <v>1647.2978595872582</v>
      </c>
      <c r="M5" s="52">
        <v>1942.0665777383228</v>
      </c>
      <c r="N5" s="52">
        <v>2128.8194523531638</v>
      </c>
      <c r="O5" s="52">
        <v>2246.7374588721414</v>
      </c>
      <c r="P5" s="52">
        <v>2244.7006770506778</v>
      </c>
      <c r="Q5" s="52">
        <v>2079.7541159660295</v>
      </c>
      <c r="R5" s="52">
        <v>2092.9493303450599</v>
      </c>
      <c r="S5" s="52">
        <v>2203.0222068032044</v>
      </c>
      <c r="T5" s="52">
        <v>2325.2729385452485</v>
      </c>
      <c r="U5" s="52">
        <v>2377.2396392572427</v>
      </c>
      <c r="V5" s="52">
        <v>2192.9922502547188</v>
      </c>
      <c r="W5" s="52">
        <v>1577.165184830521</v>
      </c>
      <c r="X5" s="52">
        <v>572.62257860410409</v>
      </c>
      <c r="Y5" s="52">
        <v>-687.54770238199126</v>
      </c>
      <c r="Z5" s="52">
        <v>-2077.3474610858411</v>
      </c>
      <c r="AA5" s="52">
        <v>-3548.1973017646114</v>
      </c>
      <c r="AB5" s="52">
        <v>-4989.7146310231601</v>
      </c>
      <c r="AC5" s="52">
        <v>-5823.7203956090279</v>
      </c>
      <c r="AD5" s="52">
        <v>-5353.3358682685921</v>
      </c>
      <c r="AE5" s="52">
        <v>-4657.8805218462703</v>
      </c>
      <c r="AF5" s="52">
        <v>-3951.499876607289</v>
      </c>
    </row>
    <row r="6" spans="1:32" x14ac:dyDescent="0.2">
      <c r="A6" s="110" t="s">
        <v>435</v>
      </c>
      <c r="B6" s="52">
        <v>3105.0821132600649</v>
      </c>
      <c r="C6" s="52">
        <v>2555.6202887628451</v>
      </c>
      <c r="D6" s="52">
        <v>1652.1583489412728</v>
      </c>
      <c r="E6" s="52">
        <v>1705.4604589362275</v>
      </c>
      <c r="F6" s="52">
        <v>1847.1195564221712</v>
      </c>
      <c r="G6" s="52">
        <v>2173.7187022974667</v>
      </c>
      <c r="H6" s="52">
        <v>1851.6679378050549</v>
      </c>
      <c r="I6" s="52">
        <v>1829.4884781783176</v>
      </c>
      <c r="J6" s="52">
        <v>1798.362158513869</v>
      </c>
      <c r="K6" s="52">
        <v>1563.245382500756</v>
      </c>
      <c r="L6" s="52">
        <v>1594.3365891820458</v>
      </c>
      <c r="M6" s="52">
        <v>1806.9687771175813</v>
      </c>
      <c r="N6" s="52">
        <v>1894.5050436795109</v>
      </c>
      <c r="O6" s="52">
        <v>1926.7369799617327</v>
      </c>
      <c r="P6" s="52">
        <v>1913.9269244309162</v>
      </c>
      <c r="Q6" s="52">
        <v>1779.0417376105661</v>
      </c>
      <c r="R6" s="52">
        <v>1788.6626688412462</v>
      </c>
      <c r="S6" s="52">
        <v>1877.0121056092994</v>
      </c>
      <c r="T6" s="52">
        <v>1974.4900885376201</v>
      </c>
      <c r="U6" s="52">
        <v>2012.5475877206027</v>
      </c>
      <c r="V6" s="52">
        <v>1828.2486335862031</v>
      </c>
      <c r="W6" s="52">
        <v>1223.4245474155287</v>
      </c>
      <c r="X6" s="52">
        <v>225.67622261368251</v>
      </c>
      <c r="Y6" s="52">
        <v>-1039.4118722085186</v>
      </c>
      <c r="Z6" s="52">
        <v>-2439.4841544311657</v>
      </c>
      <c r="AA6" s="52">
        <v>-3918.4190121643669</v>
      </c>
      <c r="AB6" s="52">
        <v>-5361.8603898015372</v>
      </c>
      <c r="AC6" s="52">
        <v>-6178.4023827230285</v>
      </c>
      <c r="AD6" s="52">
        <v>-5666.4040429320021</v>
      </c>
      <c r="AE6" s="52">
        <v>-4926.9979822852947</v>
      </c>
      <c r="AF6" s="52">
        <v>-4178.2728330256768</v>
      </c>
    </row>
    <row r="27" spans="1:1" x14ac:dyDescent="0.2">
      <c r="A27" s="113"/>
    </row>
    <row r="28" spans="1:1" x14ac:dyDescent="0.2">
      <c r="A28" s="74"/>
    </row>
    <row r="29" spans="1:1" x14ac:dyDescent="0.2">
      <c r="A29" s="74"/>
    </row>
    <row r="30" spans="1:1" x14ac:dyDescent="0.2">
      <c r="A30" s="74"/>
    </row>
    <row r="31" spans="1:1" x14ac:dyDescent="0.2">
      <c r="A31" s="74"/>
    </row>
    <row r="33" spans="1:2" x14ac:dyDescent="0.2">
      <c r="A33" s="293" t="s">
        <v>43</v>
      </c>
      <c r="B33" s="293"/>
    </row>
    <row r="34" spans="1:2" x14ac:dyDescent="0.2">
      <c r="A34" s="74"/>
    </row>
    <row r="35" spans="1:2" x14ac:dyDescent="0.2">
      <c r="A35" s="74"/>
    </row>
    <row r="36" spans="1:2" x14ac:dyDescent="0.2">
      <c r="A36" s="74"/>
    </row>
    <row r="37" spans="1:2" x14ac:dyDescent="0.2">
      <c r="A37" s="74"/>
    </row>
    <row r="39" spans="1:2" x14ac:dyDescent="0.2">
      <c r="A39" s="74"/>
    </row>
    <row r="40" spans="1:2" x14ac:dyDescent="0.2">
      <c r="A40" s="74"/>
    </row>
    <row r="41" spans="1:2" x14ac:dyDescent="0.2">
      <c r="A41" s="74"/>
    </row>
    <row r="42" spans="1:2" x14ac:dyDescent="0.2">
      <c r="A42" s="74"/>
    </row>
    <row r="43" spans="1:2" x14ac:dyDescent="0.2">
      <c r="A43" s="74"/>
    </row>
    <row r="45" spans="1:2" x14ac:dyDescent="0.2">
      <c r="A45" s="74"/>
    </row>
    <row r="46" spans="1:2" x14ac:dyDescent="0.2">
      <c r="A46" s="74"/>
    </row>
    <row r="47" spans="1:2" x14ac:dyDescent="0.2">
      <c r="A47" s="74"/>
    </row>
    <row r="48" spans="1:2" x14ac:dyDescent="0.2">
      <c r="A48" s="74"/>
    </row>
    <row r="49" spans="1:1" x14ac:dyDescent="0.2">
      <c r="A49" s="74"/>
    </row>
    <row r="83" spans="2:32" s="254" customFormat="1" x14ac:dyDescent="0.2">
      <c r="B83" s="254">
        <v>5000</v>
      </c>
      <c r="C83" s="254">
        <v>5000</v>
      </c>
      <c r="D83" s="254">
        <v>5000</v>
      </c>
      <c r="E83" s="254">
        <v>5000</v>
      </c>
      <c r="F83" s="254">
        <v>5000</v>
      </c>
      <c r="G83" s="254">
        <v>5000</v>
      </c>
      <c r="H83" s="254">
        <v>5000</v>
      </c>
      <c r="I83" s="254">
        <v>0</v>
      </c>
      <c r="J83" s="254">
        <v>0</v>
      </c>
      <c r="K83" s="254">
        <v>0</v>
      </c>
      <c r="L83" s="254">
        <v>0</v>
      </c>
      <c r="M83" s="254">
        <v>0</v>
      </c>
      <c r="N83" s="254">
        <v>0</v>
      </c>
      <c r="O83" s="254">
        <v>0</v>
      </c>
      <c r="P83" s="254">
        <v>0</v>
      </c>
      <c r="Q83" s="254">
        <v>0</v>
      </c>
      <c r="R83" s="254">
        <v>0</v>
      </c>
      <c r="S83" s="254">
        <v>0</v>
      </c>
      <c r="T83" s="254">
        <v>0</v>
      </c>
      <c r="U83" s="254">
        <v>0</v>
      </c>
      <c r="V83" s="254">
        <v>0</v>
      </c>
      <c r="W83" s="254">
        <v>5000</v>
      </c>
      <c r="X83" s="254">
        <v>5000</v>
      </c>
      <c r="Y83" s="254">
        <v>5000</v>
      </c>
      <c r="Z83" s="254">
        <v>5000</v>
      </c>
      <c r="AA83" s="254">
        <v>5000</v>
      </c>
      <c r="AB83" s="254">
        <v>5000</v>
      </c>
      <c r="AC83" s="254">
        <v>5000</v>
      </c>
      <c r="AD83" s="254">
        <v>5000</v>
      </c>
      <c r="AE83" s="254">
        <v>5000</v>
      </c>
      <c r="AF83" s="254">
        <v>5000</v>
      </c>
    </row>
    <row r="84" spans="2:32" s="254" customFormat="1" x14ac:dyDescent="0.2">
      <c r="B84" s="254">
        <v>-15000</v>
      </c>
      <c r="C84" s="254">
        <v>-15000</v>
      </c>
      <c r="D84" s="254">
        <v>-15000</v>
      </c>
      <c r="E84" s="254">
        <v>-15000</v>
      </c>
      <c r="F84" s="254">
        <v>-15000</v>
      </c>
      <c r="G84" s="254">
        <v>-15000</v>
      </c>
      <c r="H84" s="254">
        <v>-15000</v>
      </c>
      <c r="I84" s="254">
        <v>0</v>
      </c>
      <c r="J84" s="254">
        <v>0</v>
      </c>
      <c r="K84" s="254">
        <v>0</v>
      </c>
      <c r="L84" s="254">
        <v>0</v>
      </c>
      <c r="M84" s="254">
        <v>0</v>
      </c>
      <c r="N84" s="254">
        <v>0</v>
      </c>
      <c r="O84" s="254">
        <v>0</v>
      </c>
      <c r="P84" s="254">
        <v>0</v>
      </c>
      <c r="Q84" s="254">
        <v>0</v>
      </c>
      <c r="R84" s="254">
        <v>0</v>
      </c>
      <c r="S84" s="254">
        <v>0</v>
      </c>
      <c r="T84" s="254">
        <v>0</v>
      </c>
      <c r="U84" s="254">
        <v>0</v>
      </c>
      <c r="V84" s="254">
        <v>0</v>
      </c>
      <c r="W84" s="254">
        <v>-15000</v>
      </c>
      <c r="X84" s="254">
        <v>-15000</v>
      </c>
      <c r="Y84" s="254">
        <v>-15000</v>
      </c>
      <c r="Z84" s="254">
        <v>-15000</v>
      </c>
      <c r="AA84" s="254">
        <v>-15000</v>
      </c>
      <c r="AB84" s="254">
        <v>-15000</v>
      </c>
      <c r="AC84" s="254">
        <v>-15000</v>
      </c>
      <c r="AD84" s="254">
        <v>-15000</v>
      </c>
      <c r="AE84" s="254">
        <v>-15000</v>
      </c>
      <c r="AF84" s="254">
        <v>-15000</v>
      </c>
    </row>
  </sheetData>
  <mergeCells count="1">
    <mergeCell ref="A33:B33"/>
  </mergeCells>
  <hyperlinks>
    <hyperlink ref="A33" location="OBSAH!A1" display="Zpět na Obsah" xr:uid="{9B649BAB-BDF3-47D1-A368-417CF2E6072D}"/>
    <hyperlink ref="A33:B33" location="CONTENTS!A1" display="Back to Contents" xr:uid="{EBE90527-CB39-46A5-AB9A-DF978E67713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AF73"/>
  <sheetViews>
    <sheetView zoomScaleNormal="100" workbookViewId="0">
      <selection activeCell="N26" sqref="N26"/>
    </sheetView>
  </sheetViews>
  <sheetFormatPr defaultColWidth="9.109375" defaultRowHeight="11.4" x14ac:dyDescent="0.2"/>
  <cols>
    <col min="1" max="1" width="15.33203125" style="51" customWidth="1"/>
    <col min="2" max="7" width="9.33203125" style="51" bestFit="1" customWidth="1"/>
    <col min="8" max="8" width="10.88671875" style="51" customWidth="1"/>
    <col min="9" max="21" width="9.33203125" style="51" bestFit="1" customWidth="1"/>
    <col min="22" max="22" width="9.6640625" style="51" bestFit="1" customWidth="1"/>
    <col min="23" max="32" width="9.33203125" style="51" bestFit="1" customWidth="1"/>
    <col min="33" max="16384" width="9.109375" style="51"/>
  </cols>
  <sheetData>
    <row r="1" spans="1:32" x14ac:dyDescent="0.2">
      <c r="A1" s="51" t="s">
        <v>438</v>
      </c>
    </row>
    <row r="2" spans="1:32" s="253" customFormat="1" x14ac:dyDescent="0.2">
      <c r="A2" s="58"/>
      <c r="B2" s="58" t="s">
        <v>271</v>
      </c>
      <c r="C2" s="58" t="s">
        <v>272</v>
      </c>
      <c r="D2" s="58" t="s">
        <v>273</v>
      </c>
      <c r="E2" s="58" t="s">
        <v>274</v>
      </c>
      <c r="F2" s="58" t="s">
        <v>275</v>
      </c>
      <c r="G2" s="58" t="s">
        <v>276</v>
      </c>
      <c r="H2" s="58" t="s">
        <v>277</v>
      </c>
      <c r="I2" s="58" t="s">
        <v>278</v>
      </c>
      <c r="J2" s="58" t="s">
        <v>279</v>
      </c>
      <c r="K2" s="58" t="s">
        <v>280</v>
      </c>
      <c r="L2" s="58" t="s">
        <v>281</v>
      </c>
      <c r="M2" s="58" t="s">
        <v>282</v>
      </c>
      <c r="N2" s="58" t="s">
        <v>283</v>
      </c>
      <c r="O2" s="58" t="s">
        <v>284</v>
      </c>
      <c r="P2" s="58" t="s">
        <v>285</v>
      </c>
      <c r="Q2" s="58" t="s">
        <v>206</v>
      </c>
      <c r="R2" s="58" t="s">
        <v>211</v>
      </c>
      <c r="S2" s="58" t="s">
        <v>216</v>
      </c>
      <c r="T2" s="58" t="s">
        <v>221</v>
      </c>
      <c r="U2" s="58" t="s">
        <v>226</v>
      </c>
      <c r="V2" s="58" t="s">
        <v>231</v>
      </c>
      <c r="W2" s="58" t="s">
        <v>236</v>
      </c>
      <c r="X2" s="58" t="s">
        <v>241</v>
      </c>
      <c r="Y2" s="58" t="s">
        <v>246</v>
      </c>
      <c r="Z2" s="58" t="s">
        <v>251</v>
      </c>
      <c r="AA2" s="58" t="s">
        <v>286</v>
      </c>
      <c r="AB2" s="58" t="s">
        <v>287</v>
      </c>
      <c r="AC2" s="58" t="s">
        <v>288</v>
      </c>
      <c r="AD2" s="58" t="s">
        <v>289</v>
      </c>
      <c r="AE2" s="58" t="s">
        <v>290</v>
      </c>
      <c r="AF2" s="58" t="s">
        <v>291</v>
      </c>
    </row>
    <row r="3" spans="1:32" x14ac:dyDescent="0.2">
      <c r="A3" s="110" t="s">
        <v>430</v>
      </c>
      <c r="B3" s="52">
        <v>3105.0821132600649</v>
      </c>
      <c r="C3" s="52">
        <v>2555.6202887628451</v>
      </c>
      <c r="D3" s="52">
        <v>1652.1762265432799</v>
      </c>
      <c r="E3" s="52">
        <v>1706.1603362657497</v>
      </c>
      <c r="F3" s="52">
        <v>1860.4836632149563</v>
      </c>
      <c r="G3" s="52">
        <v>2286.1982519806852</v>
      </c>
      <c r="H3" s="52">
        <v>2100.1134031967076</v>
      </c>
      <c r="I3" s="52">
        <v>2233.6555428165698</v>
      </c>
      <c r="J3" s="52">
        <v>2378.663233361101</v>
      </c>
      <c r="K3" s="52">
        <v>2207.2376829073783</v>
      </c>
      <c r="L3" s="52">
        <v>2402.7930228845848</v>
      </c>
      <c r="M3" s="52">
        <v>2919.6551028587237</v>
      </c>
      <c r="N3" s="52">
        <v>3194.5149698806053</v>
      </c>
      <c r="O3" s="52">
        <v>3366.8404240963064</v>
      </c>
      <c r="P3" s="52">
        <v>3344.7578211208165</v>
      </c>
      <c r="Q3" s="52">
        <v>3078.4237497059676</v>
      </c>
      <c r="R3" s="52">
        <v>3103.4892038874623</v>
      </c>
      <c r="S3" s="52">
        <v>3285.7058998901066</v>
      </c>
      <c r="T3" s="52">
        <v>3490.2272455650782</v>
      </c>
      <c r="U3" s="52">
        <v>3588.3865814873607</v>
      </c>
      <c r="V3" s="52">
        <v>3404.3104409437383</v>
      </c>
      <c r="W3" s="52">
        <v>2751.9423414548392</v>
      </c>
      <c r="X3" s="52">
        <v>1724.8358401905462</v>
      </c>
      <c r="Y3" s="52">
        <v>480.9976815113514</v>
      </c>
      <c r="Z3" s="52">
        <v>-874.68689591460225</v>
      </c>
      <c r="AA3" s="52">
        <v>-2318.6862921099018</v>
      </c>
      <c r="AB3" s="52">
        <v>-3753.8138322281175</v>
      </c>
      <c r="AC3" s="52">
        <v>-4645.817004659857</v>
      </c>
      <c r="AD3" s="52">
        <v>-4313.6324778176631</v>
      </c>
      <c r="AE3" s="52">
        <v>-3764.1380124109842</v>
      </c>
      <c r="AF3" s="52">
        <v>-3198.384003669159</v>
      </c>
    </row>
    <row r="4" spans="1:32" x14ac:dyDescent="0.2">
      <c r="A4" s="110" t="s">
        <v>433</v>
      </c>
      <c r="B4" s="52">
        <v>3021.329268588277</v>
      </c>
      <c r="C4" s="52">
        <v>2375.2589310268622</v>
      </c>
      <c r="D4" s="52">
        <v>1363.7273730535485</v>
      </c>
      <c r="E4" s="52">
        <v>1161.8525680606963</v>
      </c>
      <c r="F4" s="52">
        <v>928.96791090456099</v>
      </c>
      <c r="G4" s="52">
        <v>853.05602011028896</v>
      </c>
      <c r="H4" s="52">
        <v>682.62210172843425</v>
      </c>
      <c r="I4" s="52">
        <v>745.11166194467978</v>
      </c>
      <c r="J4" s="52">
        <v>806.42828962553131</v>
      </c>
      <c r="K4" s="52">
        <v>791.31874841672834</v>
      </c>
      <c r="L4" s="52">
        <v>858.10916019823753</v>
      </c>
      <c r="M4" s="52">
        <v>965.11749332279487</v>
      </c>
      <c r="N4" s="52">
        <v>1000.5526725739001</v>
      </c>
      <c r="O4" s="52">
        <v>974.82384023333725</v>
      </c>
      <c r="P4" s="52">
        <v>917.42851666329534</v>
      </c>
      <c r="Q4" s="52">
        <v>815.26998293660108</v>
      </c>
      <c r="R4" s="52">
        <v>779.17049793971182</v>
      </c>
      <c r="S4" s="52">
        <v>774.29398741276145</v>
      </c>
      <c r="T4" s="52">
        <v>775.35228663856651</v>
      </c>
      <c r="U4" s="52">
        <v>760.4454635760294</v>
      </c>
      <c r="V4" s="52">
        <v>624.68961528874297</v>
      </c>
      <c r="W4" s="52">
        <v>226.62915251131835</v>
      </c>
      <c r="X4" s="52">
        <v>-445.20585106692033</v>
      </c>
      <c r="Y4" s="52">
        <v>-1321.5422162266295</v>
      </c>
      <c r="Z4" s="52">
        <v>-2301.6888704092039</v>
      </c>
      <c r="AA4" s="52">
        <v>-3332.3381523434155</v>
      </c>
      <c r="AB4" s="52">
        <v>-4326.1156352455055</v>
      </c>
      <c r="AC4" s="52">
        <v>-4854.6508062151361</v>
      </c>
      <c r="AD4" s="52">
        <v>-4431.0520773231938</v>
      </c>
      <c r="AE4" s="52">
        <v>-3847.6438134363489</v>
      </c>
      <c r="AF4" s="52">
        <v>-3260.5636388991056</v>
      </c>
    </row>
    <row r="5" spans="1:32" x14ac:dyDescent="0.2">
      <c r="A5" s="110" t="s">
        <v>434</v>
      </c>
      <c r="B5" s="52">
        <v>2847.0019066760415</v>
      </c>
      <c r="C5" s="52">
        <v>2160.4115199292555</v>
      </c>
      <c r="D5" s="52">
        <v>1155.7838075159752</v>
      </c>
      <c r="E5" s="52">
        <v>978.92721315808421</v>
      </c>
      <c r="F5" s="52">
        <v>930.66599284692256</v>
      </c>
      <c r="G5" s="52">
        <v>1073.4270618598175</v>
      </c>
      <c r="H5" s="52">
        <v>993.64556038207047</v>
      </c>
      <c r="I5" s="52">
        <v>1115.6461176735925</v>
      </c>
      <c r="J5" s="52">
        <v>1217.4737814158675</v>
      </c>
      <c r="K5" s="52">
        <v>1172.7291254222264</v>
      </c>
      <c r="L5" s="52">
        <v>1299.6997209750948</v>
      </c>
      <c r="M5" s="52">
        <v>1573.1464123493515</v>
      </c>
      <c r="N5" s="52">
        <v>1736.3161011926049</v>
      </c>
      <c r="O5" s="52">
        <v>1831.5529277451269</v>
      </c>
      <c r="P5" s="52">
        <v>1829.0984802371831</v>
      </c>
      <c r="Q5" s="52">
        <v>1694.5056482024011</v>
      </c>
      <c r="R5" s="52">
        <v>1705.1773893158115</v>
      </c>
      <c r="S5" s="52">
        <v>1794.7486847072469</v>
      </c>
      <c r="T5" s="52">
        <v>1894.2174819304792</v>
      </c>
      <c r="U5" s="52">
        <v>1936.4363048307932</v>
      </c>
      <c r="V5" s="52">
        <v>1785.819691009031</v>
      </c>
      <c r="W5" s="52">
        <v>1282.6104506151796</v>
      </c>
      <c r="X5" s="52">
        <v>461.56087111027227</v>
      </c>
      <c r="Y5" s="52">
        <v>-568.67587123670637</v>
      </c>
      <c r="Z5" s="52">
        <v>-1704.9809691468381</v>
      </c>
      <c r="AA5" s="52">
        <v>-2907.5003868501149</v>
      </c>
      <c r="AB5" s="52">
        <v>-4085.9254345638319</v>
      </c>
      <c r="AC5" s="52">
        <v>-4767.3662060111283</v>
      </c>
      <c r="AD5" s="52">
        <v>-4382.0595630746193</v>
      </c>
      <c r="AE5" s="52">
        <v>-3812.7215511535574</v>
      </c>
      <c r="AF5" s="52">
        <v>-3234.4827648526539</v>
      </c>
    </row>
    <row r="6" spans="1:32" x14ac:dyDescent="0.2">
      <c r="A6" s="110" t="s">
        <v>435</v>
      </c>
      <c r="B6" s="52">
        <v>2991.1255992317174</v>
      </c>
      <c r="C6" s="52">
        <v>2320.3682753816711</v>
      </c>
      <c r="D6" s="52">
        <v>1293.113900887191</v>
      </c>
      <c r="E6" s="52">
        <v>1076.0388968197481</v>
      </c>
      <c r="F6" s="52">
        <v>847.82645623553071</v>
      </c>
      <c r="G6" s="52">
        <v>835.01329263792741</v>
      </c>
      <c r="H6" s="52">
        <v>758.87703252813026</v>
      </c>
      <c r="I6" s="52">
        <v>868.93650333247251</v>
      </c>
      <c r="J6" s="52">
        <v>955.2776148669941</v>
      </c>
      <c r="K6" s="52">
        <v>935.59425603910131</v>
      </c>
      <c r="L6" s="52">
        <v>1044.5562608521436</v>
      </c>
      <c r="M6" s="52">
        <v>1260.9858682814902</v>
      </c>
      <c r="N6" s="52">
        <v>1398.5533446539894</v>
      </c>
      <c r="O6" s="52">
        <v>1474.5201616280901</v>
      </c>
      <c r="P6" s="52">
        <v>1474.824881510981</v>
      </c>
      <c r="Q6" s="52">
        <v>1369.8161866144774</v>
      </c>
      <c r="R6" s="52">
        <v>1376.1893408306678</v>
      </c>
      <c r="S6" s="52">
        <v>1443.6281329514377</v>
      </c>
      <c r="T6" s="52">
        <v>1518.3240897841752</v>
      </c>
      <c r="U6" s="52">
        <v>1547.3677619571217</v>
      </c>
      <c r="V6" s="52">
        <v>1404.6315604521687</v>
      </c>
      <c r="W6" s="52">
        <v>936.55232414188868</v>
      </c>
      <c r="X6" s="52">
        <v>164.03342224322205</v>
      </c>
      <c r="Y6" s="52">
        <v>-815.89575759265881</v>
      </c>
      <c r="Z6" s="52">
        <v>-1900.5324393054461</v>
      </c>
      <c r="AA6" s="52">
        <v>-3046.1783150548995</v>
      </c>
      <c r="AB6" s="52">
        <v>-4164.1446031538917</v>
      </c>
      <c r="AC6" s="52">
        <v>-4795.9935632176121</v>
      </c>
      <c r="AD6" s="52">
        <v>-4398.1755604688624</v>
      </c>
      <c r="AE6" s="52">
        <v>-3824.1639818933472</v>
      </c>
      <c r="AF6" s="52">
        <v>-3242.9847716089544</v>
      </c>
    </row>
    <row r="32" spans="1:1" x14ac:dyDescent="0.2">
      <c r="A32" s="113"/>
    </row>
    <row r="33" spans="1:2" x14ac:dyDescent="0.2">
      <c r="A33" s="293" t="s">
        <v>43</v>
      </c>
      <c r="B33" s="293"/>
    </row>
    <row r="72" spans="2:32" s="254" customFormat="1" x14ac:dyDescent="0.2">
      <c r="B72" s="254">
        <v>5000</v>
      </c>
      <c r="C72" s="254">
        <v>5000</v>
      </c>
      <c r="D72" s="254">
        <v>5000</v>
      </c>
      <c r="E72" s="254">
        <v>5000</v>
      </c>
      <c r="F72" s="254">
        <v>5000</v>
      </c>
      <c r="G72" s="254">
        <v>5000</v>
      </c>
      <c r="H72" s="254">
        <v>5000</v>
      </c>
      <c r="I72" s="254">
        <v>0</v>
      </c>
      <c r="J72" s="254">
        <v>0</v>
      </c>
      <c r="K72" s="254">
        <v>0</v>
      </c>
      <c r="L72" s="254">
        <v>0</v>
      </c>
      <c r="M72" s="254">
        <v>0</v>
      </c>
      <c r="N72" s="254">
        <v>0</v>
      </c>
      <c r="O72" s="254">
        <v>0</v>
      </c>
      <c r="P72" s="254">
        <v>0</v>
      </c>
      <c r="Q72" s="254">
        <v>0</v>
      </c>
      <c r="R72" s="254">
        <v>0</v>
      </c>
      <c r="S72" s="254">
        <v>0</v>
      </c>
      <c r="T72" s="254">
        <v>0</v>
      </c>
      <c r="U72" s="254">
        <v>0</v>
      </c>
      <c r="V72" s="254">
        <v>0</v>
      </c>
      <c r="W72" s="254">
        <v>5000</v>
      </c>
      <c r="X72" s="254">
        <v>5000</v>
      </c>
      <c r="Y72" s="254">
        <v>5000</v>
      </c>
      <c r="Z72" s="254">
        <v>5000</v>
      </c>
      <c r="AA72" s="254">
        <v>5000</v>
      </c>
      <c r="AB72" s="254">
        <v>5000</v>
      </c>
      <c r="AC72" s="254">
        <v>5000</v>
      </c>
      <c r="AD72" s="254">
        <v>5000</v>
      </c>
      <c r="AE72" s="254">
        <v>5000</v>
      </c>
      <c r="AF72" s="254">
        <v>5000</v>
      </c>
    </row>
    <row r="73" spans="2:32" s="254" customFormat="1" x14ac:dyDescent="0.2">
      <c r="B73" s="254">
        <v>-15000</v>
      </c>
      <c r="C73" s="254">
        <v>-15000</v>
      </c>
      <c r="D73" s="254">
        <v>-15000</v>
      </c>
      <c r="E73" s="254">
        <v>-15000</v>
      </c>
      <c r="F73" s="254">
        <v>-15000</v>
      </c>
      <c r="G73" s="254">
        <v>-15000</v>
      </c>
      <c r="H73" s="254">
        <v>-15000</v>
      </c>
      <c r="I73" s="254">
        <v>0</v>
      </c>
      <c r="J73" s="254">
        <v>0</v>
      </c>
      <c r="K73" s="254">
        <v>0</v>
      </c>
      <c r="L73" s="254">
        <v>0</v>
      </c>
      <c r="M73" s="254">
        <v>0</v>
      </c>
      <c r="N73" s="254">
        <v>0</v>
      </c>
      <c r="O73" s="254">
        <v>0</v>
      </c>
      <c r="P73" s="254">
        <v>0</v>
      </c>
      <c r="Q73" s="254">
        <v>0</v>
      </c>
      <c r="R73" s="254">
        <v>0</v>
      </c>
      <c r="S73" s="254">
        <v>0</v>
      </c>
      <c r="T73" s="254">
        <v>0</v>
      </c>
      <c r="U73" s="254">
        <v>0</v>
      </c>
      <c r="V73" s="254">
        <v>0</v>
      </c>
      <c r="W73" s="254">
        <v>-15000</v>
      </c>
      <c r="X73" s="254">
        <v>-15000</v>
      </c>
      <c r="Y73" s="254">
        <v>-15000</v>
      </c>
      <c r="Z73" s="254">
        <v>-15000</v>
      </c>
      <c r="AA73" s="254">
        <v>-15000</v>
      </c>
      <c r="AB73" s="254">
        <v>-15000</v>
      </c>
      <c r="AC73" s="254">
        <v>-15000</v>
      </c>
      <c r="AD73" s="254">
        <v>-15000</v>
      </c>
      <c r="AE73" s="254">
        <v>-15000</v>
      </c>
      <c r="AF73" s="254">
        <v>-15000</v>
      </c>
    </row>
  </sheetData>
  <mergeCells count="1">
    <mergeCell ref="A33:B33"/>
  </mergeCells>
  <hyperlinks>
    <hyperlink ref="A33" location="OBSAH!A1" display="Zpět na Obsah" xr:uid="{813F50EB-D963-433D-AE9D-6BFFEB5BAE41}"/>
    <hyperlink ref="A33:B33" location="CONTENTS!A1" display="Back to Contents" xr:uid="{57B7C6EB-5B32-4043-BF4C-48EBEB1043A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T26" sqref="T26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97"/>
  <sheetViews>
    <sheetView zoomScaleNormal="100" workbookViewId="0">
      <selection activeCell="A40" sqref="A40:B40"/>
    </sheetView>
  </sheetViews>
  <sheetFormatPr defaultColWidth="9.33203125" defaultRowHeight="11.4" x14ac:dyDescent="0.2"/>
  <cols>
    <col min="1" max="1" width="45.5546875" style="4" customWidth="1"/>
    <col min="2" max="7" width="7.6640625" style="4" customWidth="1"/>
    <col min="8" max="8" width="9.33203125" style="4"/>
    <col min="9" max="9" width="10.33203125" style="4" customWidth="1"/>
    <col min="10" max="16384" width="9.33203125" style="4"/>
  </cols>
  <sheetData>
    <row r="1" spans="1:10" x14ac:dyDescent="0.2">
      <c r="A1" s="301" t="s">
        <v>546</v>
      </c>
      <c r="B1" s="301"/>
      <c r="C1" s="301"/>
      <c r="D1" s="301"/>
      <c r="E1" s="301"/>
      <c r="F1" s="301"/>
      <c r="G1" s="301"/>
      <c r="H1" s="301"/>
      <c r="I1" s="301"/>
    </row>
    <row r="2" spans="1:10" ht="12.6" thickBot="1" x14ac:dyDescent="0.3">
      <c r="A2" s="34"/>
      <c r="B2" s="75">
        <v>2024</v>
      </c>
      <c r="C2" s="75">
        <v>2034</v>
      </c>
      <c r="D2" s="75">
        <v>2044</v>
      </c>
      <c r="E2" s="75">
        <v>2054</v>
      </c>
      <c r="F2" s="75">
        <v>2064</v>
      </c>
      <c r="G2" s="75">
        <v>2074</v>
      </c>
      <c r="I2" s="49"/>
      <c r="J2" s="53"/>
    </row>
    <row r="3" spans="1:10" ht="13.2" thickTop="1" thickBot="1" x14ac:dyDescent="0.3">
      <c r="A3" s="300" t="s">
        <v>80</v>
      </c>
      <c r="B3" s="300"/>
      <c r="C3" s="300"/>
      <c r="D3" s="300"/>
      <c r="E3" s="300"/>
      <c r="F3" s="300"/>
      <c r="G3" s="300"/>
    </row>
    <row r="4" spans="1:10" ht="12" thickTop="1" x14ac:dyDescent="0.2">
      <c r="A4" s="12" t="s">
        <v>301</v>
      </c>
      <c r="B4" s="8">
        <v>3.9</v>
      </c>
      <c r="C4" s="8">
        <v>3.9954664221339571</v>
      </c>
      <c r="D4" s="8">
        <v>4.0695798334337328</v>
      </c>
      <c r="E4" s="33">
        <v>4.1271162699284654</v>
      </c>
      <c r="F4" s="33">
        <v>4.1717835098578515</v>
      </c>
      <c r="G4" s="33">
        <v>4.2064600112969339</v>
      </c>
      <c r="J4" s="54"/>
    </row>
    <row r="5" spans="1:10" x14ac:dyDescent="0.2">
      <c r="A5" s="12" t="s">
        <v>302</v>
      </c>
      <c r="B5" s="8">
        <v>3.9</v>
      </c>
      <c r="C5" s="8">
        <v>3.6139071338362672</v>
      </c>
      <c r="D5" s="8">
        <v>3.3918047675176437</v>
      </c>
      <c r="E5" s="33">
        <v>3.2193801216821862</v>
      </c>
      <c r="F5" s="33">
        <v>3.0855217617544444</v>
      </c>
      <c r="G5" s="33">
        <v>2.9816035519432758</v>
      </c>
      <c r="J5" s="54"/>
    </row>
    <row r="6" spans="1:10" x14ac:dyDescent="0.2">
      <c r="A6" s="12" t="s">
        <v>197</v>
      </c>
      <c r="B6" s="8">
        <v>0.2</v>
      </c>
      <c r="C6" s="8">
        <v>0.2</v>
      </c>
      <c r="D6" s="8">
        <v>0.2</v>
      </c>
      <c r="E6" s="33">
        <v>0.2</v>
      </c>
      <c r="F6" s="33">
        <v>0.2</v>
      </c>
      <c r="G6" s="33">
        <v>0.2</v>
      </c>
      <c r="J6" s="54"/>
    </row>
    <row r="7" spans="1:10" x14ac:dyDescent="0.2">
      <c r="A7" s="12" t="s">
        <v>198</v>
      </c>
      <c r="B7" s="8">
        <v>16.720744761862086</v>
      </c>
      <c r="C7" s="8">
        <v>16.815615841577436</v>
      </c>
      <c r="D7" s="8">
        <v>17.061147572794439</v>
      </c>
      <c r="E7" s="8">
        <v>17.291865238373404</v>
      </c>
      <c r="F7" s="8">
        <v>17.340097407796474</v>
      </c>
      <c r="G7" s="8">
        <v>17.322106792713136</v>
      </c>
      <c r="J7" s="54"/>
    </row>
    <row r="8" spans="1:10" x14ac:dyDescent="0.2">
      <c r="A8" s="265" t="s">
        <v>303</v>
      </c>
      <c r="B8" s="35">
        <v>8.6999999999999993</v>
      </c>
      <c r="C8" s="35">
        <v>8.912963557068057</v>
      </c>
      <c r="D8" s="35">
        <v>9.0782934745829422</v>
      </c>
      <c r="E8" s="76">
        <v>9.206643986763499</v>
      </c>
      <c r="F8" s="76">
        <v>9.30628629122136</v>
      </c>
      <c r="G8" s="76">
        <v>9.3836415636623904</v>
      </c>
      <c r="I8" s="55"/>
      <c r="J8" s="54"/>
    </row>
    <row r="9" spans="1:10" x14ac:dyDescent="0.2">
      <c r="A9" s="265" t="s">
        <v>304</v>
      </c>
      <c r="B9" s="35">
        <v>4.5999999999999996</v>
      </c>
      <c r="C9" s="35">
        <v>4.7126014209785128</v>
      </c>
      <c r="D9" s="35">
        <v>4.8000172394346592</v>
      </c>
      <c r="E9" s="76">
        <v>4.8678807286335743</v>
      </c>
      <c r="F9" s="76">
        <v>4.9205651654733629</v>
      </c>
      <c r="G9" s="76">
        <v>4.9614656543502296</v>
      </c>
      <c r="I9" s="55"/>
      <c r="J9" s="54"/>
    </row>
    <row r="10" spans="1:10" x14ac:dyDescent="0.2">
      <c r="A10" s="265" t="s">
        <v>305</v>
      </c>
      <c r="B10" s="35">
        <v>2.0207447618620895</v>
      </c>
      <c r="C10" s="35">
        <v>1.7557808658417555</v>
      </c>
      <c r="D10" s="35">
        <v>1.721962046774983</v>
      </c>
      <c r="E10" s="35">
        <v>1.7358116055661108</v>
      </c>
      <c r="F10" s="35">
        <v>1.6156826398707276</v>
      </c>
      <c r="G10" s="35">
        <v>1.4669882885939245</v>
      </c>
      <c r="J10" s="54"/>
    </row>
    <row r="11" spans="1:10" x14ac:dyDescent="0.2">
      <c r="A11" s="265" t="s">
        <v>306</v>
      </c>
      <c r="B11" s="35">
        <v>1.4</v>
      </c>
      <c r="C11" s="35">
        <v>1.4342699976891127</v>
      </c>
      <c r="D11" s="35">
        <v>1.4608748120018529</v>
      </c>
      <c r="E11" s="76">
        <v>1.4815289174102184</v>
      </c>
      <c r="F11" s="76">
        <v>1.4975633112310234</v>
      </c>
      <c r="G11" s="76">
        <v>1.5100112861065917</v>
      </c>
      <c r="I11" s="55"/>
      <c r="J11" s="54"/>
    </row>
    <row r="12" spans="1:10" x14ac:dyDescent="0.2">
      <c r="A12" s="12" t="s">
        <v>199</v>
      </c>
      <c r="B12" s="8">
        <v>11.4</v>
      </c>
      <c r="C12" s="8">
        <v>11.4</v>
      </c>
      <c r="D12" s="8">
        <v>11.4</v>
      </c>
      <c r="E12" s="33">
        <v>11.4</v>
      </c>
      <c r="F12" s="33">
        <v>11.4</v>
      </c>
      <c r="G12" s="33">
        <v>11.4</v>
      </c>
      <c r="J12" s="54"/>
    </row>
    <row r="13" spans="1:10" x14ac:dyDescent="0.2">
      <c r="A13" s="12" t="s">
        <v>200</v>
      </c>
      <c r="B13" s="8">
        <v>0.6</v>
      </c>
      <c r="C13" s="8">
        <v>0.6</v>
      </c>
      <c r="D13" s="8">
        <v>0.6</v>
      </c>
      <c r="E13" s="33">
        <v>0.6</v>
      </c>
      <c r="F13" s="33">
        <v>0.6</v>
      </c>
      <c r="G13" s="33">
        <v>0.6</v>
      </c>
      <c r="J13" s="54"/>
    </row>
    <row r="14" spans="1:10" ht="12" thickBot="1" x14ac:dyDescent="0.25">
      <c r="A14" s="266" t="s">
        <v>78</v>
      </c>
      <c r="B14" s="36">
        <v>4.8</v>
      </c>
      <c r="C14" s="36">
        <v>4.8</v>
      </c>
      <c r="D14" s="36">
        <v>4.8</v>
      </c>
      <c r="E14" s="37">
        <v>4.8</v>
      </c>
      <c r="F14" s="37">
        <v>4.8</v>
      </c>
      <c r="G14" s="37">
        <v>4.8</v>
      </c>
      <c r="J14" s="54"/>
    </row>
    <row r="15" spans="1:10" x14ac:dyDescent="0.2">
      <c r="A15" s="14" t="s">
        <v>307</v>
      </c>
      <c r="B15" s="8">
        <f t="shared" ref="B15:G15" si="0">B4+B5+B6+B7+B12+B13+B14</f>
        <v>41.520744761862083</v>
      </c>
      <c r="C15" s="8">
        <f t="shared" si="0"/>
        <v>41.424989397547662</v>
      </c>
      <c r="D15" s="8">
        <f t="shared" si="0"/>
        <v>41.522532173745816</v>
      </c>
      <c r="E15" s="8">
        <f t="shared" si="0"/>
        <v>41.638361629984054</v>
      </c>
      <c r="F15" s="8">
        <f t="shared" si="0"/>
        <v>41.597402679408766</v>
      </c>
      <c r="G15" s="8">
        <f t="shared" si="0"/>
        <v>41.510170355953342</v>
      </c>
    </row>
    <row r="16" spans="1:10" ht="12" thickBot="1" x14ac:dyDescent="0.25">
      <c r="A16" s="38"/>
      <c r="B16" s="39"/>
      <c r="C16" s="39"/>
      <c r="D16" s="39"/>
      <c r="E16" s="39"/>
      <c r="F16" s="39"/>
      <c r="G16" s="39"/>
    </row>
    <row r="17" spans="1:10" ht="13.2" thickTop="1" thickBot="1" x14ac:dyDescent="0.3">
      <c r="A17" s="300" t="s">
        <v>86</v>
      </c>
      <c r="B17" s="300"/>
      <c r="C17" s="300"/>
      <c r="D17" s="300"/>
      <c r="E17" s="300"/>
      <c r="F17" s="300"/>
      <c r="G17" s="300"/>
    </row>
    <row r="18" spans="1:10" ht="12" thickTop="1" x14ac:dyDescent="0.2">
      <c r="A18" s="12" t="s">
        <v>308</v>
      </c>
      <c r="B18" s="8">
        <v>9.3169216637482819</v>
      </c>
      <c r="C18" s="8">
        <v>8.8544194138057346</v>
      </c>
      <c r="D18" s="8">
        <v>10.842211497663968</v>
      </c>
      <c r="E18" s="8">
        <v>12.269269930794612</v>
      </c>
      <c r="F18" s="8">
        <v>12.476713764738911</v>
      </c>
      <c r="G18" s="8">
        <v>12.356623059497236</v>
      </c>
      <c r="I18" s="18"/>
    </row>
    <row r="19" spans="1:10" x14ac:dyDescent="0.2">
      <c r="A19" s="12" t="s">
        <v>309</v>
      </c>
      <c r="B19" s="8">
        <v>5.6297459413557673</v>
      </c>
      <c r="C19" s="8">
        <v>6.0458779856297902</v>
      </c>
      <c r="D19" s="8">
        <v>6.3603865939642086</v>
      </c>
      <c r="E19" s="8">
        <v>6.6352213869131784</v>
      </c>
      <c r="F19" s="8">
        <v>6.831074432581616</v>
      </c>
      <c r="G19" s="8">
        <v>6.9042753971408448</v>
      </c>
    </row>
    <row r="20" spans="1:10" ht="12.6" customHeight="1" x14ac:dyDescent="0.2">
      <c r="A20" s="12" t="s">
        <v>310</v>
      </c>
      <c r="B20" s="8">
        <v>2.9212890026048157</v>
      </c>
      <c r="C20" s="8">
        <v>2.9682009126591744</v>
      </c>
      <c r="D20" s="8">
        <v>3.2068576034633343</v>
      </c>
      <c r="E20" s="8">
        <v>3.4244065452807209</v>
      </c>
      <c r="F20" s="8">
        <v>3.5955274672215247</v>
      </c>
      <c r="G20" s="8">
        <v>3.6953115884676624</v>
      </c>
      <c r="I20" s="18"/>
    </row>
    <row r="21" spans="1:10" x14ac:dyDescent="0.2">
      <c r="A21" s="12" t="s">
        <v>311</v>
      </c>
      <c r="B21" s="8">
        <v>2.0207447618620895</v>
      </c>
      <c r="C21" s="8">
        <v>1.7557808658417555</v>
      </c>
      <c r="D21" s="8">
        <v>1.721962046774983</v>
      </c>
      <c r="E21" s="8">
        <v>1.7358116055661108</v>
      </c>
      <c r="F21" s="8">
        <v>1.6156826398707276</v>
      </c>
      <c r="G21" s="8">
        <v>1.4669882885939245</v>
      </c>
    </row>
    <row r="22" spans="1:10" x14ac:dyDescent="0.2">
      <c r="A22" s="12" t="s">
        <v>312</v>
      </c>
      <c r="B22" s="8">
        <v>0.60795168571804581</v>
      </c>
      <c r="C22" s="8">
        <v>0.70252829032595498</v>
      </c>
      <c r="D22" s="8">
        <v>0.79555114604779364</v>
      </c>
      <c r="E22" s="8">
        <v>0.89275350853646829</v>
      </c>
      <c r="F22" s="8">
        <v>1.0316798151013009</v>
      </c>
      <c r="G22" s="8">
        <v>1.089</v>
      </c>
    </row>
    <row r="23" spans="1:10" x14ac:dyDescent="0.2">
      <c r="A23" s="12" t="s">
        <v>313</v>
      </c>
      <c r="B23" s="8">
        <v>4.9171738141096917</v>
      </c>
      <c r="C23" s="8">
        <v>4.7320036063020963</v>
      </c>
      <c r="D23" s="8">
        <v>4.58467994347511</v>
      </c>
      <c r="E23" s="8">
        <v>4.8556181508214111</v>
      </c>
      <c r="F23" s="8">
        <v>4.8729141479907048</v>
      </c>
      <c r="G23" s="8">
        <v>4.7163671315230467</v>
      </c>
    </row>
    <row r="24" spans="1:10" x14ac:dyDescent="0.2">
      <c r="A24" s="12" t="s">
        <v>314</v>
      </c>
      <c r="B24" s="8">
        <v>17.600000000000001</v>
      </c>
      <c r="C24" s="8">
        <v>17.600000000000001</v>
      </c>
      <c r="D24" s="8">
        <v>17.600000000000001</v>
      </c>
      <c r="E24" s="8">
        <v>17.600000000000001</v>
      </c>
      <c r="F24" s="8">
        <v>17.600000000000001</v>
      </c>
      <c r="G24" s="8">
        <v>17.600000000000001</v>
      </c>
    </row>
    <row r="25" spans="1:10" x14ac:dyDescent="0.2">
      <c r="A25" s="12" t="s">
        <v>315</v>
      </c>
      <c r="B25" s="8">
        <v>-2.8829636839707184E-2</v>
      </c>
      <c r="C25" s="8">
        <v>6.5730964832356881E-2</v>
      </c>
      <c r="D25" s="8">
        <v>7.5742803052238822E-2</v>
      </c>
      <c r="E25" s="8">
        <v>9.2094310242753524E-2</v>
      </c>
      <c r="F25" s="8">
        <v>0.10995893965713802</v>
      </c>
      <c r="G25" s="8">
        <v>0.13062128229383455</v>
      </c>
    </row>
    <row r="26" spans="1:10" x14ac:dyDescent="0.2">
      <c r="A26" s="265" t="s">
        <v>316</v>
      </c>
      <c r="B26" s="35">
        <v>-2.8829636839707184E-2</v>
      </c>
      <c r="C26" s="35">
        <v>-0.14026124230611359</v>
      </c>
      <c r="D26" s="35">
        <v>-0.21253429406777746</v>
      </c>
      <c r="E26" s="35">
        <v>-0.26006298431885044</v>
      </c>
      <c r="F26" s="35">
        <v>-0.29179044436452717</v>
      </c>
      <c r="G26" s="35">
        <v>-0.30962790973583854</v>
      </c>
      <c r="J26" s="46"/>
    </row>
    <row r="27" spans="1:10" x14ac:dyDescent="0.2">
      <c r="A27" s="265" t="s">
        <v>317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J27" s="46"/>
    </row>
    <row r="28" spans="1:10" x14ac:dyDescent="0.2">
      <c r="A28" s="265" t="s">
        <v>318</v>
      </c>
      <c r="B28" s="35">
        <v>0</v>
      </c>
      <c r="C28" s="35">
        <v>0.10599220713847046</v>
      </c>
      <c r="D28" s="35">
        <v>0.18827709712001628</v>
      </c>
      <c r="E28" s="35">
        <v>0.25215729456160396</v>
      </c>
      <c r="F28" s="35">
        <v>0.30174938402166518</v>
      </c>
      <c r="G28" s="35">
        <v>0.34024919202967308</v>
      </c>
      <c r="J28" s="46"/>
    </row>
    <row r="29" spans="1:10" x14ac:dyDescent="0.2">
      <c r="A29" s="267" t="s">
        <v>319</v>
      </c>
      <c r="B29" s="115">
        <v>0</v>
      </c>
      <c r="C29" s="115">
        <v>0.1</v>
      </c>
      <c r="D29" s="115">
        <v>0.1</v>
      </c>
      <c r="E29" s="115">
        <v>0.1</v>
      </c>
      <c r="F29" s="115">
        <v>0.1</v>
      </c>
      <c r="G29" s="115">
        <v>0.1</v>
      </c>
      <c r="J29" s="46"/>
    </row>
    <row r="30" spans="1:10" x14ac:dyDescent="0.2">
      <c r="A30" s="12" t="s">
        <v>320</v>
      </c>
      <c r="B30" s="8">
        <v>42.984997232558989</v>
      </c>
      <c r="C30" s="8">
        <v>42.724542039396866</v>
      </c>
      <c r="D30" s="8">
        <v>45.187391634441632</v>
      </c>
      <c r="E30" s="8">
        <v>47.505175438155256</v>
      </c>
      <c r="F30" s="8">
        <v>48.133551207161929</v>
      </c>
      <c r="G30" s="8">
        <v>47.959186747516547</v>
      </c>
    </row>
    <row r="31" spans="1:10" ht="12" thickBot="1" x14ac:dyDescent="0.25">
      <c r="A31" s="67"/>
      <c r="B31" s="8"/>
      <c r="C31" s="8"/>
      <c r="D31" s="8"/>
      <c r="E31" s="8"/>
      <c r="F31" s="8"/>
      <c r="G31" s="8"/>
    </row>
    <row r="32" spans="1:10" x14ac:dyDescent="0.2">
      <c r="A32" s="268" t="s">
        <v>203</v>
      </c>
      <c r="B32" s="116">
        <v>-1.4642524706968985</v>
      </c>
      <c r="C32" s="116">
        <v>-1.2995526418492105</v>
      </c>
      <c r="D32" s="116">
        <v>-3.6648594606958156</v>
      </c>
      <c r="E32" s="116">
        <v>-5.8668138081712016</v>
      </c>
      <c r="F32" s="116">
        <v>-6.5361485277531486</v>
      </c>
      <c r="G32" s="116">
        <v>-6.4490163915631982</v>
      </c>
      <c r="J32" s="54"/>
    </row>
    <row r="33" spans="1:10" ht="12" thickBot="1" x14ac:dyDescent="0.25">
      <c r="A33" s="114" t="s">
        <v>321</v>
      </c>
      <c r="B33" s="117">
        <v>1.42177457</v>
      </c>
      <c r="C33" s="8">
        <v>1.3555564303361394</v>
      </c>
      <c r="D33" s="8">
        <v>1.8253501426708971</v>
      </c>
      <c r="E33" s="8">
        <v>2.9773924513737819</v>
      </c>
      <c r="F33" s="8">
        <v>4.391038411253243</v>
      </c>
      <c r="G33" s="8">
        <v>5.6583401282984793</v>
      </c>
    </row>
    <row r="34" spans="1:10" x14ac:dyDescent="0.2">
      <c r="A34" s="268" t="s">
        <v>322</v>
      </c>
      <c r="B34" s="8">
        <v>44.406771802558985</v>
      </c>
      <c r="C34" s="116">
        <v>44.080098469733009</v>
      </c>
      <c r="D34" s="116">
        <v>47.012741777112531</v>
      </c>
      <c r="E34" s="116">
        <v>50.482567889529044</v>
      </c>
      <c r="F34" s="116">
        <v>52.524589618415163</v>
      </c>
      <c r="G34" s="116">
        <v>53.617526875815024</v>
      </c>
    </row>
    <row r="35" spans="1:10" ht="12.6" thickBot="1" x14ac:dyDescent="0.3">
      <c r="A35" s="118"/>
      <c r="B35" s="39"/>
      <c r="C35" s="39"/>
      <c r="D35" s="39"/>
      <c r="E35" s="39"/>
      <c r="F35" s="39"/>
      <c r="G35" s="39"/>
    </row>
    <row r="36" spans="1:10" ht="12" thickTop="1" x14ac:dyDescent="0.2">
      <c r="A36" s="269" t="s">
        <v>323</v>
      </c>
      <c r="B36" s="8">
        <v>-2.8860270406968951</v>
      </c>
      <c r="C36" s="8">
        <v>-2.655109072185347</v>
      </c>
      <c r="D36" s="8">
        <v>-5.4902096033667149</v>
      </c>
      <c r="E36" s="8">
        <v>-8.8442062595449826</v>
      </c>
      <c r="F36" s="8">
        <v>-10.92718693900639</v>
      </c>
      <c r="G36" s="8">
        <v>-12.107356519861675</v>
      </c>
    </row>
    <row r="37" spans="1:10" x14ac:dyDescent="0.2">
      <c r="A37" s="269"/>
      <c r="B37" s="8"/>
      <c r="C37" s="8"/>
      <c r="D37" s="8"/>
      <c r="E37" s="8"/>
      <c r="F37" s="8"/>
      <c r="G37" s="8"/>
      <c r="J37" s="46"/>
    </row>
    <row r="38" spans="1:10" x14ac:dyDescent="0.2">
      <c r="A38" s="269" t="s">
        <v>324</v>
      </c>
      <c r="B38" s="8">
        <v>45.468840499999999</v>
      </c>
      <c r="C38" s="8">
        <v>51.065698224319746</v>
      </c>
      <c r="D38" s="8">
        <v>70.914601636869179</v>
      </c>
      <c r="E38" s="8">
        <v>115.61575334859813</v>
      </c>
      <c r="F38" s="8">
        <v>169.45124278762975</v>
      </c>
      <c r="G38" s="8">
        <v>217.36995695703828</v>
      </c>
    </row>
    <row r="39" spans="1:10" x14ac:dyDescent="0.2">
      <c r="B39" s="8"/>
      <c r="C39" s="8"/>
      <c r="D39" s="8"/>
      <c r="E39" s="8"/>
      <c r="F39" s="8"/>
      <c r="G39" s="8"/>
    </row>
    <row r="40" spans="1:10" x14ac:dyDescent="0.2">
      <c r="A40" s="293" t="s">
        <v>43</v>
      </c>
      <c r="B40" s="293"/>
    </row>
    <row r="44" spans="1:10" x14ac:dyDescent="0.2">
      <c r="B44" s="8"/>
      <c r="C44" s="8"/>
      <c r="D44" s="8"/>
      <c r="E44" s="8"/>
      <c r="F44" s="8"/>
      <c r="G44" s="8"/>
    </row>
    <row r="45" spans="1:10" x14ac:dyDescent="0.2">
      <c r="B45" s="57"/>
      <c r="C45" s="57"/>
      <c r="D45" s="57"/>
      <c r="E45" s="57"/>
      <c r="F45" s="57"/>
      <c r="G45" s="57"/>
    </row>
    <row r="46" spans="1:10" x14ac:dyDescent="0.2">
      <c r="B46" s="8"/>
      <c r="C46" s="8"/>
      <c r="D46" s="8"/>
      <c r="E46" s="8"/>
      <c r="F46" s="8"/>
      <c r="G46" s="8"/>
    </row>
    <row r="48" spans="1:10" x14ac:dyDescent="0.2">
      <c r="B48" s="8"/>
      <c r="C48" s="8"/>
      <c r="D48" s="8"/>
      <c r="E48" s="8"/>
      <c r="F48" s="8"/>
      <c r="G48" s="8"/>
    </row>
    <row r="49" spans="1:7" x14ac:dyDescent="0.2">
      <c r="B49" s="8"/>
      <c r="C49" s="8"/>
      <c r="D49" s="8"/>
      <c r="E49" s="8"/>
      <c r="F49" s="8"/>
      <c r="G49" s="8"/>
    </row>
    <row r="50" spans="1:7" x14ac:dyDescent="0.2">
      <c r="B50" s="8"/>
      <c r="C50" s="8"/>
      <c r="D50" s="8"/>
      <c r="E50" s="8"/>
      <c r="F50" s="8"/>
      <c r="G50" s="8"/>
    </row>
    <row r="51" spans="1:7" x14ac:dyDescent="0.2">
      <c r="B51" s="8"/>
      <c r="C51" s="8"/>
      <c r="D51" s="8"/>
      <c r="E51" s="8"/>
      <c r="F51" s="8"/>
      <c r="G51" s="8"/>
    </row>
    <row r="52" spans="1:7" x14ac:dyDescent="0.2">
      <c r="B52" s="8"/>
      <c r="C52" s="8"/>
      <c r="D52" s="8"/>
      <c r="E52" s="8"/>
      <c r="F52" s="8"/>
      <c r="G52" s="8"/>
    </row>
    <row r="54" spans="1:7" x14ac:dyDescent="0.2">
      <c r="B54" s="8"/>
      <c r="C54" s="8"/>
      <c r="D54" s="8"/>
      <c r="E54" s="8"/>
      <c r="F54" s="8"/>
      <c r="G54" s="8"/>
    </row>
    <row r="57" spans="1:7" x14ac:dyDescent="0.2">
      <c r="B57" s="8"/>
      <c r="C57" s="8"/>
      <c r="D57" s="8"/>
      <c r="E57" s="8"/>
      <c r="F57" s="8"/>
      <c r="G57" s="8"/>
    </row>
    <row r="58" spans="1:7" ht="14.4" x14ac:dyDescent="0.3">
      <c r="B58"/>
      <c r="C58"/>
      <c r="D58"/>
      <c r="E58"/>
      <c r="F58"/>
      <c r="G58"/>
    </row>
    <row r="62" spans="1:7" ht="14.4" x14ac:dyDescent="0.3">
      <c r="A62"/>
      <c r="B62"/>
      <c r="C62"/>
      <c r="D62"/>
      <c r="E62"/>
      <c r="F62"/>
      <c r="G62"/>
    </row>
    <row r="63" spans="1:7" ht="14.4" x14ac:dyDescent="0.3">
      <c r="A63"/>
      <c r="B63" s="56"/>
      <c r="C63" s="56"/>
      <c r="D63" s="56"/>
      <c r="E63" s="56"/>
      <c r="F63" s="56"/>
      <c r="G63" s="56"/>
    </row>
    <row r="64" spans="1:7" ht="14.4" x14ac:dyDescent="0.3">
      <c r="A64"/>
      <c r="B64"/>
      <c r="C64"/>
      <c r="D64"/>
      <c r="E64"/>
      <c r="F64"/>
      <c r="G64"/>
    </row>
    <row r="67" spans="1:15" x14ac:dyDescent="0.2">
      <c r="B67" s="8"/>
      <c r="C67" s="8"/>
      <c r="D67" s="8"/>
      <c r="E67" s="8"/>
      <c r="F67" s="8"/>
      <c r="G67" s="8"/>
      <c r="J67" s="8"/>
      <c r="K67" s="8"/>
      <c r="L67" s="8"/>
      <c r="M67" s="8"/>
      <c r="N67" s="8"/>
      <c r="O67" s="8"/>
    </row>
    <row r="68" spans="1:15" x14ac:dyDescent="0.2">
      <c r="A68" s="67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</row>
    <row r="69" spans="1:15" x14ac:dyDescent="0.2">
      <c r="A69" s="67"/>
      <c r="B69" s="8"/>
      <c r="C69" s="8"/>
      <c r="D69" s="8"/>
      <c r="E69" s="8"/>
      <c r="F69" s="8"/>
      <c r="G69" s="8"/>
      <c r="J69" s="8"/>
      <c r="K69" s="8"/>
      <c r="L69" s="8"/>
      <c r="M69" s="8"/>
      <c r="N69" s="8"/>
      <c r="O69" s="8"/>
    </row>
    <row r="70" spans="1:15" x14ac:dyDescent="0.2">
      <c r="A70" s="67"/>
      <c r="B70" s="8"/>
      <c r="C70" s="8"/>
      <c r="D70" s="8"/>
      <c r="E70" s="8"/>
      <c r="F70" s="8"/>
      <c r="G70" s="8"/>
      <c r="J70" s="8"/>
      <c r="K70" s="8"/>
      <c r="L70" s="8"/>
      <c r="M70" s="8"/>
      <c r="N70" s="8"/>
      <c r="O70" s="8"/>
    </row>
    <row r="71" spans="1:15" x14ac:dyDescent="0.2">
      <c r="A71" s="67"/>
      <c r="B71" s="8"/>
      <c r="C71" s="8"/>
      <c r="D71" s="8"/>
      <c r="E71" s="8"/>
      <c r="F71" s="8"/>
      <c r="G71" s="8"/>
      <c r="J71" s="8"/>
      <c r="K71" s="8"/>
      <c r="L71" s="8"/>
      <c r="M71" s="8"/>
      <c r="N71" s="8"/>
      <c r="O71" s="8"/>
    </row>
    <row r="72" spans="1:15" x14ac:dyDescent="0.2">
      <c r="A72" s="55"/>
      <c r="B72" s="8"/>
      <c r="C72" s="8"/>
      <c r="D72" s="8"/>
      <c r="E72" s="8"/>
      <c r="F72" s="8"/>
      <c r="G72" s="8"/>
      <c r="J72" s="8"/>
      <c r="K72" s="8"/>
      <c r="L72" s="8"/>
      <c r="M72" s="8"/>
      <c r="N72" s="8"/>
      <c r="O72" s="8"/>
    </row>
    <row r="73" spans="1:15" x14ac:dyDescent="0.2">
      <c r="A73" s="55"/>
      <c r="B73" s="8"/>
      <c r="C73" s="8"/>
      <c r="D73" s="8"/>
      <c r="E73" s="8"/>
      <c r="F73" s="8"/>
      <c r="G73" s="8"/>
      <c r="J73" s="8"/>
      <c r="K73" s="8"/>
      <c r="L73" s="8"/>
      <c r="M73" s="8"/>
      <c r="N73" s="8"/>
      <c r="O73" s="8"/>
    </row>
    <row r="74" spans="1:15" x14ac:dyDescent="0.2">
      <c r="A74" s="55"/>
      <c r="B74" s="8"/>
      <c r="C74" s="8"/>
      <c r="D74" s="8"/>
      <c r="E74" s="8"/>
      <c r="F74" s="8"/>
      <c r="G74" s="8"/>
      <c r="J74" s="8"/>
      <c r="K74" s="8"/>
      <c r="L74" s="8"/>
      <c r="M74" s="8"/>
      <c r="N74" s="8"/>
      <c r="O74" s="8"/>
    </row>
    <row r="75" spans="1:15" x14ac:dyDescent="0.2">
      <c r="A75" s="55"/>
      <c r="B75" s="8"/>
      <c r="C75" s="8"/>
      <c r="D75" s="8"/>
      <c r="E75" s="8"/>
      <c r="F75" s="8"/>
      <c r="G75" s="8"/>
      <c r="J75" s="8"/>
      <c r="K75" s="8"/>
      <c r="L75" s="8"/>
      <c r="M75" s="8"/>
      <c r="N75" s="8"/>
      <c r="O75" s="8"/>
    </row>
    <row r="76" spans="1:15" x14ac:dyDescent="0.2">
      <c r="A76" s="67"/>
      <c r="B76" s="8"/>
      <c r="C76" s="8"/>
      <c r="D76" s="8"/>
      <c r="E76" s="8"/>
      <c r="F76" s="8"/>
      <c r="G76" s="8"/>
      <c r="J76" s="8"/>
      <c r="K76" s="8"/>
      <c r="L76" s="8"/>
      <c r="M76" s="8"/>
      <c r="N76" s="8"/>
      <c r="O76" s="8"/>
    </row>
    <row r="77" spans="1:15" x14ac:dyDescent="0.2">
      <c r="A77" s="67"/>
      <c r="B77" s="8"/>
      <c r="C77" s="8"/>
      <c r="D77" s="8"/>
      <c r="E77" s="8"/>
      <c r="F77" s="8"/>
      <c r="G77" s="8"/>
      <c r="J77" s="8"/>
      <c r="K77" s="8"/>
      <c r="L77" s="8"/>
      <c r="M77" s="8"/>
      <c r="N77" s="8"/>
      <c r="O77" s="8"/>
    </row>
    <row r="78" spans="1:15" x14ac:dyDescent="0.2">
      <c r="A78" s="67"/>
      <c r="B78" s="8"/>
      <c r="C78" s="8"/>
      <c r="D78" s="8"/>
      <c r="E78" s="8"/>
      <c r="F78" s="8"/>
      <c r="G78" s="8"/>
      <c r="J78" s="8"/>
      <c r="K78" s="8"/>
      <c r="L78" s="8"/>
      <c r="M78" s="8"/>
      <c r="N78" s="8"/>
      <c r="O78" s="8"/>
    </row>
    <row r="79" spans="1:15" x14ac:dyDescent="0.2">
      <c r="B79" s="8"/>
      <c r="C79" s="8"/>
      <c r="D79" s="8"/>
      <c r="E79" s="8"/>
      <c r="F79" s="8"/>
      <c r="G79" s="8"/>
      <c r="J79" s="8"/>
      <c r="K79" s="8"/>
      <c r="L79" s="8"/>
      <c r="M79" s="8"/>
      <c r="N79" s="8"/>
      <c r="O79" s="8"/>
    </row>
    <row r="80" spans="1:15" x14ac:dyDescent="0.2">
      <c r="A80" s="67"/>
      <c r="B80" s="8"/>
      <c r="C80" s="8"/>
      <c r="D80" s="8"/>
      <c r="E80" s="8"/>
      <c r="F80" s="8"/>
      <c r="G80" s="8"/>
      <c r="J80" s="8"/>
      <c r="K80" s="8"/>
      <c r="L80" s="8"/>
      <c r="M80" s="8"/>
      <c r="N80" s="8"/>
      <c r="O80" s="8"/>
    </row>
    <row r="81" spans="1:15" x14ac:dyDescent="0.2">
      <c r="A81" s="67"/>
      <c r="B81" s="8"/>
      <c r="C81" s="8"/>
      <c r="D81" s="8"/>
      <c r="E81" s="8"/>
      <c r="F81" s="8"/>
      <c r="G81" s="8"/>
      <c r="J81" s="8"/>
      <c r="K81" s="8"/>
      <c r="L81" s="8"/>
      <c r="M81" s="8"/>
      <c r="N81" s="8"/>
      <c r="O81" s="8"/>
    </row>
    <row r="82" spans="1:15" x14ac:dyDescent="0.2">
      <c r="A82" s="67"/>
      <c r="B82" s="8"/>
      <c r="C82" s="8"/>
      <c r="D82" s="8"/>
      <c r="E82" s="8"/>
      <c r="F82" s="8"/>
      <c r="G82" s="8"/>
      <c r="J82" s="8"/>
      <c r="K82" s="8"/>
      <c r="L82" s="8"/>
      <c r="M82" s="8"/>
      <c r="N82" s="8"/>
      <c r="O82" s="8"/>
    </row>
    <row r="83" spans="1:15" x14ac:dyDescent="0.2">
      <c r="A83" s="67"/>
      <c r="B83" s="8"/>
      <c r="C83" s="8"/>
      <c r="D83" s="8"/>
      <c r="E83" s="8"/>
      <c r="F83" s="8"/>
      <c r="G83" s="8"/>
      <c r="J83" s="8"/>
      <c r="K83" s="8"/>
      <c r="L83" s="8"/>
      <c r="M83" s="8"/>
      <c r="N83" s="8"/>
      <c r="O83" s="8"/>
    </row>
    <row r="84" spans="1:15" x14ac:dyDescent="0.2">
      <c r="A84" s="67"/>
      <c r="B84" s="8"/>
      <c r="C84" s="8"/>
      <c r="D84" s="8"/>
      <c r="E84" s="8"/>
      <c r="F84" s="8"/>
      <c r="G84" s="8"/>
      <c r="J84" s="8"/>
      <c r="K84" s="8"/>
      <c r="L84" s="8"/>
      <c r="M84" s="8"/>
      <c r="N84" s="8"/>
      <c r="O84" s="8"/>
    </row>
    <row r="85" spans="1:15" x14ac:dyDescent="0.2">
      <c r="A85" s="67"/>
      <c r="B85" s="8"/>
      <c r="C85" s="8"/>
      <c r="D85" s="8"/>
      <c r="E85" s="8"/>
      <c r="F85" s="8"/>
      <c r="G85" s="8"/>
      <c r="J85" s="8"/>
      <c r="K85" s="8"/>
      <c r="L85" s="8"/>
      <c r="M85" s="8"/>
      <c r="N85" s="8"/>
      <c r="O85" s="8"/>
    </row>
    <row r="86" spans="1:15" x14ac:dyDescent="0.2">
      <c r="A86" s="67"/>
      <c r="B86" s="8"/>
      <c r="C86" s="8"/>
      <c r="D86" s="8"/>
      <c r="E86" s="8"/>
      <c r="F86" s="8"/>
      <c r="G86" s="8"/>
      <c r="J86" s="8"/>
      <c r="K86" s="8"/>
      <c r="L86" s="8"/>
      <c r="M86" s="8"/>
      <c r="N86" s="8"/>
      <c r="O86" s="8"/>
    </row>
    <row r="87" spans="1:15" x14ac:dyDescent="0.2">
      <c r="A87" s="67"/>
      <c r="B87" s="8"/>
      <c r="C87" s="8"/>
      <c r="D87" s="8"/>
      <c r="E87" s="8"/>
      <c r="F87" s="8"/>
      <c r="G87" s="8"/>
      <c r="J87" s="8"/>
      <c r="K87" s="8"/>
      <c r="L87" s="8"/>
      <c r="M87" s="8"/>
      <c r="N87" s="8"/>
      <c r="O87" s="8"/>
    </row>
    <row r="88" spans="1:15" x14ac:dyDescent="0.2">
      <c r="A88" s="55"/>
      <c r="B88" s="8"/>
      <c r="C88" s="8"/>
      <c r="D88" s="8"/>
      <c r="E88" s="8"/>
      <c r="F88" s="8"/>
      <c r="G88" s="8"/>
      <c r="J88" s="8"/>
      <c r="K88" s="8"/>
      <c r="L88" s="8"/>
      <c r="M88" s="8"/>
      <c r="N88" s="8"/>
      <c r="O88" s="8"/>
    </row>
    <row r="89" spans="1:15" x14ac:dyDescent="0.2">
      <c r="A89" s="55"/>
      <c r="B89" s="8"/>
      <c r="C89" s="8"/>
      <c r="D89" s="8"/>
      <c r="E89" s="8"/>
      <c r="F89" s="8"/>
      <c r="G89" s="8"/>
      <c r="J89" s="8"/>
      <c r="K89" s="8"/>
      <c r="L89" s="8"/>
      <c r="M89" s="8"/>
      <c r="N89" s="8"/>
      <c r="O89" s="8"/>
    </row>
    <row r="90" spans="1:15" x14ac:dyDescent="0.2">
      <c r="A90" s="55"/>
      <c r="B90" s="8"/>
      <c r="C90" s="8"/>
      <c r="D90" s="8"/>
      <c r="E90" s="8"/>
      <c r="F90" s="8"/>
      <c r="G90" s="8"/>
      <c r="J90" s="8"/>
      <c r="K90" s="8"/>
      <c r="L90" s="8"/>
      <c r="M90" s="8"/>
      <c r="N90" s="8"/>
      <c r="O90" s="8"/>
    </row>
    <row r="91" spans="1:15" x14ac:dyDescent="0.2">
      <c r="A91" s="55"/>
      <c r="B91" s="8"/>
      <c r="C91" s="8"/>
      <c r="D91" s="8"/>
      <c r="E91" s="8"/>
      <c r="F91" s="8"/>
      <c r="G91" s="8"/>
      <c r="J91" s="8"/>
      <c r="K91" s="8"/>
      <c r="L91" s="8"/>
      <c r="M91" s="8"/>
      <c r="N91" s="8"/>
      <c r="O91" s="8"/>
    </row>
    <row r="92" spans="1:15" x14ac:dyDescent="0.2">
      <c r="A92" s="67"/>
      <c r="B92" s="8"/>
      <c r="C92" s="8"/>
      <c r="D92" s="8"/>
      <c r="E92" s="8"/>
      <c r="F92" s="8"/>
      <c r="G92" s="8"/>
      <c r="J92" s="8"/>
      <c r="K92" s="8"/>
      <c r="L92" s="8"/>
      <c r="M92" s="8"/>
      <c r="N92" s="8"/>
      <c r="O92" s="8"/>
    </row>
    <row r="93" spans="1:15" x14ac:dyDescent="0.2">
      <c r="A93" s="67"/>
      <c r="B93" s="8"/>
      <c r="C93" s="8"/>
      <c r="D93" s="8"/>
      <c r="E93" s="8"/>
      <c r="F93" s="8"/>
      <c r="G93" s="8"/>
      <c r="J93" s="8"/>
      <c r="K93" s="8"/>
      <c r="L93" s="8"/>
      <c r="M93" s="8"/>
      <c r="N93" s="8"/>
      <c r="O93" s="8"/>
    </row>
    <row r="94" spans="1:15" x14ac:dyDescent="0.2">
      <c r="A94" s="67"/>
      <c r="B94" s="8"/>
      <c r="C94" s="8"/>
      <c r="D94" s="8"/>
      <c r="E94" s="8"/>
      <c r="F94" s="8"/>
      <c r="G94" s="8"/>
    </row>
    <row r="95" spans="1:15" x14ac:dyDescent="0.2">
      <c r="A95" s="68"/>
      <c r="B95" s="8"/>
      <c r="C95" s="8"/>
      <c r="D95" s="8"/>
      <c r="E95" s="8"/>
      <c r="F95" s="8"/>
      <c r="G95" s="8"/>
      <c r="J95" s="8"/>
      <c r="K95" s="8"/>
      <c r="L95" s="8"/>
      <c r="M95" s="8"/>
      <c r="N95" s="8"/>
      <c r="O95" s="8"/>
    </row>
    <row r="96" spans="1:15" x14ac:dyDescent="0.2">
      <c r="J96" s="8"/>
      <c r="K96" s="8"/>
      <c r="L96" s="8"/>
      <c r="M96" s="8"/>
      <c r="N96" s="8"/>
      <c r="O96" s="8"/>
    </row>
    <row r="97" spans="10:15" x14ac:dyDescent="0.2">
      <c r="J97" s="8"/>
      <c r="K97" s="8"/>
      <c r="L97" s="8"/>
      <c r="M97" s="8"/>
      <c r="N97" s="8"/>
      <c r="O97" s="8"/>
    </row>
  </sheetData>
  <mergeCells count="4">
    <mergeCell ref="A3:G3"/>
    <mergeCell ref="A17:G17"/>
    <mergeCell ref="A40:B40"/>
    <mergeCell ref="A1:I1"/>
  </mergeCells>
  <hyperlinks>
    <hyperlink ref="A40" location="OBSAH!A1" display="Zpět na Obsah" xr:uid="{FF34F4FD-CB62-42F9-8F65-80E500DFB4E2}"/>
    <hyperlink ref="A40:B40" location="CONTENTS!A1" display="Back to Contents" xr:uid="{BC1C7DDD-7A92-4A42-B53C-D3217CF89041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O36"/>
  <sheetViews>
    <sheetView topLeftCell="A9" zoomScaleNormal="100" workbookViewId="0">
      <selection activeCell="S20" sqref="S19:S20"/>
    </sheetView>
  </sheetViews>
  <sheetFormatPr defaultColWidth="8.88671875" defaultRowHeight="12" customHeight="1" x14ac:dyDescent="0.2"/>
  <cols>
    <col min="1" max="1" width="37.5546875" style="4" customWidth="1"/>
    <col min="2" max="15" width="6.6640625" style="4" customWidth="1"/>
    <col min="16" max="16" width="4.6640625" style="4" customWidth="1"/>
    <col min="17" max="16384" width="8.88671875" style="4"/>
  </cols>
  <sheetData>
    <row r="1" spans="1:15" ht="12" customHeight="1" x14ac:dyDescent="0.2">
      <c r="A1" s="4" t="s">
        <v>51</v>
      </c>
    </row>
    <row r="2" spans="1:15" ht="12" customHeight="1" x14ac:dyDescent="0.2">
      <c r="A2" s="81"/>
      <c r="B2" s="61">
        <v>2014</v>
      </c>
      <c r="C2" s="61">
        <v>2015</v>
      </c>
      <c r="D2" s="61">
        <v>2016</v>
      </c>
      <c r="E2" s="61">
        <v>2017</v>
      </c>
      <c r="F2" s="61">
        <v>2018</v>
      </c>
      <c r="G2" s="61">
        <v>2019</v>
      </c>
      <c r="H2" s="61">
        <v>2020</v>
      </c>
      <c r="I2" s="61">
        <v>2021</v>
      </c>
      <c r="J2" s="61">
        <v>2022</v>
      </c>
      <c r="K2" s="61">
        <v>2023</v>
      </c>
      <c r="L2" s="61">
        <v>2024</v>
      </c>
      <c r="M2" s="61">
        <v>2025</v>
      </c>
      <c r="N2" s="61">
        <v>2026</v>
      </c>
      <c r="O2" s="61">
        <v>2027</v>
      </c>
    </row>
    <row r="3" spans="1:15" ht="24.6" customHeight="1" x14ac:dyDescent="0.2">
      <c r="A3" s="82" t="s">
        <v>52</v>
      </c>
      <c r="B3" s="122">
        <v>-1.1200000000000001</v>
      </c>
      <c r="C3" s="122">
        <v>-0.33</v>
      </c>
      <c r="D3" s="122">
        <v>0.87</v>
      </c>
      <c r="E3" s="122">
        <v>0.84</v>
      </c>
      <c r="F3" s="122">
        <v>0.17</v>
      </c>
      <c r="G3" s="122">
        <v>-0.92</v>
      </c>
      <c r="H3" s="122">
        <v>-2.3199999999999998</v>
      </c>
      <c r="I3" s="122">
        <v>-3.32</v>
      </c>
      <c r="J3" s="123">
        <v>-2.41</v>
      </c>
      <c r="K3" s="2"/>
      <c r="L3" s="2"/>
      <c r="M3" s="122"/>
      <c r="N3" s="122"/>
      <c r="O3" s="2"/>
    </row>
    <row r="4" spans="1:15" ht="24.6" customHeight="1" x14ac:dyDescent="0.2">
      <c r="A4" s="82" t="s">
        <v>53</v>
      </c>
      <c r="B4" s="122"/>
      <c r="C4" s="122"/>
      <c r="D4" s="122"/>
      <c r="E4" s="122"/>
      <c r="F4" s="122"/>
      <c r="G4" s="122"/>
      <c r="H4" s="122"/>
      <c r="I4" s="122"/>
      <c r="J4" s="123"/>
      <c r="K4" s="122">
        <v>-2.6</v>
      </c>
      <c r="L4" s="122">
        <v>-2.13</v>
      </c>
      <c r="M4" s="122"/>
      <c r="N4" s="122"/>
      <c r="O4" s="122"/>
    </row>
    <row r="5" spans="1:15" ht="24.6" customHeight="1" x14ac:dyDescent="0.2">
      <c r="A5" s="82" t="s">
        <v>54</v>
      </c>
      <c r="B5" s="259"/>
      <c r="C5" s="259"/>
      <c r="D5" s="259"/>
      <c r="E5" s="259"/>
      <c r="F5" s="124">
        <v>-1.5</v>
      </c>
      <c r="G5" s="124">
        <v>-1.25</v>
      </c>
      <c r="H5" s="124">
        <v>-1</v>
      </c>
      <c r="I5" s="124"/>
      <c r="J5" s="124"/>
      <c r="K5" s="124"/>
      <c r="L5" s="124"/>
      <c r="M5" s="124"/>
      <c r="N5" s="124"/>
      <c r="O5" s="124"/>
    </row>
    <row r="6" spans="1:15" ht="24.6" customHeight="1" x14ac:dyDescent="0.2">
      <c r="A6" s="82" t="s">
        <v>55</v>
      </c>
      <c r="B6" s="259"/>
      <c r="C6" s="259"/>
      <c r="D6" s="259"/>
      <c r="E6" s="259"/>
      <c r="F6" s="124"/>
      <c r="G6" s="124"/>
      <c r="H6" s="124"/>
      <c r="I6" s="124">
        <v>-4</v>
      </c>
      <c r="J6" s="124"/>
      <c r="K6" s="124"/>
      <c r="L6" s="124"/>
      <c r="M6" s="124"/>
      <c r="N6" s="124"/>
      <c r="O6" s="124"/>
    </row>
    <row r="7" spans="1:15" ht="24.6" customHeight="1" x14ac:dyDescent="0.2">
      <c r="A7" s="82" t="s">
        <v>56</v>
      </c>
      <c r="B7" s="124"/>
      <c r="C7" s="124"/>
      <c r="D7" s="124"/>
      <c r="E7" s="124"/>
      <c r="F7" s="124"/>
      <c r="G7" s="124"/>
      <c r="H7" s="124"/>
      <c r="I7" s="124"/>
      <c r="J7" s="124">
        <v>-5.6</v>
      </c>
      <c r="K7" s="124">
        <v>-1</v>
      </c>
      <c r="L7" s="124"/>
      <c r="M7" s="124"/>
      <c r="N7" s="124"/>
      <c r="O7" s="124"/>
    </row>
    <row r="8" spans="1:15" ht="24.6" customHeight="1" x14ac:dyDescent="0.2">
      <c r="A8" s="82" t="s">
        <v>57</v>
      </c>
      <c r="B8" s="124"/>
      <c r="C8" s="124"/>
      <c r="D8" s="124"/>
      <c r="E8" s="124"/>
      <c r="F8" s="124"/>
      <c r="G8" s="124"/>
      <c r="H8" s="124"/>
      <c r="I8" s="124"/>
      <c r="J8" s="2"/>
      <c r="K8" s="124"/>
      <c r="L8" s="124">
        <v>-2.75</v>
      </c>
      <c r="M8" s="124">
        <v>-2.25</v>
      </c>
      <c r="N8" s="124">
        <v>-1.75</v>
      </c>
      <c r="O8" s="124">
        <v>-1.25</v>
      </c>
    </row>
    <row r="36" spans="1:2" ht="11.4" x14ac:dyDescent="0.2">
      <c r="A36" s="293" t="s">
        <v>43</v>
      </c>
      <c r="B36" s="293"/>
    </row>
  </sheetData>
  <mergeCells count="1">
    <mergeCell ref="A36:B36"/>
  </mergeCells>
  <hyperlinks>
    <hyperlink ref="A36" location="OBSAH!A1" display="Zpět na Obsah" xr:uid="{E3AE0FB6-F607-4F66-9533-366B1DCA7178}"/>
    <hyperlink ref="A36:B36" location="CONTENTS!A1" display="Back to Contents" xr:uid="{AB905A6A-29C9-4640-B65A-B61A72F2CC41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E3C1-3D98-4B47-B13D-C0BA2CFFEEAF}">
  <sheetPr>
    <tabColor theme="0" tint="-0.34998626667073579"/>
  </sheetPr>
  <dimension ref="A1:E18"/>
  <sheetViews>
    <sheetView workbookViewId="0">
      <selection activeCell="H26" sqref="H26"/>
    </sheetView>
  </sheetViews>
  <sheetFormatPr defaultColWidth="8.88671875" defaultRowHeight="11.4" x14ac:dyDescent="0.2"/>
  <cols>
    <col min="1" max="1" width="9.6640625" style="4" customWidth="1"/>
    <col min="2" max="2" width="14.88671875" style="4" customWidth="1"/>
    <col min="3" max="3" width="16.6640625" style="4" customWidth="1"/>
    <col min="4" max="16384" width="8.88671875" style="4"/>
  </cols>
  <sheetData>
    <row r="1" spans="1:3" x14ac:dyDescent="0.2">
      <c r="A1" s="4" t="s">
        <v>58</v>
      </c>
    </row>
    <row r="2" spans="1:3" ht="34.200000000000003" x14ac:dyDescent="0.2">
      <c r="A2" s="200" t="s">
        <v>59</v>
      </c>
      <c r="B2" s="200" t="s">
        <v>60</v>
      </c>
      <c r="C2" s="200" t="s">
        <v>61</v>
      </c>
    </row>
    <row r="3" spans="1:3" x14ac:dyDescent="0.2">
      <c r="A3" s="201">
        <v>2019</v>
      </c>
      <c r="B3" s="202">
        <v>30.748000000000001</v>
      </c>
      <c r="C3" s="202">
        <v>25.611499999999999</v>
      </c>
    </row>
    <row r="4" spans="1:3" x14ac:dyDescent="0.2">
      <c r="A4" s="201" t="s">
        <v>62</v>
      </c>
      <c r="B4" s="202">
        <v>33.923999999999999</v>
      </c>
      <c r="C4" s="202">
        <v>29.625</v>
      </c>
    </row>
    <row r="5" spans="1:3" x14ac:dyDescent="0.2">
      <c r="A5" s="201">
        <v>2021</v>
      </c>
      <c r="B5" s="202">
        <v>17.088999999999999</v>
      </c>
      <c r="C5" s="202">
        <v>11.574</v>
      </c>
    </row>
    <row r="6" spans="1:3" x14ac:dyDescent="0.2">
      <c r="A6" s="201">
        <v>2022</v>
      </c>
      <c r="B6" s="202">
        <v>13.53</v>
      </c>
      <c r="C6" s="202">
        <v>8.4674999999999994</v>
      </c>
    </row>
    <row r="7" spans="1:3" x14ac:dyDescent="0.2">
      <c r="A7" s="201">
        <v>2023</v>
      </c>
      <c r="B7" s="202">
        <v>13.333</v>
      </c>
      <c r="C7" s="202">
        <v>9.3684999999999992</v>
      </c>
    </row>
    <row r="8" spans="1:3" x14ac:dyDescent="0.2">
      <c r="A8" s="201" t="s">
        <v>63</v>
      </c>
      <c r="B8" s="202">
        <v>14.125</v>
      </c>
      <c r="C8" s="202">
        <v>10.2415</v>
      </c>
    </row>
    <row r="16" spans="1:3" x14ac:dyDescent="0.2">
      <c r="A16" s="48"/>
    </row>
    <row r="18" spans="4:5" x14ac:dyDescent="0.2">
      <c r="D18" s="293" t="s">
        <v>43</v>
      </c>
      <c r="E18" s="293"/>
    </row>
  </sheetData>
  <mergeCells count="1">
    <mergeCell ref="D18:E18"/>
  </mergeCells>
  <hyperlinks>
    <hyperlink ref="D18" location="OBSAH!A1" display="Zpět na Obsah" xr:uid="{D9A0CBE4-25E0-47D9-868E-43BA94B54215}"/>
    <hyperlink ref="D18:E18" location="CONTENTS!A1" display="Back to Contents" xr:uid="{9EB45036-6D99-41C9-AC9A-E235FC61A6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96C7-B4B5-4DFF-9F24-0FE647B2DC1E}">
  <sheetPr>
    <tabColor theme="0" tint="-0.34998626667073579"/>
  </sheetPr>
  <dimension ref="A1:F24"/>
  <sheetViews>
    <sheetView workbookViewId="0">
      <selection activeCell="I27" sqref="I27"/>
    </sheetView>
  </sheetViews>
  <sheetFormatPr defaultColWidth="8.88671875" defaultRowHeight="11.4" x14ac:dyDescent="0.2"/>
  <cols>
    <col min="1" max="1" width="8.88671875" style="4"/>
    <col min="2" max="2" width="11.6640625" style="4" customWidth="1"/>
    <col min="3" max="3" width="10.109375" style="4" bestFit="1" customWidth="1"/>
    <col min="4" max="16384" width="8.88671875" style="4"/>
  </cols>
  <sheetData>
    <row r="1" spans="1:3" x14ac:dyDescent="0.2">
      <c r="A1" s="4" t="s">
        <v>64</v>
      </c>
    </row>
    <row r="2" spans="1:3" ht="22.8" x14ac:dyDescent="0.2">
      <c r="A2" s="233" t="s">
        <v>508</v>
      </c>
      <c r="B2" s="60" t="s">
        <v>65</v>
      </c>
      <c r="C2" s="60" t="s">
        <v>66</v>
      </c>
    </row>
    <row r="3" spans="1:3" x14ac:dyDescent="0.2">
      <c r="A3" s="3">
        <v>2019</v>
      </c>
      <c r="B3" s="86">
        <v>7.3610199999999999</v>
      </c>
      <c r="C3" s="86">
        <v>16.098489000000001</v>
      </c>
    </row>
    <row r="4" spans="1:3" x14ac:dyDescent="0.2">
      <c r="A4" s="3">
        <v>2020</v>
      </c>
      <c r="B4" s="86">
        <v>15.31467</v>
      </c>
      <c r="C4" s="86">
        <v>18.936892</v>
      </c>
    </row>
    <row r="5" spans="1:3" x14ac:dyDescent="0.2">
      <c r="A5" s="3">
        <v>2021</v>
      </c>
      <c r="B5" s="86">
        <v>14.8</v>
      </c>
      <c r="C5" s="86">
        <v>15.397102</v>
      </c>
    </row>
    <row r="6" spans="1:3" x14ac:dyDescent="0.2">
      <c r="A6" s="3">
        <v>2022</v>
      </c>
      <c r="B6" s="86">
        <v>19.899999999999999</v>
      </c>
      <c r="C6" s="86">
        <v>16.464428000000002</v>
      </c>
    </row>
    <row r="7" spans="1:3" x14ac:dyDescent="0.2">
      <c r="A7" s="3">
        <v>2023</v>
      </c>
      <c r="B7" s="86">
        <v>32.504463000000001</v>
      </c>
      <c r="C7" s="86">
        <v>18.551469999999998</v>
      </c>
    </row>
    <row r="8" spans="1:3" x14ac:dyDescent="0.2">
      <c r="A8" s="3" t="s">
        <v>67</v>
      </c>
      <c r="B8" s="86">
        <v>40.734000000000002</v>
      </c>
      <c r="C8" s="86">
        <v>15.773</v>
      </c>
    </row>
    <row r="24" spans="5:6" x14ac:dyDescent="0.2">
      <c r="E24" s="293" t="s">
        <v>43</v>
      </c>
      <c r="F24" s="293"/>
    </row>
  </sheetData>
  <mergeCells count="1">
    <mergeCell ref="E24:F24"/>
  </mergeCells>
  <hyperlinks>
    <hyperlink ref="E24" location="OBSAH!A1" display="Zpět na Obsah" xr:uid="{0FCAC16A-38D0-4D60-9E75-865AEBD5DB49}"/>
    <hyperlink ref="E24:F24" location="CONTENTS!A1" display="Back to Contents" xr:uid="{B85376CF-955A-4AB3-A2A1-4B740EC4E5AF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A8F3D-F80F-45AF-8612-99E4FF5077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2A0F1-8689-418C-811B-82A2BE33DC99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customXml/itemProps3.xml><?xml version="1.0" encoding="utf-8"?>
<ds:datastoreItem xmlns:ds="http://schemas.openxmlformats.org/officeDocument/2006/customXml" ds:itemID="{1EDED00E-EBE6-4EE1-8828-28F7CA2BA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65</vt:i4>
      </vt:variant>
    </vt:vector>
  </HeadingPairs>
  <TitlesOfParts>
    <vt:vector size="65" baseType="lpstr">
      <vt:lpstr>CONTENTS</vt:lpstr>
      <vt:lpstr>KEY FINDINGS</vt:lpstr>
      <vt:lpstr>C1</vt:lpstr>
      <vt:lpstr>C2</vt:lpstr>
      <vt:lpstr>C3</vt:lpstr>
      <vt:lpstr>SECTION 1</vt:lpstr>
      <vt:lpstr>C 1.1.1</vt:lpstr>
      <vt:lpstr>C B1.1.1</vt:lpstr>
      <vt:lpstr>C B1.1.2</vt:lpstr>
      <vt:lpstr>C 1.1.2</vt:lpstr>
      <vt:lpstr>C 1.1.3</vt:lpstr>
      <vt:lpstr>C 1.1.4</vt:lpstr>
      <vt:lpstr>C B1.2.1</vt:lpstr>
      <vt:lpstr>C B1.2.2</vt:lpstr>
      <vt:lpstr>C B1.2.3</vt:lpstr>
      <vt:lpstr>T 1.2.1</vt:lpstr>
      <vt:lpstr>SECTION 2</vt:lpstr>
      <vt:lpstr>C 2.1.1</vt:lpstr>
      <vt:lpstr>T 2.2.1</vt:lpstr>
      <vt:lpstr>C B2.1.1</vt:lpstr>
      <vt:lpstr>C B2.1.2</vt:lpstr>
      <vt:lpstr>C B2.1.3</vt:lpstr>
      <vt:lpstr>C B2.2.1</vt:lpstr>
      <vt:lpstr>C B2.2.2</vt:lpstr>
      <vt:lpstr>C B2.2.3</vt:lpstr>
      <vt:lpstr>C B2.2.4</vt:lpstr>
      <vt:lpstr>T 2.3.1</vt:lpstr>
      <vt:lpstr>SECTION 3</vt:lpstr>
      <vt:lpstr>C 3.1.1</vt:lpstr>
      <vt:lpstr>C 3.1.2</vt:lpstr>
      <vt:lpstr>C 3.1.3</vt:lpstr>
      <vt:lpstr>T B3.1.1</vt:lpstr>
      <vt:lpstr>C B3.1.1</vt:lpstr>
      <vt:lpstr>C 3.1.4</vt:lpstr>
      <vt:lpstr>C 3.1.5</vt:lpstr>
      <vt:lpstr>C 3.1.6</vt:lpstr>
      <vt:lpstr>T 3.1.1</vt:lpstr>
      <vt:lpstr>C 3.2.1</vt:lpstr>
      <vt:lpstr>C 3.2.2</vt:lpstr>
      <vt:lpstr>C 3.3.1</vt:lpstr>
      <vt:lpstr>C 3.4.1</vt:lpstr>
      <vt:lpstr>C 3.4.2</vt:lpstr>
      <vt:lpstr>T 3.5.1</vt:lpstr>
      <vt:lpstr>T 3.6.1</vt:lpstr>
      <vt:lpstr>SECTION 4</vt:lpstr>
      <vt:lpstr>C 4.1.1</vt:lpstr>
      <vt:lpstr>T 4.3.1</vt:lpstr>
      <vt:lpstr>C 4.3.1</vt:lpstr>
      <vt:lpstr>SECTION 5</vt:lpstr>
      <vt:lpstr>C 5.2.1</vt:lpstr>
      <vt:lpstr>C 5.2.2</vt:lpstr>
      <vt:lpstr>C 5.3.1</vt:lpstr>
      <vt:lpstr>C 5.3.2</vt:lpstr>
      <vt:lpstr>C B5.1.1</vt:lpstr>
      <vt:lpstr>C B5.1.2</vt:lpstr>
      <vt:lpstr>T B5.2.1</vt:lpstr>
      <vt:lpstr>C B5.2.1</vt:lpstr>
      <vt:lpstr>C 5.4.1</vt:lpstr>
      <vt:lpstr>C 5.4.2</vt:lpstr>
      <vt:lpstr>C 5.4.3</vt:lpstr>
      <vt:lpstr>C 5.4.4</vt:lpstr>
      <vt:lpstr>C 5.4.5</vt:lpstr>
      <vt:lpstr>C 5.4.6</vt:lpstr>
      <vt:lpstr>APPENDICES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2025-02-07T14:19:48Z</dcterms:created>
  <dcterms:modified xsi:type="dcterms:W3CDTF">2025-02-28T21:17:07Z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