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4.xml" ContentType="application/vnd.openxmlformats-officedocument.drawing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5.xml" ContentType="application/vnd.openxmlformats-officedocument.drawing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7.xml" ContentType="application/vnd.openxmlformats-officedocument.drawing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8.xml" ContentType="application/vnd.openxmlformats-officedocument.drawing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9.xml" ContentType="application/vnd.openxmlformats-officedocument.drawing+xml"/>
  <Override PartName="/xl/charts/chart3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0.xml" ContentType="application/vnd.openxmlformats-officedocument.drawing+xml"/>
  <Override PartName="/xl/charts/chart3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1.xml" ContentType="application/vnd.openxmlformats-officedocument.drawing+xml"/>
  <Override PartName="/xl/charts/chart3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2.xml" ContentType="application/vnd.openxmlformats-officedocument.drawing+xml"/>
  <Override PartName="/xl/charts/chart4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/>
  <xr:revisionPtr revIDLastSave="3705" documentId="8_{275B4D6D-1FFE-4E19-B2BD-E1D94E5B6CCA}" xr6:coauthVersionLast="47" xr6:coauthVersionMax="47" xr10:uidLastSave="{5984F26F-953B-4BBF-AC56-7869B1B5E822}"/>
  <bookViews>
    <workbookView xWindow="-108" yWindow="-108" windowWidth="23256" windowHeight="12576" tabRatio="845" activeTab="6" xr2:uid="{00000000-000D-0000-FFFF-FFFF00000000}"/>
  </bookViews>
  <sheets>
    <sheet name="CONTENTS" sheetId="21" r:id="rId1"/>
    <sheet name="KEY FINDINGS" sheetId="1" r:id="rId2"/>
    <sheet name="C 1" sheetId="7" r:id="rId3"/>
    <sheet name="C 2" sheetId="8" r:id="rId4"/>
    <sheet name="C 3" sheetId="9" r:id="rId5"/>
    <sheet name="SECTION 1" sheetId="2" r:id="rId6"/>
    <sheet name="C 1.1.1" sheetId="11" r:id="rId7"/>
    <sheet name="C 1.1.2" sheetId="12" r:id="rId8"/>
    <sheet name="C 1.1.3" sheetId="13" r:id="rId9"/>
    <sheet name="C 1.1.4" sheetId="14" r:id="rId10"/>
    <sheet name="T 1.2.1" sheetId="84" r:id="rId11"/>
    <sheet name="C B1.2.1" sheetId="90" r:id="rId12"/>
    <sheet name="C B1.2.2" sheetId="89" r:id="rId13"/>
    <sheet name="C B1.2.3" sheetId="88" r:id="rId14"/>
    <sheet name="SECTION 2" sheetId="3" r:id="rId15"/>
    <sheet name="C 2.1.1" sheetId="27" r:id="rId16"/>
    <sheet name="T 2.2.1" sheetId="28" r:id="rId17"/>
    <sheet name="C B2.1.1" sheetId="83" r:id="rId18"/>
    <sheet name="C B2.1.2" sheetId="82" r:id="rId19"/>
    <sheet name="C B2.1.3" sheetId="81" r:id="rId20"/>
    <sheet name="T 2.3.1" sheetId="32" r:id="rId21"/>
    <sheet name="SECTION 3" sheetId="4" r:id="rId22"/>
    <sheet name="C 3.1.1" sheetId="33" r:id="rId23"/>
    <sheet name="C 3.1.2" sheetId="34" r:id="rId24"/>
    <sheet name="C 3.1.3" sheetId="36" r:id="rId25"/>
    <sheet name="T B3.1.1" sheetId="91" r:id="rId26"/>
    <sheet name="C B3.1.1" sheetId="85" r:id="rId27"/>
    <sheet name="C 3.1.4" sheetId="39" r:id="rId28"/>
    <sheet name="C 3.1.5" sheetId="40" r:id="rId29"/>
    <sheet name="C 3.1.6" sheetId="41" r:id="rId30"/>
    <sheet name="T 3.1.1" sheetId="42" r:id="rId31"/>
    <sheet name="C 3.2.1" sheetId="87" r:id="rId32"/>
    <sheet name="C 3.2.2" sheetId="45" r:id="rId33"/>
    <sheet name="C 3.3.1" sheetId="47" r:id="rId34"/>
    <sheet name="C 3.4.1" sheetId="49" r:id="rId35"/>
    <sheet name="T 3.5.1" sheetId="50" r:id="rId36"/>
    <sheet name="T 3.6.1" sheetId="51" r:id="rId37"/>
    <sheet name="SECTION 4" sheetId="5" r:id="rId38"/>
    <sheet name="C 4.2.1" sheetId="52" r:id="rId39"/>
    <sheet name="T 4.2.1" sheetId="54" r:id="rId40"/>
    <sheet name="C 4.3.1" sheetId="53" r:id="rId41"/>
    <sheet name="SECTION 5" sheetId="6" r:id="rId42"/>
    <sheet name="C 5.1.1" sheetId="35" r:id="rId43"/>
    <sheet name="C 5.2.1" sheetId="58" r:id="rId44"/>
    <sheet name="C 5.2.2" sheetId="59" r:id="rId45"/>
    <sheet name="C 5.4.1" sheetId="93" r:id="rId46"/>
    <sheet name="C 5.4.2" sheetId="94" r:id="rId47"/>
    <sheet name="C 5.4.3" sheetId="95" r:id="rId48"/>
    <sheet name="C 5.5.1" sheetId="92" r:id="rId49"/>
    <sheet name="C 5.6.1" sheetId="70" r:id="rId50"/>
    <sheet name="C 5.6.2" sheetId="69" r:id="rId51"/>
    <sheet name="C 5.6.3" sheetId="60" r:id="rId52"/>
    <sheet name="C 5.6.4" sheetId="62" r:id="rId53"/>
    <sheet name="C 5.6.5" sheetId="63" r:id="rId54"/>
    <sheet name="C 5.6.6" sheetId="71" r:id="rId55"/>
    <sheet name="APPENDICES" sheetId="80" r:id="rId56"/>
    <sheet name="T D.1" sheetId="64" r:id="rId57"/>
  </sheets>
  <externalReferences>
    <externalReference r:id="rId58"/>
    <externalReference r:id="rId5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4" l="1"/>
  <c r="F25" i="64"/>
  <c r="E25" i="64"/>
  <c r="D25" i="64"/>
  <c r="C25" i="64"/>
  <c r="B25" i="64"/>
  <c r="G7" i="64"/>
  <c r="F7" i="64"/>
  <c r="E7" i="64"/>
  <c r="D7" i="64"/>
  <c r="C7" i="64"/>
  <c r="B7" i="64"/>
  <c r="G6" i="51" l="1"/>
  <c r="F6" i="51"/>
  <c r="E6" i="51"/>
  <c r="D6" i="51"/>
  <c r="C6" i="51"/>
  <c r="B6" i="51"/>
  <c r="B14" i="51" s="1"/>
  <c r="G4" i="50"/>
  <c r="F4" i="50"/>
  <c r="E4" i="50"/>
  <c r="D4" i="50"/>
  <c r="C4" i="50"/>
  <c r="B4" i="50"/>
  <c r="H13" i="84" l="1"/>
  <c r="G13" i="84"/>
  <c r="F13" i="84"/>
  <c r="E13" i="84"/>
  <c r="D13" i="84"/>
  <c r="C13" i="84"/>
  <c r="B13" i="84"/>
  <c r="H6" i="84"/>
  <c r="H14" i="84" s="1"/>
  <c r="G6" i="84"/>
  <c r="F6" i="84"/>
  <c r="E6" i="84"/>
  <c r="D6" i="84"/>
  <c r="C6" i="84"/>
  <c r="B6" i="84"/>
  <c r="G14" i="84" l="1"/>
  <c r="F14" i="84"/>
  <c r="D14" i="84"/>
  <c r="B14" i="84"/>
  <c r="C14" i="84"/>
  <c r="E14" i="84"/>
  <c r="AE52" i="69" l="1"/>
  <c r="AD52" i="69"/>
  <c r="AE51" i="69"/>
  <c r="AD51" i="69"/>
  <c r="AE50" i="69"/>
  <c r="AD50" i="69"/>
  <c r="AE49" i="69"/>
  <c r="AD49" i="69"/>
  <c r="AE48" i="69"/>
  <c r="AD48" i="69"/>
  <c r="AE47" i="69"/>
  <c r="AD47" i="69"/>
  <c r="AE46" i="69"/>
  <c r="AD46" i="69"/>
  <c r="AE45" i="69"/>
  <c r="AD45" i="69"/>
  <c r="AE44" i="69"/>
  <c r="AD44" i="69"/>
  <c r="AE43" i="69"/>
  <c r="AD43" i="69"/>
  <c r="AE42" i="69"/>
  <c r="AD42" i="69"/>
  <c r="AE41" i="69"/>
  <c r="AD41" i="69"/>
  <c r="AE40" i="69"/>
  <c r="AD40" i="69"/>
  <c r="AE39" i="69"/>
  <c r="AD39" i="69"/>
  <c r="AE38" i="69"/>
  <c r="AD38" i="69"/>
  <c r="AE37" i="69"/>
  <c r="AD37" i="69"/>
  <c r="AE36" i="69"/>
  <c r="AD36" i="69"/>
  <c r="AE35" i="69"/>
  <c r="AD35" i="69"/>
  <c r="AE34" i="69"/>
  <c r="AD34" i="69"/>
  <c r="AE22" i="69"/>
  <c r="AD22" i="69"/>
  <c r="AE21" i="69"/>
  <c r="AD21" i="69"/>
  <c r="AE20" i="69"/>
  <c r="AD20" i="69"/>
  <c r="AE19" i="69"/>
  <c r="AD19" i="69"/>
  <c r="AE18" i="69"/>
  <c r="AD18" i="69"/>
  <c r="AE17" i="69"/>
  <c r="AD17" i="69"/>
  <c r="AE16" i="69"/>
  <c r="AD16" i="69"/>
  <c r="AE15" i="69"/>
  <c r="AD15" i="69"/>
  <c r="AE14" i="69"/>
  <c r="AD14" i="69"/>
  <c r="AE13" i="69"/>
  <c r="AD13" i="69"/>
  <c r="AE12" i="69"/>
  <c r="AD12" i="69"/>
  <c r="AE11" i="69"/>
  <c r="AD11" i="69"/>
  <c r="AE10" i="69"/>
  <c r="AD10" i="69"/>
  <c r="AE9" i="69"/>
  <c r="AD9" i="69"/>
  <c r="AE8" i="69"/>
  <c r="AD8" i="69"/>
  <c r="AE7" i="69"/>
  <c r="AD7" i="69"/>
  <c r="AE6" i="69"/>
  <c r="AD6" i="69"/>
  <c r="AE5" i="69"/>
  <c r="AD5" i="69"/>
  <c r="AE4" i="69"/>
  <c r="AD4" i="69"/>
  <c r="AE3" i="69"/>
  <c r="AD3" i="69"/>
</calcChain>
</file>

<file path=xl/sharedStrings.xml><?xml version="1.0" encoding="utf-8"?>
<sst xmlns="http://schemas.openxmlformats.org/spreadsheetml/2006/main" count="967" uniqueCount="525">
  <si>
    <t>2</t>
  </si>
  <si>
    <t>3</t>
  </si>
  <si>
    <t>3.1</t>
  </si>
  <si>
    <t>3.2</t>
  </si>
  <si>
    <t>3.3</t>
  </si>
  <si>
    <t>4</t>
  </si>
  <si>
    <t>4.1</t>
  </si>
  <si>
    <t>4.2</t>
  </si>
  <si>
    <t>4.3</t>
  </si>
  <si>
    <t>4.4</t>
  </si>
  <si>
    <t>5</t>
  </si>
  <si>
    <t>5.2</t>
  </si>
  <si>
    <t>2025</t>
  </si>
  <si>
    <t>2030</t>
  </si>
  <si>
    <t>2035</t>
  </si>
  <si>
    <t>2040</t>
  </si>
  <si>
    <t>2045</t>
  </si>
  <si>
    <t>2050</t>
  </si>
  <si>
    <t>2055</t>
  </si>
  <si>
    <t>2060</t>
  </si>
  <si>
    <t>2065</t>
  </si>
  <si>
    <t>2070</t>
  </si>
  <si>
    <t>2071</t>
  </si>
  <si>
    <t>2010</t>
  </si>
  <si>
    <t>2015</t>
  </si>
  <si>
    <t>100+</t>
  </si>
  <si>
    <t>1900</t>
  </si>
  <si>
    <t>1905</t>
  </si>
  <si>
    <t>1910</t>
  </si>
  <si>
    <t>1915</t>
  </si>
  <si>
    <t>1920</t>
  </si>
  <si>
    <t>1925</t>
  </si>
  <si>
    <t>1930</t>
  </si>
  <si>
    <t>1935</t>
  </si>
  <si>
    <t>1940</t>
  </si>
  <si>
    <t>1945</t>
  </si>
  <si>
    <t>1950</t>
  </si>
  <si>
    <t>1955</t>
  </si>
  <si>
    <t>1960</t>
  </si>
  <si>
    <t>1965</t>
  </si>
  <si>
    <t>1970</t>
  </si>
  <si>
    <t>1975</t>
  </si>
  <si>
    <t>1980</t>
  </si>
  <si>
    <t>1985</t>
  </si>
  <si>
    <t>1990</t>
  </si>
  <si>
    <t>1995</t>
  </si>
  <si>
    <t>2000</t>
  </si>
  <si>
    <t>2005</t>
  </si>
  <si>
    <t>2020</t>
  </si>
  <si>
    <t>2075</t>
  </si>
  <si>
    <t>2080</t>
  </si>
  <si>
    <t>2085</t>
  </si>
  <si>
    <t>2090</t>
  </si>
  <si>
    <t>2095</t>
  </si>
  <si>
    <t>2100</t>
  </si>
  <si>
    <t>2105</t>
  </si>
  <si>
    <t>2110</t>
  </si>
  <si>
    <t>2115</t>
  </si>
  <si>
    <t>2120</t>
  </si>
  <si>
    <t>2125</t>
  </si>
  <si>
    <t>2130</t>
  </si>
  <si>
    <t>2135</t>
  </si>
  <si>
    <t>2140</t>
  </si>
  <si>
    <t>2145</t>
  </si>
  <si>
    <t>1</t>
  </si>
  <si>
    <t>5.1</t>
  </si>
  <si>
    <t>2072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</si>
  <si>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</si>
  <si>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</si>
  <si>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</si>
  <si>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</si>
  <si>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</si>
  <si>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</si>
  <si>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</si>
  <si>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</si>
  <si>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</si>
  <si>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</si>
  <si>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</si>
  <si>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</si>
  <si>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</si>
  <si>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</si>
  <si>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</si>
  <si>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</si>
  <si>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</si>
  <si>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85+</t>
  </si>
  <si>
    <t>1.1</t>
  </si>
  <si>
    <t>1.2</t>
  </si>
  <si>
    <t>2.1</t>
  </si>
  <si>
    <t>2.2</t>
  </si>
  <si>
    <t>2.3</t>
  </si>
  <si>
    <t>3.1.1</t>
  </si>
  <si>
    <t>3.1.2</t>
  </si>
  <si>
    <t>3.1.3</t>
  </si>
  <si>
    <t>3.1.4</t>
  </si>
  <si>
    <t>3.4</t>
  </si>
  <si>
    <t>3.5</t>
  </si>
  <si>
    <t>3.6</t>
  </si>
  <si>
    <t>5.4</t>
  </si>
  <si>
    <t>5.6</t>
  </si>
  <si>
    <t>5.3</t>
  </si>
  <si>
    <t>5.5</t>
  </si>
  <si>
    <t>5.6.1</t>
  </si>
  <si>
    <t>5.6.2</t>
  </si>
  <si>
    <t>5.7</t>
  </si>
  <si>
    <t>AUT</t>
  </si>
  <si>
    <t>BEL</t>
  </si>
  <si>
    <t>BGR</t>
  </si>
  <si>
    <t>HRV</t>
  </si>
  <si>
    <t>CYP</t>
  </si>
  <si>
    <t>CZE</t>
  </si>
  <si>
    <t>DNK</t>
  </si>
  <si>
    <t>EST</t>
  </si>
  <si>
    <t>FIN</t>
  </si>
  <si>
    <t>FRA</t>
  </si>
  <si>
    <t>DEU</t>
  </si>
  <si>
    <t>GRC</t>
  </si>
  <si>
    <t>HUN</t>
  </si>
  <si>
    <t>IRL</t>
  </si>
  <si>
    <t>ITA</t>
  </si>
  <si>
    <t>LVA</t>
  </si>
  <si>
    <t>LTU</t>
  </si>
  <si>
    <t>LUX</t>
  </si>
  <si>
    <t>MLT</t>
  </si>
  <si>
    <t>NLD</t>
  </si>
  <si>
    <t>POL</t>
  </si>
  <si>
    <t>PRT</t>
  </si>
  <si>
    <t>ROU</t>
  </si>
  <si>
    <t>SVN</t>
  </si>
  <si>
    <t>SVK</t>
  </si>
  <si>
    <t>ESP</t>
  </si>
  <si>
    <t>SWE</t>
  </si>
  <si>
    <t>2021</t>
  </si>
  <si>
    <t>2022</t>
  </si>
  <si>
    <t>2023</t>
  </si>
  <si>
    <t>2024</t>
  </si>
  <si>
    <t>2026</t>
  </si>
  <si>
    <t>2027</t>
  </si>
  <si>
    <t>2028</t>
  </si>
  <si>
    <t>2029</t>
  </si>
  <si>
    <t>2031</t>
  </si>
  <si>
    <t>2032</t>
  </si>
  <si>
    <t>2033</t>
  </si>
  <si>
    <t>2034</t>
  </si>
  <si>
    <t>2036</t>
  </si>
  <si>
    <t>2037</t>
  </si>
  <si>
    <t>2038</t>
  </si>
  <si>
    <t>2039</t>
  </si>
  <si>
    <t>2041</t>
  </si>
  <si>
    <t>2042</t>
  </si>
  <si>
    <t>2043</t>
  </si>
  <si>
    <t>2044</t>
  </si>
  <si>
    <t>2046</t>
  </si>
  <si>
    <t>2047</t>
  </si>
  <si>
    <t>2048</t>
  </si>
  <si>
    <t>2049</t>
  </si>
  <si>
    <t>2051</t>
  </si>
  <si>
    <t>2052</t>
  </si>
  <si>
    <t>2053</t>
  </si>
  <si>
    <t>2054</t>
  </si>
  <si>
    <t>2056</t>
  </si>
  <si>
    <t>2057</t>
  </si>
  <si>
    <t>2058</t>
  </si>
  <si>
    <t>2059</t>
  </si>
  <si>
    <t>2061</t>
  </si>
  <si>
    <t>2062</t>
  </si>
  <si>
    <t>2063</t>
  </si>
  <si>
    <t>2064</t>
  </si>
  <si>
    <t>2066</t>
  </si>
  <si>
    <t>2067</t>
  </si>
  <si>
    <t>2068</t>
  </si>
  <si>
    <t>2069</t>
  </si>
  <si>
    <t>2073</t>
  </si>
  <si>
    <r>
      <t>2023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2033</t>
    </r>
  </si>
  <si>
    <r>
      <t>2034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2043</t>
    </r>
  </si>
  <si>
    <r>
      <t>2044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2053</t>
    </r>
  </si>
  <si>
    <r>
      <t>2054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2063</t>
    </r>
  </si>
  <si>
    <r>
      <t>2064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2073</t>
    </r>
  </si>
  <si>
    <t>(%)</t>
  </si>
  <si>
    <t>6/2020–6/2021</t>
  </si>
  <si>
    <t>6/2021–1/2022</t>
  </si>
  <si>
    <t>1/2022–4/2022</t>
  </si>
  <si>
    <t>4/2022–6/2022</t>
  </si>
  <si>
    <t>-</t>
  </si>
  <si>
    <t>6/2022–1/2023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</si>
  <si>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</si>
  <si>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</si>
  <si>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</si>
  <si>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</si>
  <si>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</si>
  <si>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</si>
  <si>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</si>
  <si>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</si>
  <si>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</si>
  <si>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</si>
  <si>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</si>
  <si>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</si>
  <si>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</si>
  <si>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</si>
  <si>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</si>
  <si>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</si>
  <si>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</si>
  <si>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</si>
  <si>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</si>
  <si>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</si>
  <si>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</si>
  <si>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</si>
  <si>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</si>
  <si>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</si>
  <si>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</si>
  <si>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</si>
  <si>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</si>
  <si>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</si>
  <si>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</si>
  <si>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</si>
  <si>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</si>
  <si>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</si>
  <si>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</si>
  <si>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</si>
  <si>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</si>
  <si>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</si>
  <si>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</si>
  <si>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61</t>
  </si>
  <si>
    <t>62</t>
  </si>
  <si>
    <t>63</t>
  </si>
  <si>
    <t>Report on the Long-Term Sustainability of Public Finances</t>
  </si>
  <si>
    <t>September 2023</t>
  </si>
  <si>
    <t>INTRODUCTION AND SUMMARY OF THE MAIN TRENDS</t>
  </si>
  <si>
    <t>KEY FINDINGS in the baseline scenario</t>
  </si>
  <si>
    <t>Chart 1</t>
  </si>
  <si>
    <t>Chart 2</t>
  </si>
  <si>
    <t>Chart 3</t>
  </si>
  <si>
    <t>Development of the public sector in 2022 and outlook for 2023</t>
  </si>
  <si>
    <t>STARTING POINT</t>
  </si>
  <si>
    <t>Chart 1.1.1 General government structural balance</t>
  </si>
  <si>
    <t>Chart 1.1.2 General government debt minus the state debt financing reserve</t>
  </si>
  <si>
    <t>Chart 1.1.3 Public debt held by residents and non-residents</t>
  </si>
  <si>
    <t>Chart 1.1.4 Public debt held by residents</t>
  </si>
  <si>
    <t>Chart B1.2.1 Comparison of the change in the debt-to-GDP ratio in EU countries</t>
  </si>
  <si>
    <t>Chart B1.2.2 Comparison of structural balances in EU countries</t>
  </si>
  <si>
    <t>Decomposition of fiscal effort</t>
  </si>
  <si>
    <t>Chart B1.2.3 Comparison of the structural balance in 2022 and the fiscal effort between 2026 and 2022</t>
  </si>
  <si>
    <t>LONG-TERM MACROECONOMIC PROJECTION</t>
  </si>
  <si>
    <t>Real convergence</t>
  </si>
  <si>
    <t xml:space="preserve">Demographic projection </t>
  </si>
  <si>
    <t>Chart 2.1.1 Convergence of output per worker to the Austrian level</t>
  </si>
  <si>
    <t>Table 2.2.1 Materialisation of the CZSO’s demographic projection in 2020–2022 (‰)</t>
  </si>
  <si>
    <t>Chart B2.1.1 Migration balance between 2020 and 2073 as projected by the CFC</t>
  </si>
  <si>
    <t>Chart B2.1.2 Projected population between 2020 and 2073</t>
  </si>
  <si>
    <t>Chart B2.1.3 Projected dependency index from 2020 to 2073</t>
  </si>
  <si>
    <t>Real wages and the primary income distribution</t>
  </si>
  <si>
    <t>Table 2.3.1 Average annual growth rates based on the long-term projection (%)</t>
  </si>
  <si>
    <t>EXPENDITURE AND REVENUE IN THE LONG-TERM PROJECTION</t>
  </si>
  <si>
    <t>Old-age pensions</t>
  </si>
  <si>
    <t>Pension system</t>
  </si>
  <si>
    <t xml:space="preserve">Chart 3.1.1 Projection of the number of old-age pensioners (medium variant of the demographic projection) </t>
  </si>
  <si>
    <t>Chart 3.1.2 Ratio of average old-age pension to average wage (%)</t>
  </si>
  <si>
    <t>Chart 3.1.3 Ratio of old-age pension expenditure to GDP (%)</t>
  </si>
  <si>
    <t>Table B3.1.1 Ordinary and extraordinary indexations in 2022 and 2023</t>
  </si>
  <si>
    <t>Chart B3.1.1 Ratio of average old-age pension to average wage (%)</t>
  </si>
  <si>
    <t>Disability pensions</t>
  </si>
  <si>
    <t xml:space="preserve">Chart 3.1.4 Ratio of expenditure on disability pensions to GDP (%) </t>
  </si>
  <si>
    <t>Survivors´ pensions</t>
  </si>
  <si>
    <t>Chart 3.1.5 Ratio of expenditure on survivors’ pensions to GDP (%)</t>
  </si>
  <si>
    <t>Total revenue, expenditure and balance of the pension systém</t>
  </si>
  <si>
    <t>Table 3.1.1 Summary of pension projections for selected years (% of GDP)</t>
  </si>
  <si>
    <t>Health care</t>
  </si>
  <si>
    <t>Chart 3.2.1 Costs covered by the health insurance by age group</t>
  </si>
  <si>
    <t>Chart 3.2.2 Ratio of public health care expenditure on health as a share of to GDP (%)</t>
  </si>
  <si>
    <t>Chart 3.1.6 Annual balances of the pension system</t>
  </si>
  <si>
    <t>Non-pension social benefits in cash and long-term care</t>
  </si>
  <si>
    <t>Chart 3.3.1 Projections of non-pension social benefits in cash</t>
  </si>
  <si>
    <t>Education</t>
  </si>
  <si>
    <t>Chart 3.4.1 Ratio of public education expenditure to GDP (%)</t>
  </si>
  <si>
    <t>Expenditure associated with convergence effects and other expenditure</t>
  </si>
  <si>
    <t>Table 3.5.1 Ratio of expenditure associated with convergence effects and other expenditure to GDP (% of GDP)</t>
  </si>
  <si>
    <t>Revenue in the long-term projection</t>
  </si>
  <si>
    <t xml:space="preserve">Table 3.6.1 General government revenues in selected years (% of GDP) </t>
  </si>
  <si>
    <t xml:space="preserve">GENERAL GOVERNMENT BALANCE AND DEBT </t>
  </si>
  <si>
    <t>Primary balance</t>
  </si>
  <si>
    <t>Interest costs and total balance</t>
  </si>
  <si>
    <t>Chart 4.2.1 Primary and total general government balance (baseline scenario)</t>
  </si>
  <si>
    <t>Table 4.2.1 Interest costs and budget balances (% of GDP) in selected years</t>
  </si>
  <si>
    <t>Debt</t>
  </si>
  <si>
    <t>Chart 4.3.1 General government debt</t>
  </si>
  <si>
    <t>Public finance sustainability indicator</t>
  </si>
  <si>
    <t>ALTERNATIVE SCENARIOS AND ADDITIONAL ANALYSES</t>
  </si>
  <si>
    <t>Revenue measures of the consolidation package</t>
  </si>
  <si>
    <t>Chart 5.1.1 General government primary balance - revenue measures of the consolidation package</t>
  </si>
  <si>
    <t>Adjustment of pension indexation</t>
  </si>
  <si>
    <t>Chart 5.2.1 Annual balances of the pension system –- comparison of alternative scenarios with the medium scenario</t>
  </si>
  <si>
    <t>Chart 5.2.2 General government debt - comparison of alternative scenarios with the medium scenario</t>
  </si>
  <si>
    <t>Linking of the retirement age to life expectancy</t>
  </si>
  <si>
    <t>Overall impact of the public finance reform</t>
  </si>
  <si>
    <t xml:space="preserve">Chart 5.4.1 General government primary balance – baseline scenario and public finance reform </t>
  </si>
  <si>
    <t>Chart 5.4.2 General government total balance – baseline scenario and public finance reform</t>
  </si>
  <si>
    <t>Chart 5.4.3 General government debt – baseline scenario and public finance reform</t>
  </si>
  <si>
    <t>Different variants of demographic projections</t>
  </si>
  <si>
    <t>Chart 5.5.1 General government debt –- comparison of different variants of the demographic projection</t>
  </si>
  <si>
    <t>Generational accounts in the pension system</t>
  </si>
  <si>
    <t>Generation-specific expenditure and revenue</t>
  </si>
  <si>
    <t xml:space="preserve">Chart 5.6.1 Payments and receipts per person of a given age in 2021 </t>
  </si>
  <si>
    <t>Chart 5.6.2 Public budget payments and receipts of a given generation</t>
  </si>
  <si>
    <t>Chart 5.6.3 Net receipts of each generation – baseline and alternative scenario</t>
  </si>
  <si>
    <t>Generational accounts and the pension systems</t>
  </si>
  <si>
    <t xml:space="preserve">Chart 5.6.4 Pension system payments and receipts of individual generations </t>
  </si>
  <si>
    <t>Chart 5.6.5 Rising insurance rate scenario (net balance)</t>
  </si>
  <si>
    <t>Chart 5.6.6 Falling replacement rate scenario (net balance)</t>
  </si>
  <si>
    <t>Comparison with the previous Long-Term Sustainability Report</t>
  </si>
  <si>
    <t>Conclusion</t>
  </si>
  <si>
    <t>APPENDICES</t>
  </si>
  <si>
    <t>D.1 Summary table of general government revenue and expenditure in selected years (% of GDP) - medium variant of demographic projection</t>
  </si>
  <si>
    <t>No. of old-age pensioners (lhs)</t>
  </si>
  <si>
    <t>No. of persons aged 21–64 per person aged 65+ (rhs)</t>
  </si>
  <si>
    <t>Back to Contents</t>
  </si>
  <si>
    <t>Debt brake threshold under Act No. 23/2017 Coll.</t>
  </si>
  <si>
    <t>Debt (baseline scenario)</t>
  </si>
  <si>
    <t>Debt (public finance reform)</t>
  </si>
  <si>
    <t>Structural balance – August 2023 MF CR Macro-forecast</t>
  </si>
  <si>
    <t>Prediction - August 2023 MF CR Macro-forecast</t>
  </si>
  <si>
    <t>Limit under Article 10 of Act (original wording)</t>
  </si>
  <si>
    <t>Limit under Article 10a of Act (second amendment)</t>
  </si>
  <si>
    <t>Limit under Article 10a of draft amendment of Act (under so-called consolidation package)</t>
  </si>
  <si>
    <t xml:space="preserve">General government structural balance </t>
  </si>
  <si>
    <t>General government debt minus the state debt financing reserve</t>
  </si>
  <si>
    <t>Debt – August 2023 MF CR Macro-forecast</t>
  </si>
  <si>
    <t>Prediction – August 2023 MF CR Macro-forecast</t>
  </si>
  <si>
    <t>Public debt held by residents and non-residents</t>
  </si>
  <si>
    <t>Public debt held by residents (lhs)</t>
  </si>
  <si>
    <t>Public debt held by non-residents (lhs)</t>
  </si>
  <si>
    <t>Public debt (rhs)</t>
  </si>
  <si>
    <t>Public debt held by residents</t>
  </si>
  <si>
    <t>Public debt held by banks</t>
  </si>
  <si>
    <t>Public debt held by other financial institutions</t>
  </si>
  <si>
    <t>Public debt held by other residents</t>
  </si>
  <si>
    <t>Decomposition of the fiscal effort (pp)</t>
  </si>
  <si>
    <t>Taxes and social contributions</t>
  </si>
  <si>
    <t>Other revenue</t>
  </si>
  <si>
    <t>in which one-off revenue-side measures*</t>
  </si>
  <si>
    <t>REVENUE</t>
  </si>
  <si>
    <t>Compensation of employees and   intermediate consumption</t>
  </si>
  <si>
    <t>Social transfers and social transfers in kind</t>
  </si>
  <si>
    <t>Interest</t>
  </si>
  <si>
    <t>Investment</t>
  </si>
  <si>
    <t>Other expenditures</t>
  </si>
  <si>
    <t>in which one-off expenditure-side measures*</t>
  </si>
  <si>
    <t>EXPENDITURE</t>
  </si>
  <si>
    <t>FISCAL EFFORT</t>
  </si>
  <si>
    <t>Comparison of the change in the debt-to-GDP ratio in EU countries</t>
  </si>
  <si>
    <t>Change in debt ratio between 2022 and 2026 (pp)</t>
  </si>
  <si>
    <t>Change in debt ratio between 2021 and 2022 (pp)</t>
  </si>
  <si>
    <t>Comparison of structural balances in EU countries</t>
  </si>
  <si>
    <t>Structural balance 2022 (% of GDP)</t>
  </si>
  <si>
    <t>Structural balance 2026 (% of GDP)</t>
  </si>
  <si>
    <t>Comparison of the structural balance in 2022 and the fiscal effort between 2026 and 2022</t>
  </si>
  <si>
    <t>Fiscal effort (2026–2022; pp)</t>
  </si>
  <si>
    <t>Convergence of output per worker to the Austrian level</t>
  </si>
  <si>
    <t>Austria (lhs)</t>
  </si>
  <si>
    <t>Czech Republic (lhs)</t>
  </si>
  <si>
    <t>Gap (rhs)</t>
  </si>
  <si>
    <t>Natural growth</t>
  </si>
  <si>
    <t>gross mortality rate</t>
  </si>
  <si>
    <t>gross birth rate</t>
  </si>
  <si>
    <t>GROSS OVERALL GROWTH RATE</t>
  </si>
  <si>
    <t>Net migration (second variant)</t>
  </si>
  <si>
    <t>Net migration (first variant)*</t>
  </si>
  <si>
    <t>projection</t>
  </si>
  <si>
    <t>reality</t>
  </si>
  <si>
    <t>difference</t>
  </si>
  <si>
    <t>Materialisation of the CZSO’s demographic projection in 2020–2022 (‰)</t>
  </si>
  <si>
    <t>2020 and 2021 (average)</t>
  </si>
  <si>
    <t>Medium variant</t>
  </si>
  <si>
    <t>Low variant</t>
  </si>
  <si>
    <t>High variant</t>
  </si>
  <si>
    <t>Medium variant (original)</t>
  </si>
  <si>
    <t>Low variant (original)</t>
  </si>
  <si>
    <t>High variant (original)</t>
  </si>
  <si>
    <t>Projection 2023</t>
  </si>
  <si>
    <t>Projection 2022</t>
  </si>
  <si>
    <t>Projection 2021</t>
  </si>
  <si>
    <t>Eurostat projection 2023</t>
  </si>
  <si>
    <t>Projected dependency ratio in 2020–2073</t>
  </si>
  <si>
    <t>Net migration in 2020–2073 as projected by the CFC</t>
  </si>
  <si>
    <t>Projected population in 2020–2073</t>
  </si>
  <si>
    <t>Average annual growth rates based on the long-term projection (%)</t>
  </si>
  <si>
    <t>GDP per capita</t>
  </si>
  <si>
    <t>GDP per worker</t>
  </si>
  <si>
    <t>GDP total</t>
  </si>
  <si>
    <t>Average real wage</t>
  </si>
  <si>
    <t>Entire period</t>
  </si>
  <si>
    <t>Projection of the number of old-age pensioners (medium variant of the demographic projection)</t>
  </si>
  <si>
    <t>Total</t>
  </si>
  <si>
    <t>Women</t>
  </si>
  <si>
    <t>Men</t>
  </si>
  <si>
    <t>Ratio of average old-age pension to average wage (%)</t>
  </si>
  <si>
    <t>Ratio of old-age pension expenditure to GDP (%)</t>
  </si>
  <si>
    <t>Introduction of child-rearing bonus (January 2023)</t>
  </si>
  <si>
    <t>January 2022 (statutory)</t>
  </si>
  <si>
    <t>January 2023 (statutory)</t>
  </si>
  <si>
    <t>June 2022 (extraordinary)</t>
  </si>
  <si>
    <t>September 2022 (extraordinary)</t>
  </si>
  <si>
    <t>Statutory and extraordinary indexation of old-age pension in 2022 and 2023</t>
  </si>
  <si>
    <t>3,900 (+350)</t>
  </si>
  <si>
    <t>4,040 (+140)</t>
  </si>
  <si>
    <t>5.2*</t>
  </si>
  <si>
    <t>3.6*</t>
  </si>
  <si>
    <t>1.3 and CZK 300</t>
  </si>
  <si>
    <t>2.3 and CZK 400</t>
  </si>
  <si>
    <t>June 2023 (extraordinary)</t>
  </si>
  <si>
    <t>Decisive period for price growth</t>
  </si>
  <si>
    <t>Price growth (%)</t>
  </si>
  <si>
    <t>Basic flat-rate part in CZK (increase in CZK in brackets)</t>
  </si>
  <si>
    <t>Earnings-related part growth (%)</t>
  </si>
  <si>
    <t>Average old-age pension growth</t>
  </si>
  <si>
    <t>(CZK)</t>
  </si>
  <si>
    <t>Fiscal expenditure (CZK billion)</t>
  </si>
  <si>
    <t>a) Men</t>
  </si>
  <si>
    <t>b) Women</t>
  </si>
  <si>
    <t>Ratio of expenditure on disability pensions to GDP (%)</t>
  </si>
  <si>
    <t>Ratio of expenditure on survivors’ pensions to GDP (%)</t>
  </si>
  <si>
    <t>Annual balances of the pension system</t>
  </si>
  <si>
    <t>Summary of pension system projections for selected years (% of GDP)</t>
  </si>
  <si>
    <t>Total expenditure</t>
  </si>
  <si>
    <t>Total revenue</t>
  </si>
  <si>
    <t>BALANCE</t>
  </si>
  <si>
    <t xml:space="preserve">Costs covered by health insurance 
by age group </t>
  </si>
  <si>
    <t>Men (average)</t>
  </si>
  <si>
    <t>Women (average)</t>
  </si>
  <si>
    <t>Ratio of public health care 
expenditure to GDP (%)</t>
  </si>
  <si>
    <t>Health care expenditure</t>
  </si>
  <si>
    <t>Projections of non-pension social benefits in cash</t>
  </si>
  <si>
    <t>Care allowance</t>
  </si>
  <si>
    <t>Parental allowance</t>
  </si>
  <si>
    <t>Tax advantage for children</t>
  </si>
  <si>
    <t>Maternity benefit</t>
  </si>
  <si>
    <t>Housing allowance</t>
  </si>
  <si>
    <t>Ratio of public education expenditure to GDP (%)</t>
  </si>
  <si>
    <t>Public education expenditure</t>
  </si>
  <si>
    <t>Ratio of expenditure associated with convergence effects and other expenditure to GDP (%)</t>
  </si>
  <si>
    <t>Other expenditure – baseline scenario</t>
  </si>
  <si>
    <t>Convergence-related changes in other expenditure</t>
  </si>
  <si>
    <t>public investment</t>
  </si>
  <si>
    <t>defence expenditure</t>
  </si>
  <si>
    <t>growth in general government costs</t>
  </si>
  <si>
    <t>growth in payments to EU</t>
  </si>
  <si>
    <t>OTHER EXPENDITURE INCLUDING CHANGES</t>
  </si>
  <si>
    <t xml:space="preserve">General government revenues in selected years (% of GDP) </t>
  </si>
  <si>
    <t>Personal income taxes</t>
  </si>
  <si>
    <t>Corporate income taxes</t>
  </si>
  <si>
    <t>Other current taxes</t>
  </si>
  <si>
    <t>Social security contributions</t>
  </si>
  <si>
    <t>pension insurance</t>
  </si>
  <si>
    <t>public health insurance (excluding SIs)</t>
  </si>
  <si>
    <t>payments for state insurees (SIs)</t>
  </si>
  <si>
    <t>other</t>
  </si>
  <si>
    <t>Taxes on production and imports</t>
  </si>
  <si>
    <t>Property income</t>
  </si>
  <si>
    <t>TOTAL REVENUE</t>
  </si>
  <si>
    <t>Primary and total general government balance (baseline scenario)</t>
  </si>
  <si>
    <t>Total balance</t>
  </si>
  <si>
    <t>Interest costs and budget balances (% of GDP) in selected years</t>
  </si>
  <si>
    <t>Interest costs (baseline scenario)</t>
  </si>
  <si>
    <t>Total balance (baseline scenario)</t>
  </si>
  <si>
    <t>General government debt</t>
  </si>
  <si>
    <t>Debt with zero long-term real interest rate</t>
  </si>
  <si>
    <t>Debt brake threshold</t>
  </si>
  <si>
    <t>Baseline scenario</t>
  </si>
  <si>
    <t>General government primary balance - revenue measures of the consolidation package</t>
  </si>
  <si>
    <t>Retirement age linked to life expectancy</t>
  </si>
  <si>
    <t xml:space="preserve">Old-age pension indexed at a third the rate of real wage growth </t>
  </si>
  <si>
    <t>Combination (age linked + old-age pension indexed by a third)</t>
  </si>
  <si>
    <t>Annual balances of the pension system – comparison of alternative scenarios with the medium variant</t>
  </si>
  <si>
    <t>General government debt – comparison of alternative scenarios with the medium variant</t>
  </si>
  <si>
    <t xml:space="preserve">General government primary balance – baseline scenario and public finance reform </t>
  </si>
  <si>
    <t>Public finance reform</t>
  </si>
  <si>
    <t xml:space="preserve">General government total balance – baseline scenario and public finance reform </t>
  </si>
  <si>
    <t xml:space="preserve">General government debt – baseline scenario and public finance reform </t>
  </si>
  <si>
    <t>General government debt –- comparison of different variants of the demographic projection</t>
  </si>
  <si>
    <t>Health care system</t>
  </si>
  <si>
    <t>Personal income tax</t>
  </si>
  <si>
    <t>Education expenditure</t>
  </si>
  <si>
    <t>Social benefits and care allowance</t>
  </si>
  <si>
    <t>Net receipts</t>
  </si>
  <si>
    <t>Payments and receipts per person of a given age in 2021</t>
  </si>
  <si>
    <t>Public budget payments and receipts of a given generation</t>
  </si>
  <si>
    <t>Receipts</t>
  </si>
  <si>
    <t>Payments</t>
  </si>
  <si>
    <t>Net receipts of each generation – baseline and alternative scenario</t>
  </si>
  <si>
    <t>Alternative scenario</t>
  </si>
  <si>
    <t>Difference (consolidation cost)</t>
  </si>
  <si>
    <t>Pension system payments and receipts of individual generations</t>
  </si>
  <si>
    <t>Rising insurance rate scenario (net balance)</t>
  </si>
  <si>
    <t>Baseline</t>
  </si>
  <si>
    <t>Alternative 1</t>
  </si>
  <si>
    <t>Alternative 2</t>
  </si>
  <si>
    <t>Alternative 3</t>
  </si>
  <si>
    <t>Falling replacement rate scenario (net balance)</t>
  </si>
  <si>
    <t>Summary of general government revenue and expenditure in selected years (% of GDP) – medium variant of demographic projection</t>
  </si>
  <si>
    <t xml:space="preserve">  pension insurance</t>
  </si>
  <si>
    <t xml:space="preserve">  public health insurance (excluding state insurees)</t>
  </si>
  <si>
    <t xml:space="preserve">  payments for state insurees</t>
  </si>
  <si>
    <t xml:space="preserve">  other</t>
  </si>
  <si>
    <t>Pensions</t>
  </si>
  <si>
    <t>Health care (public health insurance system only)</t>
  </si>
  <si>
    <t>Other social benefits in cash</t>
  </si>
  <si>
    <t>Payments for state insurees</t>
  </si>
  <si>
    <t>Long-term care outside the public health insurance system</t>
  </si>
  <si>
    <t>Changes related to convergence</t>
  </si>
  <si>
    <t xml:space="preserve">  public investment</t>
  </si>
  <si>
    <t xml:space="preserve">  defence expenditure</t>
  </si>
  <si>
    <t xml:space="preserve">  growth in general government costs (wages)</t>
  </si>
  <si>
    <t xml:space="preserve">  growth in payments to EU</t>
  </si>
  <si>
    <t>Total expenditure excluding interest</t>
  </si>
  <si>
    <t>Interest (no interest rate feedback)</t>
  </si>
  <si>
    <t>TOTAL EXPENDITURE (no interest rate feedback)</t>
  </si>
  <si>
    <t>TOTAL BALANCE (no interest rate feedback)</t>
  </si>
  <si>
    <t>DEBT (no interest rate feedback)</t>
  </si>
  <si>
    <t>Debt – 2023 projection</t>
  </si>
  <si>
    <t>Debt – 2022 projection</t>
  </si>
  <si>
    <t xml:space="preserve">Debt – 2021 projection </t>
  </si>
  <si>
    <t xml:space="preserve">Debt – 2020 projection </t>
  </si>
  <si>
    <t xml:space="preserve">Debt – 2019 projection </t>
  </si>
  <si>
    <t>old-age pensions</t>
  </si>
  <si>
    <t>disability pensions</t>
  </si>
  <si>
    <t>survivors’ pensions</t>
  </si>
  <si>
    <t xml:space="preserve">Table 1.2.1 Decomposition of fiscal effort (pp)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</si>
</sst>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00"/>
    <numFmt numFmtId="165" formatCode="0.0"/>
    <numFmt numFmtId="166" formatCode="0.0000"/>
    <numFmt numFmtId="167" formatCode="#,##0.0"/>
    <numFmt numFmtId="168" formatCode="0.00000"/>
    <numFmt numFmtId="169" formatCode="0.0%"/>
    <numFmt numFmtId="170" formatCode="_-* #,##0.0_-;\-* #,##0.0_-;_-* &quot;-&quot;??_-;_-@_-"/>
    <numFmt numFmtId="171" formatCode="#,##0_ ;\-#,##0\ "/>
    <numFmt numFmtId="172" formatCode="0.00000000000"/>
    <numFmt numFmtId="173" formatCode="General_);[Red]\-General_)"/>
    <numFmt numFmtId="174" formatCode="_-* #,##0_-;\-* #,##0_-;_-* &quot;-&quot;??_-;_-@_-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70C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rgb="FF0070C0"/>
      <name val="Calibri"/>
      <family val="2"/>
      <charset val="238"/>
    </font>
    <font>
      <sz val="9"/>
      <color rgb="FF4472C4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0"/>
      <name val="Arial"/>
      <family val="2"/>
      <charset val="238"/>
    </font>
    <font>
      <u/>
      <sz val="9"/>
      <color theme="10"/>
      <name val="Arial"/>
      <family val="2"/>
      <charset val="238"/>
    </font>
    <font>
      <u/>
      <sz val="9"/>
      <color rgb="FF0070C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name val="Arial"/>
      <family val="2"/>
      <charset val="238"/>
    </font>
    <font>
      <sz val="8"/>
      <name val="Calibri"/>
      <family val="2"/>
      <scheme val="minor"/>
    </font>
    <font>
      <sz val="11"/>
      <name val="Arial"/>
      <family val="2"/>
      <charset val="238"/>
    </font>
    <font>
      <sz val="9"/>
      <color theme="0" tint="-0.34998626667073579"/>
      <name val="Arial"/>
      <family val="2"/>
      <charset val="238"/>
    </font>
    <font>
      <sz val="11"/>
      <color theme="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181717"/>
      <name val="Arial"/>
      <family val="2"/>
      <charset val="238"/>
    </font>
    <font>
      <i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medium">
        <color rgb="FF0070C0"/>
      </right>
      <top/>
      <bottom/>
      <diagonal/>
    </border>
    <border>
      <left/>
      <right style="thick">
        <color rgb="FF4472C4"/>
      </right>
      <top/>
      <bottom style="thick">
        <color rgb="FF0070C0"/>
      </bottom>
      <diagonal/>
    </border>
    <border>
      <left style="thick">
        <color rgb="FF4472C4"/>
      </left>
      <right/>
      <top/>
      <bottom style="thick">
        <color rgb="FF0070C0"/>
      </bottom>
      <diagonal/>
    </border>
    <border>
      <left/>
      <right style="thick">
        <color rgb="FF4472C4"/>
      </right>
      <top/>
      <bottom/>
      <diagonal/>
    </border>
    <border>
      <left/>
      <right style="thick">
        <color rgb="FF4472C4"/>
      </right>
      <top/>
      <bottom style="medium">
        <color rgb="FF0070C0"/>
      </bottom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ck">
        <color rgb="FF4472C4"/>
      </top>
      <bottom style="thick">
        <color rgb="FF4472C4"/>
      </bottom>
      <diagonal/>
    </border>
    <border>
      <left style="thick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ck">
        <color rgb="FF0070C0"/>
      </left>
      <right style="medium">
        <color rgb="FF0070C0"/>
      </right>
      <top/>
      <bottom style="thick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thick">
        <color rgb="FF0070C0"/>
      </bottom>
      <diagonal/>
    </border>
    <border>
      <left/>
      <right style="thick">
        <color rgb="FF0070C0"/>
      </right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thick">
        <color rgb="FF0070C0"/>
      </left>
      <right/>
      <top/>
      <bottom style="medium">
        <color rgb="FF0070C0"/>
      </bottom>
      <diagonal/>
    </border>
    <border>
      <left/>
      <right/>
      <top/>
      <bottom style="thick">
        <color rgb="FF4472C4"/>
      </bottom>
      <diagonal/>
    </border>
    <border>
      <left/>
      <right style="thick">
        <color rgb="FF4472C4"/>
      </right>
      <top/>
      <bottom style="thick">
        <color rgb="FF4472C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6" fillId="0" borderId="0"/>
    <xf numFmtId="0" fontId="12" fillId="0" borderId="0"/>
    <xf numFmtId="0" fontId="13" fillId="0" borderId="0"/>
    <xf numFmtId="0" fontId="13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</cellStyleXfs>
  <cellXfs count="244">
    <xf numFmtId="0" fontId="0" fillId="0" borderId="0" xfId="0"/>
    <xf numFmtId="49" fontId="3" fillId="0" borderId="0" xfId="1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2" fontId="5" fillId="0" borderId="1" xfId="0" applyNumberFormat="1" applyFont="1" applyBorder="1"/>
    <xf numFmtId="2" fontId="5" fillId="0" borderId="0" xfId="0" applyNumberFormat="1" applyFont="1"/>
    <xf numFmtId="166" fontId="5" fillId="0" borderId="0" xfId="0" applyNumberFormat="1" applyFont="1"/>
    <xf numFmtId="165" fontId="5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horizontal="justify" vertical="center"/>
    </xf>
    <xf numFmtId="0" fontId="10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indent="1"/>
    </xf>
    <xf numFmtId="165" fontId="9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5" fillId="0" borderId="4" xfId="0" applyFont="1" applyBorder="1"/>
    <xf numFmtId="0" fontId="8" fillId="0" borderId="0" xfId="0" applyFont="1"/>
    <xf numFmtId="2" fontId="5" fillId="0" borderId="1" xfId="2" applyNumberFormat="1" applyFont="1" applyBorder="1"/>
    <xf numFmtId="0" fontId="9" fillId="0" borderId="10" xfId="0" applyFont="1" applyBorder="1" applyAlignment="1">
      <alignment horizontal="left" vertical="center"/>
    </xf>
    <xf numFmtId="0" fontId="5" fillId="0" borderId="0" xfId="0" applyFont="1" applyAlignment="1">
      <alignment wrapText="1"/>
    </xf>
    <xf numFmtId="0" fontId="11" fillId="0" borderId="4" xfId="0" applyFont="1" applyBorder="1" applyAlignment="1">
      <alignment horizontal="left" vertical="center" indent="2"/>
    </xf>
    <xf numFmtId="165" fontId="11" fillId="0" borderId="0" xfId="0" applyNumberFormat="1" applyFont="1" applyAlignment="1">
      <alignment horizontal="right" vertical="center"/>
    </xf>
    <xf numFmtId="0" fontId="11" fillId="0" borderId="5" xfId="0" applyFont="1" applyBorder="1" applyAlignment="1">
      <alignment horizontal="left" vertical="center" indent="2"/>
    </xf>
    <xf numFmtId="165" fontId="11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indent="1"/>
    </xf>
    <xf numFmtId="165" fontId="9" fillId="0" borderId="6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168" fontId="5" fillId="0" borderId="0" xfId="0" applyNumberFormat="1" applyFont="1"/>
    <xf numFmtId="165" fontId="14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49" fontId="1" fillId="0" borderId="0" xfId="0" applyNumberFormat="1" applyFont="1"/>
    <xf numFmtId="0" fontId="8" fillId="0" borderId="1" xfId="0" applyFont="1" applyBorder="1"/>
    <xf numFmtId="2" fontId="8" fillId="0" borderId="1" xfId="0" applyNumberFormat="1" applyFont="1" applyBorder="1"/>
    <xf numFmtId="2" fontId="8" fillId="0" borderId="0" xfId="0" applyNumberFormat="1" applyFont="1"/>
    <xf numFmtId="2" fontId="5" fillId="0" borderId="1" xfId="0" applyNumberFormat="1" applyFont="1" applyBorder="1" applyAlignment="1">
      <alignment wrapText="1"/>
    </xf>
    <xf numFmtId="10" fontId="5" fillId="0" borderId="0" xfId="0" applyNumberFormat="1" applyFont="1"/>
    <xf numFmtId="164" fontId="5" fillId="0" borderId="0" xfId="0" applyNumberFormat="1" applyFont="1"/>
    <xf numFmtId="1" fontId="5" fillId="0" borderId="0" xfId="0" applyNumberFormat="1" applyFont="1"/>
    <xf numFmtId="165" fontId="8" fillId="0" borderId="0" xfId="0" applyNumberFormat="1" applyFont="1"/>
    <xf numFmtId="0" fontId="5" fillId="0" borderId="2" xfId="0" applyFont="1" applyBorder="1"/>
    <xf numFmtId="165" fontId="14" fillId="0" borderId="0" xfId="0" applyNumberFormat="1" applyFont="1"/>
    <xf numFmtId="165" fontId="5" fillId="0" borderId="6" xfId="0" applyNumberFormat="1" applyFont="1" applyBorder="1"/>
    <xf numFmtId="165" fontId="8" fillId="0" borderId="6" xfId="0" applyNumberFormat="1" applyFont="1" applyBorder="1"/>
    <xf numFmtId="0" fontId="5" fillId="0" borderId="3" xfId="0" applyFont="1" applyBorder="1"/>
    <xf numFmtId="165" fontId="5" fillId="0" borderId="3" xfId="0" applyNumberFormat="1" applyFont="1" applyBorder="1"/>
    <xf numFmtId="0" fontId="1" fillId="0" borderId="0" xfId="0" applyFont="1"/>
    <xf numFmtId="169" fontId="5" fillId="0" borderId="0" xfId="2" applyNumberFormat="1" applyFont="1" applyBorder="1"/>
    <xf numFmtId="0" fontId="16" fillId="0" borderId="0" xfId="0" applyFont="1" applyAlignment="1">
      <alignment wrapText="1"/>
    </xf>
    <xf numFmtId="1" fontId="5" fillId="0" borderId="0" xfId="2" applyNumberFormat="1" applyFont="1"/>
    <xf numFmtId="9" fontId="5" fillId="0" borderId="0" xfId="2" applyFont="1"/>
    <xf numFmtId="0" fontId="18" fillId="0" borderId="0" xfId="0" applyFont="1" applyAlignment="1">
      <alignment vertical="center"/>
    </xf>
    <xf numFmtId="10" fontId="5" fillId="0" borderId="0" xfId="2" applyNumberFormat="1" applyFont="1" applyFill="1" applyBorder="1"/>
    <xf numFmtId="10" fontId="5" fillId="0" borderId="0" xfId="2" applyNumberFormat="1" applyFont="1" applyFill="1" applyAlignment="1"/>
    <xf numFmtId="1" fontId="8" fillId="0" borderId="1" xfId="5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7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3" fontId="5" fillId="0" borderId="1" xfId="0" applyNumberFormat="1" applyFont="1" applyBorder="1"/>
    <xf numFmtId="0" fontId="15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71" fontId="5" fillId="0" borderId="1" xfId="8" applyNumberFormat="1" applyFont="1" applyFill="1" applyBorder="1"/>
    <xf numFmtId="171" fontId="5" fillId="0" borderId="1" xfId="8" applyNumberFormat="1" applyFont="1" applyBorder="1"/>
    <xf numFmtId="0" fontId="9" fillId="0" borderId="0" xfId="5" applyFont="1"/>
    <xf numFmtId="4" fontId="9" fillId="0" borderId="1" xfId="5" applyNumberFormat="1" applyFont="1" applyBorder="1"/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left" indent="1"/>
    </xf>
    <xf numFmtId="165" fontId="0" fillId="0" borderId="0" xfId="0" applyNumberFormat="1"/>
    <xf numFmtId="172" fontId="5" fillId="0" borderId="0" xfId="0" applyNumberFormat="1" applyFont="1"/>
    <xf numFmtId="0" fontId="9" fillId="0" borderId="1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19" fillId="0" borderId="0" xfId="0" applyFont="1"/>
    <xf numFmtId="1" fontId="19" fillId="0" borderId="0" xfId="0" applyNumberFormat="1" applyFont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0" fillId="0" borderId="0" xfId="0" applyFont="1"/>
    <xf numFmtId="2" fontId="20" fillId="0" borderId="0" xfId="0" applyNumberFormat="1" applyFont="1"/>
    <xf numFmtId="0" fontId="21" fillId="0" borderId="0" xfId="0" applyFont="1"/>
    <xf numFmtId="0" fontId="22" fillId="0" borderId="0" xfId="0" applyFont="1"/>
    <xf numFmtId="170" fontId="21" fillId="0" borderId="0" xfId="8" applyNumberFormat="1" applyFont="1"/>
    <xf numFmtId="0" fontId="20" fillId="0" borderId="0" xfId="5" applyFont="1"/>
    <xf numFmtId="0" fontId="23" fillId="0" borderId="0" xfId="1" applyFont="1" applyFill="1"/>
    <xf numFmtId="0" fontId="24" fillId="0" borderId="0" xfId="1" applyFont="1" applyFill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vertical="center" indent="1"/>
    </xf>
    <xf numFmtId="0" fontId="25" fillId="0" borderId="0" xfId="0" applyFont="1"/>
    <xf numFmtId="170" fontId="25" fillId="0" borderId="0" xfId="8" applyNumberFormat="1" applyFont="1"/>
    <xf numFmtId="0" fontId="5" fillId="0" borderId="0" xfId="0" applyFont="1" applyAlignment="1">
      <alignment horizontal="center" wrapText="1"/>
    </xf>
    <xf numFmtId="167" fontId="5" fillId="0" borderId="1" xfId="8" applyNumberFormat="1" applyFont="1" applyBorder="1"/>
    <xf numFmtId="167" fontId="5" fillId="0" borderId="1" xfId="0" applyNumberFormat="1" applyFont="1" applyBorder="1"/>
    <xf numFmtId="0" fontId="8" fillId="0" borderId="0" xfId="0" applyFont="1" applyAlignment="1">
      <alignment horizontal="left" vertical="center"/>
    </xf>
    <xf numFmtId="0" fontId="9" fillId="0" borderId="2" xfId="9" applyFont="1" applyBorder="1" applyAlignment="1">
      <alignment horizontal="left" vertical="center"/>
    </xf>
    <xf numFmtId="0" fontId="10" fillId="0" borderId="3" xfId="9" applyFont="1" applyBorder="1" applyAlignment="1">
      <alignment horizontal="right" vertical="center" wrapText="1"/>
    </xf>
    <xf numFmtId="0" fontId="10" fillId="0" borderId="7" xfId="9" applyFont="1" applyBorder="1" applyAlignment="1">
      <alignment horizontal="right" vertical="center" wrapText="1"/>
    </xf>
    <xf numFmtId="0" fontId="4" fillId="0" borderId="0" xfId="9"/>
    <xf numFmtId="0" fontId="9" fillId="0" borderId="2" xfId="5" applyFont="1" applyBorder="1" applyAlignment="1">
      <alignment vertical="center"/>
    </xf>
    <xf numFmtId="0" fontId="10" fillId="0" borderId="3" xfId="5" applyFont="1" applyBorder="1" applyAlignment="1">
      <alignment horizontal="right" vertical="center"/>
    </xf>
    <xf numFmtId="0" fontId="5" fillId="0" borderId="0" xfId="5" applyFont="1"/>
    <xf numFmtId="165" fontId="11" fillId="0" borderId="0" xfId="5" applyNumberFormat="1" applyFont="1" applyAlignment="1">
      <alignment horizontal="right" vertical="center"/>
    </xf>
    <xf numFmtId="165" fontId="11" fillId="0" borderId="6" xfId="5" applyNumberFormat="1" applyFont="1" applyBorder="1" applyAlignment="1">
      <alignment horizontal="right" vertical="center"/>
    </xf>
    <xf numFmtId="165" fontId="9" fillId="0" borderId="0" xfId="5" applyNumberFormat="1" applyFont="1" applyAlignment="1">
      <alignment horizontal="right" vertical="center"/>
    </xf>
    <xf numFmtId="165" fontId="5" fillId="0" borderId="0" xfId="5" applyNumberFormat="1" applyFont="1"/>
    <xf numFmtId="165" fontId="9" fillId="0" borderId="6" xfId="5" applyNumberFormat="1" applyFont="1" applyBorder="1" applyAlignment="1">
      <alignment horizontal="right" vertical="center"/>
    </xf>
    <xf numFmtId="0" fontId="26" fillId="0" borderId="0" xfId="0" applyFont="1"/>
    <xf numFmtId="0" fontId="5" fillId="0" borderId="0" xfId="9" applyFont="1"/>
    <xf numFmtId="0" fontId="10" fillId="0" borderId="3" xfId="0" applyFont="1" applyBorder="1" applyAlignment="1">
      <alignment horizontal="right"/>
    </xf>
    <xf numFmtId="165" fontId="27" fillId="0" borderId="0" xfId="0" applyNumberFormat="1" applyFont="1"/>
    <xf numFmtId="164" fontId="9" fillId="0" borderId="0" xfId="0" applyNumberFormat="1" applyFont="1" applyAlignment="1">
      <alignment horizontal="right" vertical="center" wrapText="1"/>
    </xf>
    <xf numFmtId="164" fontId="9" fillId="0" borderId="12" xfId="0" applyNumberFormat="1" applyFont="1" applyBorder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164" fontId="11" fillId="0" borderId="12" xfId="0" applyNumberFormat="1" applyFont="1" applyBorder="1" applyAlignment="1">
      <alignment horizontal="right" vertical="center" wrapText="1"/>
    </xf>
    <xf numFmtId="164" fontId="11" fillId="0" borderId="6" xfId="0" applyNumberFormat="1" applyFont="1" applyBorder="1" applyAlignment="1">
      <alignment horizontal="right" vertical="center" wrapText="1"/>
    </xf>
    <xf numFmtId="164" fontId="11" fillId="0" borderId="13" xfId="0" applyNumberFormat="1" applyFont="1" applyBorder="1" applyAlignment="1">
      <alignment horizontal="right" vertical="center" wrapText="1"/>
    </xf>
    <xf numFmtId="0" fontId="5" fillId="0" borderId="1" xfId="0" quotePrefix="1" applyFont="1" applyBorder="1"/>
    <xf numFmtId="17" fontId="5" fillId="0" borderId="1" xfId="0" quotePrefix="1" applyNumberFormat="1" applyFont="1" applyBorder="1"/>
    <xf numFmtId="10" fontId="5" fillId="0" borderId="1" xfId="0" applyNumberFormat="1" applyFont="1" applyBorder="1"/>
    <xf numFmtId="49" fontId="1" fillId="0" borderId="0" xfId="0" applyNumberFormat="1" applyFont="1" applyAlignment="1">
      <alignment horizontal="left"/>
    </xf>
    <xf numFmtId="1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/>
    <xf numFmtId="1" fontId="8" fillId="0" borderId="1" xfId="0" applyNumberFormat="1" applyFont="1" applyBorder="1" applyAlignment="1">
      <alignment horizontal="center"/>
    </xf>
    <xf numFmtId="2" fontId="28" fillId="0" borderId="1" xfId="3" applyNumberFormat="1" applyFont="1" applyBorder="1" applyAlignment="1">
      <alignment horizontal="right" indent="1"/>
    </xf>
    <xf numFmtId="2" fontId="8" fillId="0" borderId="1" xfId="3" applyNumberFormat="1" applyFont="1" applyBorder="1" applyAlignment="1">
      <alignment horizontal="right" vertical="center"/>
    </xf>
    <xf numFmtId="2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 vertical="center"/>
    </xf>
    <xf numFmtId="0" fontId="29" fillId="0" borderId="0" xfId="0" applyFont="1"/>
    <xf numFmtId="165" fontId="5" fillId="0" borderId="1" xfId="0" applyNumberFormat="1" applyFont="1" applyBorder="1"/>
    <xf numFmtId="0" fontId="30" fillId="0" borderId="0" xfId="0" applyFont="1"/>
    <xf numFmtId="165" fontId="28" fillId="0" borderId="0" xfId="3" applyNumberFormat="1" applyFont="1" applyAlignment="1">
      <alignment horizontal="right" indent="1"/>
    </xf>
    <xf numFmtId="165" fontId="7" fillId="0" borderId="0" xfId="3" applyNumberFormat="1" applyAlignment="1">
      <alignment horizontal="right" indent="1"/>
    </xf>
    <xf numFmtId="0" fontId="31" fillId="0" borderId="0" xfId="0" applyFont="1"/>
    <xf numFmtId="3" fontId="1" fillId="0" borderId="0" xfId="0" applyNumberFormat="1" applyFont="1"/>
    <xf numFmtId="0" fontId="32" fillId="0" borderId="0" xfId="0" applyFont="1"/>
    <xf numFmtId="2" fontId="31" fillId="0" borderId="0" xfId="0" applyNumberFormat="1" applyFont="1"/>
    <xf numFmtId="2" fontId="26" fillId="0" borderId="0" xfId="0" applyNumberFormat="1" applyFont="1"/>
    <xf numFmtId="165" fontId="20" fillId="0" borderId="1" xfId="0" applyNumberFormat="1" applyFont="1" applyBorder="1"/>
    <xf numFmtId="165" fontId="8" fillId="0" borderId="1" xfId="0" applyNumberFormat="1" applyFont="1" applyBorder="1"/>
    <xf numFmtId="165" fontId="5" fillId="0" borderId="0" xfId="2" applyNumberFormat="1" applyFont="1"/>
    <xf numFmtId="165" fontId="16" fillId="0" borderId="0" xfId="0" applyNumberFormat="1" applyFont="1" applyAlignment="1">
      <alignment wrapText="1"/>
    </xf>
    <xf numFmtId="165" fontId="5" fillId="0" borderId="0" xfId="2" applyNumberFormat="1" applyFont="1" applyBorder="1"/>
    <xf numFmtId="165" fontId="5" fillId="0" borderId="1" xfId="2" applyNumberFormat="1" applyFont="1" applyBorder="1"/>
    <xf numFmtId="173" fontId="10" fillId="0" borderId="2" xfId="0" applyNumberFormat="1" applyFont="1" applyBorder="1" applyAlignment="1">
      <alignment vertical="center"/>
    </xf>
    <xf numFmtId="0" fontId="10" fillId="2" borderId="3" xfId="0" applyFont="1" applyFill="1" applyBorder="1" applyAlignment="1">
      <alignment horizontal="right" vertical="center"/>
    </xf>
    <xf numFmtId="167" fontId="27" fillId="0" borderId="0" xfId="0" applyNumberFormat="1" applyFont="1" applyAlignment="1">
      <alignment vertical="center"/>
    </xf>
    <xf numFmtId="167" fontId="27" fillId="2" borderId="0" xfId="0" applyNumberFormat="1" applyFont="1" applyFill="1" applyAlignment="1">
      <alignment vertical="center"/>
    </xf>
    <xf numFmtId="167" fontId="27" fillId="0" borderId="15" xfId="0" applyNumberFormat="1" applyFont="1" applyBorder="1" applyAlignment="1">
      <alignment vertical="center"/>
    </xf>
    <xf numFmtId="167" fontId="27" fillId="2" borderId="15" xfId="0" applyNumberFormat="1" applyFont="1" applyFill="1" applyBorder="1" applyAlignment="1">
      <alignment vertical="center"/>
    </xf>
    <xf numFmtId="167" fontId="8" fillId="0" borderId="6" xfId="0" applyNumberFormat="1" applyFont="1" applyBorder="1" applyAlignment="1">
      <alignment vertical="center"/>
    </xf>
    <xf numFmtId="167" fontId="8" fillId="2" borderId="6" xfId="0" applyNumberFormat="1" applyFont="1" applyFill="1" applyBorder="1" applyAlignment="1">
      <alignment vertical="center"/>
    </xf>
    <xf numFmtId="167" fontId="8" fillId="0" borderId="0" xfId="0" applyNumberFormat="1" applyFont="1" applyAlignment="1">
      <alignment vertical="center"/>
    </xf>
    <xf numFmtId="167" fontId="8" fillId="2" borderId="0" xfId="0" applyNumberFormat="1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16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8" fillId="0" borderId="1" xfId="5" applyFont="1" applyBorder="1"/>
    <xf numFmtId="0" fontId="8" fillId="0" borderId="0" xfId="5" applyFont="1"/>
    <xf numFmtId="0" fontId="8" fillId="0" borderId="0" xfId="9" applyFont="1"/>
    <xf numFmtId="3" fontId="8" fillId="0" borderId="1" xfId="5" applyNumberFormat="1" applyFont="1" applyBorder="1"/>
    <xf numFmtId="165" fontId="9" fillId="0" borderId="0" xfId="0" applyNumberFormat="1" applyFont="1" applyAlignment="1">
      <alignment horizontal="right"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 wrapText="1"/>
    </xf>
    <xf numFmtId="165" fontId="5" fillId="0" borderId="18" xfId="0" applyNumberFormat="1" applyFont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174" fontId="5" fillId="0" borderId="18" xfId="8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0" fontId="5" fillId="0" borderId="1" xfId="9" applyFont="1" applyBorder="1" applyAlignment="1">
      <alignment horizontal="center"/>
    </xf>
    <xf numFmtId="0" fontId="5" fillId="0" borderId="0" xfId="9" applyFont="1" applyAlignment="1">
      <alignment horizontal="center"/>
    </xf>
    <xf numFmtId="0" fontId="5" fillId="0" borderId="1" xfId="9" applyFont="1" applyBorder="1"/>
    <xf numFmtId="165" fontId="5" fillId="0" borderId="1" xfId="9" applyNumberFormat="1" applyFont="1" applyBorder="1"/>
    <xf numFmtId="165" fontId="5" fillId="0" borderId="0" xfId="9" applyNumberFormat="1" applyFont="1"/>
    <xf numFmtId="0" fontId="24" fillId="0" borderId="0" xfId="10" applyFont="1" applyFill="1"/>
    <xf numFmtId="0" fontId="8" fillId="0" borderId="1" xfId="9" applyFont="1" applyBorder="1"/>
    <xf numFmtId="165" fontId="8" fillId="0" borderId="1" xfId="9" applyNumberFormat="1" applyFont="1" applyBorder="1"/>
    <xf numFmtId="0" fontId="5" fillId="0" borderId="4" xfId="0" applyFont="1" applyBorder="1" applyAlignment="1">
      <alignment horizontal="left" indent="2"/>
    </xf>
    <xf numFmtId="165" fontId="14" fillId="0" borderId="15" xfId="0" applyNumberFormat="1" applyFont="1" applyBorder="1"/>
    <xf numFmtId="0" fontId="5" fillId="0" borderId="23" xfId="0" applyFont="1" applyBorder="1"/>
    <xf numFmtId="165" fontId="5" fillId="0" borderId="24" xfId="0" applyNumberFormat="1" applyFont="1" applyBorder="1"/>
    <xf numFmtId="165" fontId="5" fillId="0" borderId="25" xfId="0" applyNumberFormat="1" applyFont="1" applyBorder="1"/>
    <xf numFmtId="0" fontId="15" fillId="0" borderId="3" xfId="0" applyFont="1" applyBorder="1"/>
    <xf numFmtId="0" fontId="33" fillId="0" borderId="0" xfId="0" applyFont="1"/>
    <xf numFmtId="0" fontId="8" fillId="0" borderId="1" xfId="5" applyFont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8" fillId="0" borderId="1" xfId="9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left" wrapText="1"/>
    </xf>
    <xf numFmtId="0" fontId="35" fillId="0" borderId="4" xfId="0" applyFont="1" applyBorder="1" applyAlignment="1">
      <alignment horizontal="left" vertical="center" wrapText="1" indent="2"/>
    </xf>
    <xf numFmtId="0" fontId="35" fillId="0" borderId="14" xfId="0" applyFont="1" applyBorder="1" applyAlignment="1">
      <alignment horizontal="left" vertical="center" wrapText="1" indent="3"/>
    </xf>
    <xf numFmtId="0" fontId="21" fillId="0" borderId="5" xfId="0" applyFont="1" applyBorder="1" applyAlignment="1">
      <alignment horizontal="left" vertical="center" wrapText="1" indent="1"/>
    </xf>
    <xf numFmtId="0" fontId="21" fillId="0" borderId="4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right" vertical="center" wrapText="1"/>
    </xf>
    <xf numFmtId="0" fontId="10" fillId="0" borderId="27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/>
    </xf>
    <xf numFmtId="3" fontId="5" fillId="0" borderId="18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/>
    </xf>
    <xf numFmtId="0" fontId="11" fillId="0" borderId="4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 indent="1"/>
    </xf>
    <xf numFmtId="0" fontId="34" fillId="0" borderId="0" xfId="0" applyFont="1" applyAlignment="1">
      <alignment horizontal="left"/>
    </xf>
    <xf numFmtId="0" fontId="3" fillId="0" borderId="0" xfId="1" applyFont="1"/>
    <xf numFmtId="49" fontId="1" fillId="0" borderId="0" xfId="0" applyNumberFormat="1" applyFont="1" applyAlignment="1">
      <alignment horizontal="left"/>
    </xf>
    <xf numFmtId="0" fontId="3" fillId="0" borderId="0" xfId="1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0" xfId="1" applyFont="1" applyAlignment="1">
      <alignment wrapText="1"/>
    </xf>
    <xf numFmtId="0" fontId="1" fillId="0" borderId="0" xfId="0" applyFont="1" applyAlignment="1">
      <alignment horizontal="left"/>
    </xf>
    <xf numFmtId="49" fontId="3" fillId="0" borderId="0" xfId="1" applyNumberFormat="1" applyFont="1" applyAlignment="1">
      <alignment horizontal="left"/>
    </xf>
    <xf numFmtId="0" fontId="3" fillId="0" borderId="0" xfId="1" applyFont="1" applyFill="1"/>
    <xf numFmtId="0" fontId="23" fillId="0" borderId="0" xfId="1" applyFont="1" applyFill="1" applyAlignment="1">
      <alignment horizontal="left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</cellXfs>
  <cellStyles count="11">
    <cellStyle name="Čárka" xfId="8" builtinId="3"/>
    <cellStyle name="Hypertextový odkaz" xfId="1" builtinId="8"/>
    <cellStyle name="Hypertextový odkaz 2" xfId="10" xr:uid="{2B89EAB5-48FD-4705-A57A-B6364EF1DB2C}"/>
    <cellStyle name="Normal" xfId="3" xr:uid="{BE1C8916-68E7-4065-92F7-F92ABC320357}"/>
    <cellStyle name="Normal 2" xfId="4" xr:uid="{D453EC04-A8E4-4398-9D28-0FA4C54910F4}"/>
    <cellStyle name="Normální" xfId="0" builtinId="0"/>
    <cellStyle name="Normální 2" xfId="5" xr:uid="{18F4BB7C-3182-4A5F-9EF3-20D975EB862F}"/>
    <cellStyle name="Normální 3" xfId="9" xr:uid="{339BD599-F65E-49C9-AAF9-CFB90392D6EA}"/>
    <cellStyle name="Normální 4" xfId="6" xr:uid="{98D07333-8A21-4BC2-9DCB-D92FCC8BAC6F}"/>
    <cellStyle name="Normální 6" xfId="7" xr:uid="{64489C72-D225-47AB-9E38-238CE01BB2D7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66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65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4465457747561E-2"/>
          <c:y val="2.7062649777473465E-2"/>
          <c:w val="0.82636778510794262"/>
          <c:h val="0.90950576315117715"/>
        </c:manualLayout>
      </c:layout>
      <c:lineChart>
        <c:grouping val="standard"/>
        <c:varyColors val="0"/>
        <c:ser>
          <c:idx val="0"/>
          <c:order val="0"/>
          <c:tx>
            <c:strRef>
              <c:f>'C 1'!$A$2</c:f>
              <c:strCache>
                <c:ptCount val="1"/>
                <c:pt idx="0">
                  <c:v>No. of old-age pensioners (lhs)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1'!$B$1:$AZ$1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1'!$B$2:$AZ$2</c:f>
              <c:numCache>
                <c:formatCode>0.00</c:formatCode>
                <c:ptCount val="51"/>
                <c:pt idx="0">
                  <c:v>2.3569294663946811</c:v>
                </c:pt>
                <c:pt idx="1">
                  <c:v>2.3616622060664052</c:v>
                </c:pt>
                <c:pt idx="2">
                  <c:v>2.3468139081183792</c:v>
                </c:pt>
                <c:pt idx="3">
                  <c:v>2.344775460347333</c:v>
                </c:pt>
                <c:pt idx="4">
                  <c:v>2.3495790429237129</c:v>
                </c:pt>
                <c:pt idx="5">
                  <c:v>2.3397552263089012</c:v>
                </c:pt>
                <c:pt idx="6">
                  <c:v>2.3465001905176455</c:v>
                </c:pt>
                <c:pt idx="7">
                  <c:v>2.3626637253358349</c:v>
                </c:pt>
                <c:pt idx="8">
                  <c:v>2.3776822942211799</c:v>
                </c:pt>
                <c:pt idx="9">
                  <c:v>2.3982144298145398</c:v>
                </c:pt>
                <c:pt idx="10">
                  <c:v>2.417022503557166</c:v>
                </c:pt>
                <c:pt idx="11">
                  <c:v>2.436203541950305</c:v>
                </c:pt>
                <c:pt idx="12">
                  <c:v>2.45972176756921</c:v>
                </c:pt>
                <c:pt idx="13">
                  <c:v>2.4874114674844816</c:v>
                </c:pt>
                <c:pt idx="14">
                  <c:v>2.5204089657933384</c:v>
                </c:pt>
                <c:pt idx="15">
                  <c:v>2.5604336722838434</c:v>
                </c:pt>
                <c:pt idx="16">
                  <c:v>2.6090493936644807</c:v>
                </c:pt>
                <c:pt idx="17">
                  <c:v>2.6631626698169981</c:v>
                </c:pt>
                <c:pt idx="18">
                  <c:v>2.7170501801554616</c:v>
                </c:pt>
                <c:pt idx="19">
                  <c:v>2.7682869601610118</c:v>
                </c:pt>
                <c:pt idx="20">
                  <c:v>2.8156541554900985</c:v>
                </c:pt>
                <c:pt idx="21">
                  <c:v>2.8589543890442819</c:v>
                </c:pt>
                <c:pt idx="22">
                  <c:v>2.896482205201929</c:v>
                </c:pt>
                <c:pt idx="23">
                  <c:v>2.925702309431129</c:v>
                </c:pt>
                <c:pt idx="24">
                  <c:v>2.9491364155501292</c:v>
                </c:pt>
                <c:pt idx="25">
                  <c:v>2.9702511051077414</c:v>
                </c:pt>
                <c:pt idx="26">
                  <c:v>2.9898362626018087</c:v>
                </c:pt>
                <c:pt idx="27">
                  <c:v>3.0085719311809256</c:v>
                </c:pt>
                <c:pt idx="28">
                  <c:v>3.0263581427390882</c:v>
                </c:pt>
                <c:pt idx="29">
                  <c:v>3.0427766643041587</c:v>
                </c:pt>
                <c:pt idx="30">
                  <c:v>3.0582132002537521</c:v>
                </c:pt>
                <c:pt idx="31">
                  <c:v>3.0730128166820667</c:v>
                </c:pt>
                <c:pt idx="32">
                  <c:v>3.0861544533511935</c:v>
                </c:pt>
                <c:pt idx="33">
                  <c:v>3.0983839822198735</c:v>
                </c:pt>
                <c:pt idx="34">
                  <c:v>3.1083242190944964</c:v>
                </c:pt>
                <c:pt idx="35">
                  <c:v>3.1133506407713378</c:v>
                </c:pt>
                <c:pt idx="36">
                  <c:v>3.1133304437061224</c:v>
                </c:pt>
                <c:pt idx="37">
                  <c:v>3.1051702738655163</c:v>
                </c:pt>
                <c:pt idx="38">
                  <c:v>3.0896084848640011</c:v>
                </c:pt>
                <c:pt idx="39">
                  <c:v>3.06934192011982</c:v>
                </c:pt>
                <c:pt idx="40">
                  <c:v>3.0468473243028247</c:v>
                </c:pt>
                <c:pt idx="41">
                  <c:v>3.0232458009027758</c:v>
                </c:pt>
                <c:pt idx="42">
                  <c:v>2.9987067745746061</c:v>
                </c:pt>
                <c:pt idx="43">
                  <c:v>2.9748288650386154</c:v>
                </c:pt>
                <c:pt idx="44">
                  <c:v>2.9518164873209884</c:v>
                </c:pt>
                <c:pt idx="45">
                  <c:v>2.9305375560771636</c:v>
                </c:pt>
                <c:pt idx="46">
                  <c:v>2.9113912839492873</c:v>
                </c:pt>
                <c:pt idx="47">
                  <c:v>2.8956539466095159</c:v>
                </c:pt>
                <c:pt idx="48">
                  <c:v>2.8836441361501128</c:v>
                </c:pt>
                <c:pt idx="49">
                  <c:v>2.8761239021442542</c:v>
                </c:pt>
                <c:pt idx="50">
                  <c:v>2.8742493052693363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B-4EB0-B3F5-021FCD016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229912"/>
        <c:axId val="626231224"/>
      </c:lineChart>
      <c:lineChart>
        <c:grouping val="standard"/>
        <c:varyColors val="0"/>
        <c:ser>
          <c:idx val="1"/>
          <c:order val="1"/>
          <c:tx>
            <c:strRef>
              <c:f>'C 1'!$A$3</c:f>
              <c:strCache>
                <c:ptCount val="1"/>
                <c:pt idx="0">
                  <c:v>No. of persons aged 21–64 per person aged 65+ (rhs)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1'!$B$1:$AZ$1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1'!$B$3:$AZ$3</c:f>
              <c:numCache>
                <c:formatCode>0.00</c:formatCode>
                <c:ptCount val="51"/>
                <c:pt idx="0">
                  <c:v>2.812407913765842</c:v>
                </c:pt>
                <c:pt idx="1">
                  <c:v>2.7681261078736958</c:v>
                </c:pt>
                <c:pt idx="2">
                  <c:v>2.7351486410565182</c:v>
                </c:pt>
                <c:pt idx="3">
                  <c:v>2.7055934744199632</c:v>
                </c:pt>
                <c:pt idx="4">
                  <c:v>2.6760539975947495</c:v>
                </c:pt>
                <c:pt idx="5">
                  <c:v>2.6462170114670811</c:v>
                </c:pt>
                <c:pt idx="6">
                  <c:v>2.6027125137468907</c:v>
                </c:pt>
                <c:pt idx="7">
                  <c:v>2.5577566285260698</c:v>
                </c:pt>
                <c:pt idx="8">
                  <c:v>2.5241499929946003</c:v>
                </c:pt>
                <c:pt idx="9">
                  <c:v>2.499419857941819</c:v>
                </c:pt>
                <c:pt idx="10">
                  <c:v>2.4759987840267623</c:v>
                </c:pt>
                <c:pt idx="11">
                  <c:v>2.4551548909403622</c:v>
                </c:pt>
                <c:pt idx="12">
                  <c:v>2.4284614320707179</c:v>
                </c:pt>
                <c:pt idx="13">
                  <c:v>2.3975659631899831</c:v>
                </c:pt>
                <c:pt idx="14">
                  <c:v>2.3609942797733439</c:v>
                </c:pt>
                <c:pt idx="15">
                  <c:v>2.3165943902672463</c:v>
                </c:pt>
                <c:pt idx="16">
                  <c:v>2.2552553491789511</c:v>
                </c:pt>
                <c:pt idx="17">
                  <c:v>2.1835936423205227</c:v>
                </c:pt>
                <c:pt idx="18">
                  <c:v>2.1170197797822436</c:v>
                </c:pt>
                <c:pt idx="19">
                  <c:v>2.0562837925752735</c:v>
                </c:pt>
                <c:pt idx="20">
                  <c:v>2.0044916644976731</c:v>
                </c:pt>
                <c:pt idx="21">
                  <c:v>1.9524843015943765</c:v>
                </c:pt>
                <c:pt idx="22">
                  <c:v>1.9085879991225883</c:v>
                </c:pt>
                <c:pt idx="23">
                  <c:v>1.8792650333178629</c:v>
                </c:pt>
                <c:pt idx="24">
                  <c:v>1.8572029040846176</c:v>
                </c:pt>
                <c:pt idx="25">
                  <c:v>1.8354227141724568</c:v>
                </c:pt>
                <c:pt idx="26">
                  <c:v>1.8154108729757412</c:v>
                </c:pt>
                <c:pt idx="27">
                  <c:v>1.7955224405113359</c:v>
                </c:pt>
                <c:pt idx="28">
                  <c:v>1.7758203471804821</c:v>
                </c:pt>
                <c:pt idx="29">
                  <c:v>1.7579734038290575</c:v>
                </c:pt>
                <c:pt idx="30">
                  <c:v>1.7418779793859291</c:v>
                </c:pt>
                <c:pt idx="31">
                  <c:v>1.7245393584487694</c:v>
                </c:pt>
                <c:pt idx="32">
                  <c:v>1.7110863239897076</c:v>
                </c:pt>
                <c:pt idx="33">
                  <c:v>1.6962946332327324</c:v>
                </c:pt>
                <c:pt idx="34">
                  <c:v>1.6824241120244148</c:v>
                </c:pt>
                <c:pt idx="35">
                  <c:v>1.6747513172376343</c:v>
                </c:pt>
                <c:pt idx="36">
                  <c:v>1.6681726280718983</c:v>
                </c:pt>
                <c:pt idx="37">
                  <c:v>1.6724381580316563</c:v>
                </c:pt>
                <c:pt idx="38">
                  <c:v>1.6854620611042259</c:v>
                </c:pt>
                <c:pt idx="39">
                  <c:v>1.7035439576639215</c:v>
                </c:pt>
                <c:pt idx="40">
                  <c:v>1.722525825907435</c:v>
                </c:pt>
                <c:pt idx="41">
                  <c:v>1.7424143052657302</c:v>
                </c:pt>
                <c:pt idx="42">
                  <c:v>1.7641310098141094</c:v>
                </c:pt>
                <c:pt idx="43">
                  <c:v>1.7839646381054719</c:v>
                </c:pt>
                <c:pt idx="44">
                  <c:v>1.8038622553364341</c:v>
                </c:pt>
                <c:pt idx="45">
                  <c:v>1.821679536873581</c:v>
                </c:pt>
                <c:pt idx="46">
                  <c:v>1.838425402570864</c:v>
                </c:pt>
                <c:pt idx="47">
                  <c:v>1.8515583945618637</c:v>
                </c:pt>
                <c:pt idx="48">
                  <c:v>1.8617049509114023</c:v>
                </c:pt>
                <c:pt idx="49">
                  <c:v>1.8681832003576668</c:v>
                </c:pt>
                <c:pt idx="50">
                  <c:v>1.8655047361881718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B-4EB0-B3F5-021FCD016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18784"/>
        <c:axId val="440320752"/>
      </c:lineChart>
      <c:catAx>
        <c:axId val="626229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623122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26231224"/>
        <c:scaling>
          <c:orientation val="minMax"/>
          <c:max val="3.5"/>
          <c:min val="1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No. of persons (millions)</a:t>
                </a:r>
              </a:p>
            </c:rich>
          </c:tx>
          <c:layout>
            <c:manualLayout>
              <c:xMode val="edge"/>
              <c:yMode val="edge"/>
              <c:x val="5.0300523227834494E-3"/>
              <c:y val="0.2977742651245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6229912"/>
        <c:crosses val="autoZero"/>
        <c:crossBetween val="midCat"/>
        <c:majorUnit val="0.5"/>
      </c:valAx>
      <c:valAx>
        <c:axId val="440320752"/>
        <c:scaling>
          <c:orientation val="minMax"/>
          <c:max val="3.5"/>
          <c:min val="1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No. of persons</a:t>
                </a:r>
              </a:p>
            </c:rich>
          </c:tx>
          <c:layout>
            <c:manualLayout>
              <c:xMode val="edge"/>
              <c:yMode val="edge"/>
              <c:x val="0.97351189914210368"/>
              <c:y val="0.37083210420023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440318784"/>
        <c:crosses val="max"/>
        <c:crossBetween val="between"/>
        <c:majorUnit val="0.5"/>
      </c:valAx>
      <c:catAx>
        <c:axId val="440318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320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665920200341931E-2"/>
          <c:y val="2.1101445860414576E-2"/>
          <c:w val="0.6374168251904293"/>
          <c:h val="0.15414645800197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110880876732507E-2"/>
          <c:y val="2.8534370946822308E-2"/>
          <c:w val="0.66336878942763733"/>
          <c:h val="0.87291938024486126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'C 2.1.1'!$A$83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numRef>
              <c:f>'C 2.1.1'!$B$2:$BY$2</c:f>
              <c:numCache>
                <c:formatCode>0</c:formatCode>
                <c:ptCount val="7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  <c:pt idx="33">
                  <c:v>2026</c:v>
                </c:pt>
                <c:pt idx="34">
                  <c:v>2027</c:v>
                </c:pt>
                <c:pt idx="35">
                  <c:v>2028</c:v>
                </c:pt>
                <c:pt idx="36">
                  <c:v>2029</c:v>
                </c:pt>
                <c:pt idx="37">
                  <c:v>2030</c:v>
                </c:pt>
                <c:pt idx="38">
                  <c:v>2031</c:v>
                </c:pt>
                <c:pt idx="39">
                  <c:v>2032</c:v>
                </c:pt>
                <c:pt idx="40">
                  <c:v>2033</c:v>
                </c:pt>
                <c:pt idx="41">
                  <c:v>2034</c:v>
                </c:pt>
                <c:pt idx="42">
                  <c:v>2035</c:v>
                </c:pt>
                <c:pt idx="43">
                  <c:v>2036</c:v>
                </c:pt>
                <c:pt idx="44">
                  <c:v>2037</c:v>
                </c:pt>
                <c:pt idx="45">
                  <c:v>2038</c:v>
                </c:pt>
                <c:pt idx="46">
                  <c:v>2039</c:v>
                </c:pt>
                <c:pt idx="47">
                  <c:v>2040</c:v>
                </c:pt>
                <c:pt idx="48">
                  <c:v>2041</c:v>
                </c:pt>
                <c:pt idx="49">
                  <c:v>2042</c:v>
                </c:pt>
                <c:pt idx="50">
                  <c:v>2043</c:v>
                </c:pt>
                <c:pt idx="51">
                  <c:v>2044</c:v>
                </c:pt>
                <c:pt idx="52">
                  <c:v>2045</c:v>
                </c:pt>
                <c:pt idx="53">
                  <c:v>2046</c:v>
                </c:pt>
                <c:pt idx="54">
                  <c:v>2047</c:v>
                </c:pt>
                <c:pt idx="55">
                  <c:v>2048</c:v>
                </c:pt>
                <c:pt idx="56">
                  <c:v>2049</c:v>
                </c:pt>
                <c:pt idx="57">
                  <c:v>2050</c:v>
                </c:pt>
                <c:pt idx="58">
                  <c:v>2051</c:v>
                </c:pt>
                <c:pt idx="59">
                  <c:v>2052</c:v>
                </c:pt>
                <c:pt idx="60">
                  <c:v>2053</c:v>
                </c:pt>
                <c:pt idx="61">
                  <c:v>2054</c:v>
                </c:pt>
                <c:pt idx="62">
                  <c:v>2055</c:v>
                </c:pt>
                <c:pt idx="63">
                  <c:v>2056</c:v>
                </c:pt>
                <c:pt idx="64">
                  <c:v>2057</c:v>
                </c:pt>
                <c:pt idx="65">
                  <c:v>2058</c:v>
                </c:pt>
                <c:pt idx="66">
                  <c:v>2059</c:v>
                </c:pt>
                <c:pt idx="67">
                  <c:v>2060</c:v>
                </c:pt>
                <c:pt idx="68">
                  <c:v>2061</c:v>
                </c:pt>
                <c:pt idx="69">
                  <c:v>2062</c:v>
                </c:pt>
                <c:pt idx="70">
                  <c:v>2063</c:v>
                </c:pt>
                <c:pt idx="71">
                  <c:v>2064</c:v>
                </c:pt>
                <c:pt idx="72">
                  <c:v>2065</c:v>
                </c:pt>
                <c:pt idx="73">
                  <c:v>2066</c:v>
                </c:pt>
                <c:pt idx="74">
                  <c:v>2067</c:v>
                </c:pt>
                <c:pt idx="75">
                  <c:v>2068</c:v>
                </c:pt>
              </c:numCache>
            </c:numRef>
          </c:cat>
          <c:val>
            <c:numRef>
              <c:f>'C 2.1.1'!$B$83:$BY$83</c:f>
              <c:numCache>
                <c:formatCode>0.00</c:formatCode>
                <c:ptCount val="76"/>
                <c:pt idx="25">
                  <c:v>240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240</c:v>
                </c:pt>
                <c:pt idx="31">
                  <c:v>240</c:v>
                </c:pt>
                <c:pt idx="32">
                  <c:v>240</c:v>
                </c:pt>
                <c:pt idx="33">
                  <c:v>240</c:v>
                </c:pt>
                <c:pt idx="34">
                  <c:v>240</c:v>
                </c:pt>
                <c:pt idx="35">
                  <c:v>240</c:v>
                </c:pt>
                <c:pt idx="36">
                  <c:v>240</c:v>
                </c:pt>
                <c:pt idx="37">
                  <c:v>240</c:v>
                </c:pt>
                <c:pt idx="38">
                  <c:v>240</c:v>
                </c:pt>
                <c:pt idx="39">
                  <c:v>240</c:v>
                </c:pt>
                <c:pt idx="40">
                  <c:v>240</c:v>
                </c:pt>
                <c:pt idx="41">
                  <c:v>240</c:v>
                </c:pt>
                <c:pt idx="42">
                  <c:v>240</c:v>
                </c:pt>
                <c:pt idx="43">
                  <c:v>240</c:v>
                </c:pt>
                <c:pt idx="44">
                  <c:v>240</c:v>
                </c:pt>
                <c:pt idx="45">
                  <c:v>240</c:v>
                </c:pt>
                <c:pt idx="46">
                  <c:v>240</c:v>
                </c:pt>
                <c:pt idx="47">
                  <c:v>240</c:v>
                </c:pt>
                <c:pt idx="48">
                  <c:v>240</c:v>
                </c:pt>
                <c:pt idx="49">
                  <c:v>240</c:v>
                </c:pt>
                <c:pt idx="50">
                  <c:v>240</c:v>
                </c:pt>
                <c:pt idx="51">
                  <c:v>240</c:v>
                </c:pt>
                <c:pt idx="52">
                  <c:v>240</c:v>
                </c:pt>
                <c:pt idx="53">
                  <c:v>240</c:v>
                </c:pt>
                <c:pt idx="54">
                  <c:v>240</c:v>
                </c:pt>
                <c:pt idx="55">
                  <c:v>240</c:v>
                </c:pt>
                <c:pt idx="56">
                  <c:v>240</c:v>
                </c:pt>
                <c:pt idx="57">
                  <c:v>240</c:v>
                </c:pt>
                <c:pt idx="58">
                  <c:v>240</c:v>
                </c:pt>
                <c:pt idx="59">
                  <c:v>240</c:v>
                </c:pt>
                <c:pt idx="60">
                  <c:v>240</c:v>
                </c:pt>
                <c:pt idx="61">
                  <c:v>240</c:v>
                </c:pt>
                <c:pt idx="62">
                  <c:v>240</c:v>
                </c:pt>
                <c:pt idx="63">
                  <c:v>240</c:v>
                </c:pt>
                <c:pt idx="64">
                  <c:v>240</c:v>
                </c:pt>
                <c:pt idx="65">
                  <c:v>240</c:v>
                </c:pt>
                <c:pt idx="66">
                  <c:v>240</c:v>
                </c:pt>
                <c:pt idx="67">
                  <c:v>240</c:v>
                </c:pt>
                <c:pt idx="68">
                  <c:v>240</c:v>
                </c:pt>
                <c:pt idx="69">
                  <c:v>240</c:v>
                </c:pt>
                <c:pt idx="70">
                  <c:v>240</c:v>
                </c:pt>
                <c:pt idx="71">
                  <c:v>240</c:v>
                </c:pt>
                <c:pt idx="72">
                  <c:v>240</c:v>
                </c:pt>
                <c:pt idx="73">
                  <c:v>240</c:v>
                </c:pt>
                <c:pt idx="74">
                  <c:v>240</c:v>
                </c:pt>
                <c:pt idx="75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8C-46F6-A402-418F4F6E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18111600"/>
        <c:axId val="318111984"/>
      </c:barChart>
      <c:lineChart>
        <c:grouping val="standard"/>
        <c:varyColors val="0"/>
        <c:ser>
          <c:idx val="0"/>
          <c:order val="0"/>
          <c:tx>
            <c:strRef>
              <c:f>'C 2.1.1'!$A$3</c:f>
              <c:strCache>
                <c:ptCount val="1"/>
                <c:pt idx="0">
                  <c:v>Austria (lhs)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2.1.1'!$B$2:$BY$2</c:f>
              <c:numCache>
                <c:formatCode>0</c:formatCode>
                <c:ptCount val="7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  <c:pt idx="33">
                  <c:v>2026</c:v>
                </c:pt>
                <c:pt idx="34">
                  <c:v>2027</c:v>
                </c:pt>
                <c:pt idx="35">
                  <c:v>2028</c:v>
                </c:pt>
                <c:pt idx="36">
                  <c:v>2029</c:v>
                </c:pt>
                <c:pt idx="37">
                  <c:v>2030</c:v>
                </c:pt>
                <c:pt idx="38">
                  <c:v>2031</c:v>
                </c:pt>
                <c:pt idx="39">
                  <c:v>2032</c:v>
                </c:pt>
                <c:pt idx="40">
                  <c:v>2033</c:v>
                </c:pt>
                <c:pt idx="41">
                  <c:v>2034</c:v>
                </c:pt>
                <c:pt idx="42">
                  <c:v>2035</c:v>
                </c:pt>
                <c:pt idx="43">
                  <c:v>2036</c:v>
                </c:pt>
                <c:pt idx="44">
                  <c:v>2037</c:v>
                </c:pt>
                <c:pt idx="45">
                  <c:v>2038</c:v>
                </c:pt>
                <c:pt idx="46">
                  <c:v>2039</c:v>
                </c:pt>
                <c:pt idx="47">
                  <c:v>2040</c:v>
                </c:pt>
                <c:pt idx="48">
                  <c:v>2041</c:v>
                </c:pt>
                <c:pt idx="49">
                  <c:v>2042</c:v>
                </c:pt>
                <c:pt idx="50">
                  <c:v>2043</c:v>
                </c:pt>
                <c:pt idx="51">
                  <c:v>2044</c:v>
                </c:pt>
                <c:pt idx="52">
                  <c:v>2045</c:v>
                </c:pt>
                <c:pt idx="53">
                  <c:v>2046</c:v>
                </c:pt>
                <c:pt idx="54">
                  <c:v>2047</c:v>
                </c:pt>
                <c:pt idx="55">
                  <c:v>2048</c:v>
                </c:pt>
                <c:pt idx="56">
                  <c:v>2049</c:v>
                </c:pt>
                <c:pt idx="57">
                  <c:v>2050</c:v>
                </c:pt>
                <c:pt idx="58">
                  <c:v>2051</c:v>
                </c:pt>
                <c:pt idx="59">
                  <c:v>2052</c:v>
                </c:pt>
                <c:pt idx="60">
                  <c:v>2053</c:v>
                </c:pt>
                <c:pt idx="61">
                  <c:v>2054</c:v>
                </c:pt>
                <c:pt idx="62">
                  <c:v>2055</c:v>
                </c:pt>
                <c:pt idx="63">
                  <c:v>2056</c:v>
                </c:pt>
                <c:pt idx="64">
                  <c:v>2057</c:v>
                </c:pt>
                <c:pt idx="65">
                  <c:v>2058</c:v>
                </c:pt>
                <c:pt idx="66">
                  <c:v>2059</c:v>
                </c:pt>
                <c:pt idx="67">
                  <c:v>2060</c:v>
                </c:pt>
                <c:pt idx="68">
                  <c:v>2061</c:v>
                </c:pt>
                <c:pt idx="69">
                  <c:v>2062</c:v>
                </c:pt>
                <c:pt idx="70">
                  <c:v>2063</c:v>
                </c:pt>
                <c:pt idx="71">
                  <c:v>2064</c:v>
                </c:pt>
                <c:pt idx="72">
                  <c:v>2065</c:v>
                </c:pt>
                <c:pt idx="73">
                  <c:v>2066</c:v>
                </c:pt>
                <c:pt idx="74">
                  <c:v>2067</c:v>
                </c:pt>
                <c:pt idx="75">
                  <c:v>2068</c:v>
                </c:pt>
              </c:numCache>
            </c:numRef>
          </c:cat>
          <c:val>
            <c:numRef>
              <c:f>'C 2.1.1'!$B$3:$BY$3</c:f>
              <c:numCache>
                <c:formatCode>0.00</c:formatCode>
                <c:ptCount val="76"/>
                <c:pt idx="0">
                  <c:v>85.613260943347697</c:v>
                </c:pt>
                <c:pt idx="1">
                  <c:v>87.687686786152597</c:v>
                </c:pt>
                <c:pt idx="2">
                  <c:v>90.34370010661074</c:v>
                </c:pt>
                <c:pt idx="3">
                  <c:v>92.108412071950838</c:v>
                </c:pt>
                <c:pt idx="4">
                  <c:v>93.354213637076683</c:v>
                </c:pt>
                <c:pt idx="5">
                  <c:v>95.728308631818251</c:v>
                </c:pt>
                <c:pt idx="6">
                  <c:v>97.651218095078747</c:v>
                </c:pt>
                <c:pt idx="7">
                  <c:v>100</c:v>
                </c:pt>
                <c:pt idx="8">
                  <c:v>100.54341042407862</c:v>
                </c:pt>
                <c:pt idx="9">
                  <c:v>102.30185884435008</c:v>
                </c:pt>
                <c:pt idx="10">
                  <c:v>102.59567107884122</c:v>
                </c:pt>
                <c:pt idx="11">
                  <c:v>104.74654006046669</c:v>
                </c:pt>
                <c:pt idx="12">
                  <c:v>105.82287286951752</c:v>
                </c:pt>
                <c:pt idx="13">
                  <c:v>107.59364326197507</c:v>
                </c:pt>
                <c:pt idx="14">
                  <c:v>109.60160402601451</c:v>
                </c:pt>
                <c:pt idx="15">
                  <c:v>109.12458460617115</c:v>
                </c:pt>
                <c:pt idx="16">
                  <c:v>105.57495709201558</c:v>
                </c:pt>
                <c:pt idx="17">
                  <c:v>106.70880663221112</c:v>
                </c:pt>
                <c:pt idx="18">
                  <c:v>108.14568475427589</c:v>
                </c:pt>
                <c:pt idx="19">
                  <c:v>107.76274794438106</c:v>
                </c:pt>
                <c:pt idx="20">
                  <c:v>107.41703324101279</c:v>
                </c:pt>
                <c:pt idx="21">
                  <c:v>107.10874887418298</c:v>
                </c:pt>
                <c:pt idx="22">
                  <c:v>107.54804581947572</c:v>
                </c:pt>
                <c:pt idx="23">
                  <c:v>108.27806152752983</c:v>
                </c:pt>
                <c:pt idx="24">
                  <c:v>108.93623791356744</c:v>
                </c:pt>
                <c:pt idx="25">
                  <c:v>109.72505899185727</c:v>
                </c:pt>
                <c:pt idx="26">
                  <c:v>110.21104770209946</c:v>
                </c:pt>
                <c:pt idx="27">
                  <c:v>104.81199827210372</c:v>
                </c:pt>
                <c:pt idx="28">
                  <c:v>107.41923834454319</c:v>
                </c:pt>
                <c:pt idx="29">
                  <c:v>108.61772775893401</c:v>
                </c:pt>
                <c:pt idx="30">
                  <c:v>110.24699367531801</c:v>
                </c:pt>
                <c:pt idx="31">
                  <c:v>111.90069858044777</c:v>
                </c:pt>
                <c:pt idx="32">
                  <c:v>113.57920905915448</c:v>
                </c:pt>
                <c:pt idx="33">
                  <c:v>115.28289719504178</c:v>
                </c:pt>
                <c:pt idx="34">
                  <c:v>117.01214065296739</c:v>
                </c:pt>
                <c:pt idx="35">
                  <c:v>118.76732276276191</c:v>
                </c:pt>
                <c:pt idx="36">
                  <c:v>120.54883260420333</c:v>
                </c:pt>
                <c:pt idx="37">
                  <c:v>122.35706509326636</c:v>
                </c:pt>
                <c:pt idx="38">
                  <c:v>124.19242106966534</c:v>
                </c:pt>
                <c:pt idx="39">
                  <c:v>126.05530738571031</c:v>
                </c:pt>
                <c:pt idx="40">
                  <c:v>127.94613699649595</c:v>
                </c:pt>
                <c:pt idx="41">
                  <c:v>129.86532905144338</c:v>
                </c:pt>
                <c:pt idx="42">
                  <c:v>131.81330898721501</c:v>
                </c:pt>
                <c:pt idx="43">
                  <c:v>133.79050862202322</c:v>
                </c:pt>
                <c:pt idx="44">
                  <c:v>135.79736625135357</c:v>
                </c:pt>
                <c:pt idx="45">
                  <c:v>137.83432674512383</c:v>
                </c:pt>
                <c:pt idx="46">
                  <c:v>139.90184164630068</c:v>
                </c:pt>
                <c:pt idx="47">
                  <c:v>142.00036927099515</c:v>
                </c:pt>
                <c:pt idx="48">
                  <c:v>144.13037481006006</c:v>
                </c:pt>
                <c:pt idx="49">
                  <c:v>146.29233043221095</c:v>
                </c:pt>
                <c:pt idx="50">
                  <c:v>148.48671538869411</c:v>
                </c:pt>
                <c:pt idx="51">
                  <c:v>150.7140161195245</c:v>
                </c:pt>
                <c:pt idx="52">
                  <c:v>152.97472636131738</c:v>
                </c:pt>
                <c:pt idx="53">
                  <c:v>155.26934725673712</c:v>
                </c:pt>
                <c:pt idx="54">
                  <c:v>157.59838746558816</c:v>
                </c:pt>
                <c:pt idx="55">
                  <c:v>159.96236327757197</c:v>
                </c:pt>
                <c:pt idx="56">
                  <c:v>162.36179872673551</c:v>
                </c:pt>
                <c:pt idx="57">
                  <c:v>164.79722570763653</c:v>
                </c:pt>
                <c:pt idx="58">
                  <c:v>167.26918409325108</c:v>
                </c:pt>
                <c:pt idx="59">
                  <c:v>169.77822185464984</c:v>
                </c:pt>
                <c:pt idx="60">
                  <c:v>172.32489518246956</c:v>
                </c:pt>
                <c:pt idx="61">
                  <c:v>174.90976861020658</c:v>
                </c:pt>
                <c:pt idx="62">
                  <c:v>177.53341513935968</c:v>
                </c:pt>
                <c:pt idx="63">
                  <c:v>180.19641636645008</c:v>
                </c:pt>
                <c:pt idx="64">
                  <c:v>182.89936261194683</c:v>
                </c:pt>
                <c:pt idx="65">
                  <c:v>185.642853051126</c:v>
                </c:pt>
                <c:pt idx="66">
                  <c:v>188.4274958468929</c:v>
                </c:pt>
                <c:pt idx="67">
                  <c:v>191.25390828459626</c:v>
                </c:pt>
                <c:pt idx="68">
                  <c:v>194.12271690886516</c:v>
                </c:pt>
                <c:pt idx="69">
                  <c:v>197.03455766249814</c:v>
                </c:pt>
                <c:pt idx="70">
                  <c:v>199.99007602743561</c:v>
                </c:pt>
                <c:pt idx="71">
                  <c:v>202.9899271678471</c:v>
                </c:pt>
                <c:pt idx="72">
                  <c:v>206.03477607536479</c:v>
                </c:pt>
                <c:pt idx="73">
                  <c:v>209.12529771649523</c:v>
                </c:pt>
                <c:pt idx="74">
                  <c:v>212.26217718224262</c:v>
                </c:pt>
                <c:pt idx="75">
                  <c:v>215.44610983997623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C-46F6-A402-418F4F6E4979}"/>
            </c:ext>
          </c:extLst>
        </c:ser>
        <c:ser>
          <c:idx val="1"/>
          <c:order val="1"/>
          <c:tx>
            <c:strRef>
              <c:f>'C 2.1.1'!$A$4</c:f>
              <c:strCache>
                <c:ptCount val="1"/>
                <c:pt idx="0">
                  <c:v>Czech Republic (lhs)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2.1.1'!$B$2:$BY$2</c:f>
              <c:numCache>
                <c:formatCode>0</c:formatCode>
                <c:ptCount val="7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  <c:pt idx="33">
                  <c:v>2026</c:v>
                </c:pt>
                <c:pt idx="34">
                  <c:v>2027</c:v>
                </c:pt>
                <c:pt idx="35">
                  <c:v>2028</c:v>
                </c:pt>
                <c:pt idx="36">
                  <c:v>2029</c:v>
                </c:pt>
                <c:pt idx="37">
                  <c:v>2030</c:v>
                </c:pt>
                <c:pt idx="38">
                  <c:v>2031</c:v>
                </c:pt>
                <c:pt idx="39">
                  <c:v>2032</c:v>
                </c:pt>
                <c:pt idx="40">
                  <c:v>2033</c:v>
                </c:pt>
                <c:pt idx="41">
                  <c:v>2034</c:v>
                </c:pt>
                <c:pt idx="42">
                  <c:v>2035</c:v>
                </c:pt>
                <c:pt idx="43">
                  <c:v>2036</c:v>
                </c:pt>
                <c:pt idx="44">
                  <c:v>2037</c:v>
                </c:pt>
                <c:pt idx="45">
                  <c:v>2038</c:v>
                </c:pt>
                <c:pt idx="46">
                  <c:v>2039</c:v>
                </c:pt>
                <c:pt idx="47">
                  <c:v>2040</c:v>
                </c:pt>
                <c:pt idx="48">
                  <c:v>2041</c:v>
                </c:pt>
                <c:pt idx="49">
                  <c:v>2042</c:v>
                </c:pt>
                <c:pt idx="50">
                  <c:v>2043</c:v>
                </c:pt>
                <c:pt idx="51">
                  <c:v>2044</c:v>
                </c:pt>
                <c:pt idx="52">
                  <c:v>2045</c:v>
                </c:pt>
                <c:pt idx="53">
                  <c:v>2046</c:v>
                </c:pt>
                <c:pt idx="54">
                  <c:v>2047</c:v>
                </c:pt>
                <c:pt idx="55">
                  <c:v>2048</c:v>
                </c:pt>
                <c:pt idx="56">
                  <c:v>2049</c:v>
                </c:pt>
                <c:pt idx="57">
                  <c:v>2050</c:v>
                </c:pt>
                <c:pt idx="58">
                  <c:v>2051</c:v>
                </c:pt>
                <c:pt idx="59">
                  <c:v>2052</c:v>
                </c:pt>
                <c:pt idx="60">
                  <c:v>2053</c:v>
                </c:pt>
                <c:pt idx="61">
                  <c:v>2054</c:v>
                </c:pt>
                <c:pt idx="62">
                  <c:v>2055</c:v>
                </c:pt>
                <c:pt idx="63">
                  <c:v>2056</c:v>
                </c:pt>
                <c:pt idx="64">
                  <c:v>2057</c:v>
                </c:pt>
                <c:pt idx="65">
                  <c:v>2058</c:v>
                </c:pt>
                <c:pt idx="66">
                  <c:v>2059</c:v>
                </c:pt>
                <c:pt idx="67">
                  <c:v>2060</c:v>
                </c:pt>
                <c:pt idx="68">
                  <c:v>2061</c:v>
                </c:pt>
                <c:pt idx="69">
                  <c:v>2062</c:v>
                </c:pt>
                <c:pt idx="70">
                  <c:v>2063</c:v>
                </c:pt>
                <c:pt idx="71">
                  <c:v>2064</c:v>
                </c:pt>
                <c:pt idx="72">
                  <c:v>2065</c:v>
                </c:pt>
                <c:pt idx="73">
                  <c:v>2066</c:v>
                </c:pt>
                <c:pt idx="74">
                  <c:v>2067</c:v>
                </c:pt>
                <c:pt idx="75">
                  <c:v>2068</c:v>
                </c:pt>
              </c:numCache>
            </c:numRef>
          </c:cat>
          <c:val>
            <c:numRef>
              <c:f>'C 2.1.1'!$B$4:$BY$4</c:f>
              <c:numCache>
                <c:formatCode>0.00</c:formatCode>
                <c:ptCount val="76"/>
                <c:pt idx="0">
                  <c:v>42.857084594997559</c:v>
                </c:pt>
                <c:pt idx="1">
                  <c:v>43.617881884506282</c:v>
                </c:pt>
                <c:pt idx="2">
                  <c:v>46.142856000736984</c:v>
                </c:pt>
                <c:pt idx="3">
                  <c:v>47.863098166465846</c:v>
                </c:pt>
                <c:pt idx="4">
                  <c:v>47.951435664293811</c:v>
                </c:pt>
                <c:pt idx="5">
                  <c:v>48.623926086779356</c:v>
                </c:pt>
                <c:pt idx="6">
                  <c:v>50.382397652868441</c:v>
                </c:pt>
                <c:pt idx="7">
                  <c:v>52.833424069820353</c:v>
                </c:pt>
                <c:pt idx="8">
                  <c:v>54.586615725527246</c:v>
                </c:pt>
                <c:pt idx="9">
                  <c:v>55.098113828174569</c:v>
                </c:pt>
                <c:pt idx="10">
                  <c:v>57.529375980883458</c:v>
                </c:pt>
                <c:pt idx="11">
                  <c:v>60.413522381790273</c:v>
                </c:pt>
                <c:pt idx="12">
                  <c:v>63.175229603084503</c:v>
                </c:pt>
                <c:pt idx="13">
                  <c:v>66.553388237628567</c:v>
                </c:pt>
                <c:pt idx="14">
                  <c:v>68.823652515845239</c:v>
                </c:pt>
                <c:pt idx="15">
                  <c:v>69.166003889045442</c:v>
                </c:pt>
                <c:pt idx="16">
                  <c:v>67.157492420737313</c:v>
                </c:pt>
                <c:pt idx="17">
                  <c:v>69.511742915681083</c:v>
                </c:pt>
                <c:pt idx="18">
                  <c:v>70.92898980714547</c:v>
                </c:pt>
                <c:pt idx="19">
                  <c:v>70.077831714093819</c:v>
                </c:pt>
                <c:pt idx="20">
                  <c:v>69.820855270316557</c:v>
                </c:pt>
                <c:pt idx="21">
                  <c:v>71.008444220794232</c:v>
                </c:pt>
                <c:pt idx="22">
                  <c:v>73.781199354813467</c:v>
                </c:pt>
                <c:pt idx="23">
                  <c:v>74.469240719909052</c:v>
                </c:pt>
                <c:pt idx="24">
                  <c:v>77.12415198695949</c:v>
                </c:pt>
                <c:pt idx="25">
                  <c:v>78.559880894529314</c:v>
                </c:pt>
                <c:pt idx="26">
                  <c:v>80.742895111265469</c:v>
                </c:pt>
                <c:pt idx="27">
                  <c:v>77.631165341741465</c:v>
                </c:pt>
                <c:pt idx="28">
                  <c:v>80.08177378220843</c:v>
                </c:pt>
                <c:pt idx="29">
                  <c:v>80.668589916752225</c:v>
                </c:pt>
                <c:pt idx="30">
                  <c:v>82.587828138248867</c:v>
                </c:pt>
                <c:pt idx="31">
                  <c:v>84.528496885825732</c:v>
                </c:pt>
                <c:pt idx="32">
                  <c:v>86.490993957114128</c:v>
                </c:pt>
                <c:pt idx="33">
                  <c:v>88.475722324685123</c:v>
                </c:pt>
                <c:pt idx="34">
                  <c:v>90.483090221890691</c:v>
                </c:pt>
                <c:pt idx="35">
                  <c:v>92.513511229907635</c:v>
                </c:pt>
                <c:pt idx="36">
                  <c:v>94.567404366002407</c:v>
                </c:pt>
                <c:pt idx="37">
                  <c:v>96.645194173036785</c:v>
                </c:pt>
                <c:pt idx="38">
                  <c:v>98.747310810233145</c:v>
                </c:pt>
                <c:pt idx="39">
                  <c:v>100.87419014521973</c:v>
                </c:pt>
                <c:pt idx="40">
                  <c:v>103.02627384737545</c:v>
                </c:pt>
                <c:pt idx="41">
                  <c:v>105.204009482495</c:v>
                </c:pt>
                <c:pt idx="42">
                  <c:v>107.40785060879449</c:v>
                </c:pt>
                <c:pt idx="43">
                  <c:v>109.6382568742788</c:v>
                </c:pt>
                <c:pt idx="44">
                  <c:v>111.89569411549199</c:v>
                </c:pt>
                <c:pt idx="45">
                  <c:v>114.18063445767183</c:v>
                </c:pt>
                <c:pt idx="46">
                  <c:v>116.49355641633099</c:v>
                </c:pt>
                <c:pt idx="47">
                  <c:v>118.83494500028641</c:v>
                </c:pt>
                <c:pt idx="48">
                  <c:v>121.20529181615996</c:v>
                </c:pt>
                <c:pt idx="49">
                  <c:v>123.60509517437256</c:v>
                </c:pt>
                <c:pt idx="50">
                  <c:v>126.03486019665581</c:v>
                </c:pt>
                <c:pt idx="51">
                  <c:v>128.4950989251036</c:v>
                </c:pt>
                <c:pt idx="52">
                  <c:v>130.98633043278858</c:v>
                </c:pt>
                <c:pt idx="53">
                  <c:v>133.50908093596681</c:v>
                </c:pt>
                <c:pt idx="54">
                  <c:v>136.06388390789584</c:v>
                </c:pt>
                <c:pt idx="55">
                  <c:v>138.65128019429073</c:v>
                </c:pt>
                <c:pt idx="56">
                  <c:v>141.27181813044334</c:v>
                </c:pt>
                <c:pt idx="57">
                  <c:v>143.92605366003087</c:v>
                </c:pt>
                <c:pt idx="58">
                  <c:v>146.61455045563932</c:v>
                </c:pt>
                <c:pt idx="59">
                  <c:v>149.33788004102828</c:v>
                </c:pt>
                <c:pt idx="60">
                  <c:v>152.09662191516432</c:v>
                </c:pt>
                <c:pt idx="61">
                  <c:v>154.89136367804969</c:v>
                </c:pt>
                <c:pt idx="62">
                  <c:v>157.72270115837389</c:v>
                </c:pt>
                <c:pt idx="63">
                  <c:v>160.591238543017</c:v>
                </c:pt>
                <c:pt idx="64">
                  <c:v>163.49758850843185</c:v>
                </c:pt>
                <c:pt idx="65">
                  <c:v>166.44237235393501</c:v>
                </c:pt>
                <c:pt idx="66">
                  <c:v>169.42622013693523</c:v>
                </c:pt>
                <c:pt idx="67">
                  <c:v>172.44977081012942</c:v>
                </c:pt>
                <c:pt idx="68">
                  <c:v>175.51367236069592</c:v>
                </c:pt>
                <c:pt idx="69">
                  <c:v>178.61858195151615</c:v>
                </c:pt>
                <c:pt idx="70">
                  <c:v>181.76516606445503</c:v>
                </c:pt>
                <c:pt idx="71">
                  <c:v>184.95410064573244</c:v>
                </c:pt>
                <c:pt idx="72">
                  <c:v>188.18607125341705</c:v>
                </c:pt>
                <c:pt idx="73">
                  <c:v>191.46177320707523</c:v>
                </c:pt>
                <c:pt idx="74">
                  <c:v>194.78191173960786</c:v>
                </c:pt>
                <c:pt idx="75">
                  <c:v>198.14720215130882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8C-46F6-A402-418F4F6E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11600"/>
        <c:axId val="318111984"/>
      </c:lineChart>
      <c:lineChart>
        <c:grouping val="standard"/>
        <c:varyColors val="0"/>
        <c:ser>
          <c:idx val="2"/>
          <c:order val="2"/>
          <c:tx>
            <c:strRef>
              <c:f>'C 2.1.1'!$A$5</c:f>
              <c:strCache>
                <c:ptCount val="1"/>
                <c:pt idx="0">
                  <c:v>Gap (rhs)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2.1.1'!$B$2:$BY$2</c:f>
              <c:numCache>
                <c:formatCode>0</c:formatCode>
                <c:ptCount val="7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  <c:pt idx="33">
                  <c:v>2026</c:v>
                </c:pt>
                <c:pt idx="34">
                  <c:v>2027</c:v>
                </c:pt>
                <c:pt idx="35">
                  <c:v>2028</c:v>
                </c:pt>
                <c:pt idx="36">
                  <c:v>2029</c:v>
                </c:pt>
                <c:pt idx="37">
                  <c:v>2030</c:v>
                </c:pt>
                <c:pt idx="38">
                  <c:v>2031</c:v>
                </c:pt>
                <c:pt idx="39">
                  <c:v>2032</c:v>
                </c:pt>
                <c:pt idx="40">
                  <c:v>2033</c:v>
                </c:pt>
                <c:pt idx="41">
                  <c:v>2034</c:v>
                </c:pt>
                <c:pt idx="42">
                  <c:v>2035</c:v>
                </c:pt>
                <c:pt idx="43">
                  <c:v>2036</c:v>
                </c:pt>
                <c:pt idx="44">
                  <c:v>2037</c:v>
                </c:pt>
                <c:pt idx="45">
                  <c:v>2038</c:v>
                </c:pt>
                <c:pt idx="46">
                  <c:v>2039</c:v>
                </c:pt>
                <c:pt idx="47">
                  <c:v>2040</c:v>
                </c:pt>
                <c:pt idx="48">
                  <c:v>2041</c:v>
                </c:pt>
                <c:pt idx="49">
                  <c:v>2042</c:v>
                </c:pt>
                <c:pt idx="50">
                  <c:v>2043</c:v>
                </c:pt>
                <c:pt idx="51">
                  <c:v>2044</c:v>
                </c:pt>
                <c:pt idx="52">
                  <c:v>2045</c:v>
                </c:pt>
                <c:pt idx="53">
                  <c:v>2046</c:v>
                </c:pt>
                <c:pt idx="54">
                  <c:v>2047</c:v>
                </c:pt>
                <c:pt idx="55">
                  <c:v>2048</c:v>
                </c:pt>
                <c:pt idx="56">
                  <c:v>2049</c:v>
                </c:pt>
                <c:pt idx="57">
                  <c:v>2050</c:v>
                </c:pt>
                <c:pt idx="58">
                  <c:v>2051</c:v>
                </c:pt>
                <c:pt idx="59">
                  <c:v>2052</c:v>
                </c:pt>
                <c:pt idx="60">
                  <c:v>2053</c:v>
                </c:pt>
                <c:pt idx="61">
                  <c:v>2054</c:v>
                </c:pt>
                <c:pt idx="62">
                  <c:v>2055</c:v>
                </c:pt>
                <c:pt idx="63">
                  <c:v>2056</c:v>
                </c:pt>
                <c:pt idx="64">
                  <c:v>2057</c:v>
                </c:pt>
                <c:pt idx="65">
                  <c:v>2058</c:v>
                </c:pt>
                <c:pt idx="66">
                  <c:v>2059</c:v>
                </c:pt>
                <c:pt idx="67">
                  <c:v>2060</c:v>
                </c:pt>
                <c:pt idx="68">
                  <c:v>2061</c:v>
                </c:pt>
                <c:pt idx="69">
                  <c:v>2062</c:v>
                </c:pt>
                <c:pt idx="70">
                  <c:v>2063</c:v>
                </c:pt>
                <c:pt idx="71">
                  <c:v>2064</c:v>
                </c:pt>
                <c:pt idx="72">
                  <c:v>2065</c:v>
                </c:pt>
                <c:pt idx="73">
                  <c:v>2066</c:v>
                </c:pt>
                <c:pt idx="74">
                  <c:v>2067</c:v>
                </c:pt>
                <c:pt idx="75">
                  <c:v>2068</c:v>
                </c:pt>
              </c:numCache>
            </c:numRef>
          </c:cat>
          <c:val>
            <c:numRef>
              <c:f>'C 2.1.1'!$B$5:$BY$5</c:f>
              <c:numCache>
                <c:formatCode>0.00</c:formatCode>
                <c:ptCount val="76"/>
                <c:pt idx="0">
                  <c:v>49.941067396840431</c:v>
                </c:pt>
                <c:pt idx="1">
                  <c:v>50.257688983313102</c:v>
                </c:pt>
                <c:pt idx="2">
                  <c:v>48.925209011490814</c:v>
                </c:pt>
                <c:pt idx="3">
                  <c:v>48.036127113908542</c:v>
                </c:pt>
                <c:pt idx="4">
                  <c:v>48.634953050207727</c:v>
                </c:pt>
                <c:pt idx="5">
                  <c:v>49.206324877427434</c:v>
                </c:pt>
                <c:pt idx="6">
                  <c:v>48.405766322532415</c:v>
                </c:pt>
                <c:pt idx="7">
                  <c:v>47.166575930179647</c:v>
                </c:pt>
                <c:pt idx="8">
                  <c:v>45.708410431585499</c:v>
                </c:pt>
                <c:pt idx="9">
                  <c:v>46.141629829028744</c:v>
                </c:pt>
                <c:pt idx="10">
                  <c:v>43.926117568182654</c:v>
                </c:pt>
                <c:pt idx="11">
                  <c:v>42.324087891671113</c:v>
                </c:pt>
                <c:pt idx="12">
                  <c:v>40.300969072176606</c:v>
                </c:pt>
                <c:pt idx="13">
                  <c:v>38.143754389299168</c:v>
                </c:pt>
                <c:pt idx="14">
                  <c:v>37.205615622642171</c:v>
                </c:pt>
                <c:pt idx="15">
                  <c:v>36.617395485477068</c:v>
                </c:pt>
                <c:pt idx="16">
                  <c:v>36.388804437585421</c:v>
                </c:pt>
                <c:pt idx="17">
                  <c:v>34.858475968844488</c:v>
                </c:pt>
                <c:pt idx="18">
                  <c:v>34.413481251418062</c:v>
                </c:pt>
                <c:pt idx="19">
                  <c:v>34.970262868331204</c:v>
                </c:pt>
                <c:pt idx="20">
                  <c:v>35.000201398544746</c:v>
                </c:pt>
                <c:pt idx="21">
                  <c:v>33.704347247856063</c:v>
                </c:pt>
                <c:pt idx="22">
                  <c:v>31.396987464878208</c:v>
                </c:pt>
                <c:pt idx="23">
                  <c:v>31.224072846026004</c:v>
                </c:pt>
                <c:pt idx="24">
                  <c:v>29.202482604409752</c:v>
                </c:pt>
                <c:pt idx="25">
                  <c:v>28.402972286978439</c:v>
                </c:pt>
                <c:pt idx="26">
                  <c:v>26.737929822141268</c:v>
                </c:pt>
                <c:pt idx="27">
                  <c:v>25.932940291623638</c:v>
                </c:pt>
                <c:pt idx="28">
                  <c:v>25.449318933588856</c:v>
                </c:pt>
                <c:pt idx="29">
                  <c:v>25.731653956352361</c:v>
                </c:pt>
                <c:pt idx="30">
                  <c:v>25.088362607443543</c:v>
                </c:pt>
                <c:pt idx="31">
                  <c:v>24.461153542257449</c:v>
                </c:pt>
                <c:pt idx="32">
                  <c:v>23.849624703701039</c:v>
                </c:pt>
                <c:pt idx="33">
                  <c:v>23.253384086108497</c:v>
                </c:pt>
                <c:pt idx="34">
                  <c:v>22.672049483955774</c:v>
                </c:pt>
                <c:pt idx="35">
                  <c:v>22.105248246856874</c:v>
                </c:pt>
                <c:pt idx="36">
                  <c:v>21.552617040685462</c:v>
                </c:pt>
                <c:pt idx="37">
                  <c:v>21.01380161466831</c:v>
                </c:pt>
                <c:pt idx="38">
                  <c:v>20.488456574301622</c:v>
                </c:pt>
                <c:pt idx="39">
                  <c:v>19.976245159944071</c:v>
                </c:pt>
                <c:pt idx="40">
                  <c:v>19.476839030945484</c:v>
                </c:pt>
                <c:pt idx="41">
                  <c:v>18.989918055171856</c:v>
                </c:pt>
                <c:pt idx="42">
                  <c:v>18.515170103792542</c:v>
                </c:pt>
                <c:pt idx="43">
                  <c:v>18.052290851197753</c:v>
                </c:pt>
                <c:pt idx="44">
                  <c:v>17.600983579917795</c:v>
                </c:pt>
                <c:pt idx="45">
                  <c:v>17.160958990419857</c:v>
                </c:pt>
                <c:pt idx="46">
                  <c:v>16.73193501565936</c:v>
                </c:pt>
                <c:pt idx="47">
                  <c:v>16.313636640267873</c:v>
                </c:pt>
                <c:pt idx="48">
                  <c:v>15.905795724261154</c:v>
                </c:pt>
                <c:pt idx="49">
                  <c:v>15.508150831154623</c:v>
                </c:pt>
                <c:pt idx="50">
                  <c:v>15.120447060375739</c:v>
                </c:pt>
                <c:pt idx="51">
                  <c:v>14.742435883866349</c:v>
                </c:pt>
                <c:pt idx="52">
                  <c:v>14.373874986769707</c:v>
                </c:pt>
                <c:pt idx="53">
                  <c:v>14.014528112100464</c:v>
                </c:pt>
                <c:pt idx="54">
                  <c:v>13.664164909297952</c:v>
                </c:pt>
                <c:pt idx="55">
                  <c:v>13.322560786565489</c:v>
                </c:pt>
                <c:pt idx="56">
                  <c:v>12.98949676690134</c:v>
                </c:pt>
                <c:pt idx="57">
                  <c:v>12.664759347728818</c:v>
                </c:pt>
                <c:pt idx="58">
                  <c:v>12.348140364035615</c:v>
                </c:pt>
                <c:pt idx="59">
                  <c:v>12.039436854934721</c:v>
                </c:pt>
                <c:pt idx="60">
                  <c:v>11.738450933561367</c:v>
                </c:pt>
                <c:pt idx="61">
                  <c:v>11.444989660222305</c:v>
                </c:pt>
                <c:pt idx="62">
                  <c:v>11.158864918716745</c:v>
                </c:pt>
                <c:pt idx="63">
                  <c:v>10.879893295748843</c:v>
                </c:pt>
                <c:pt idx="64">
                  <c:v>10.607895963355134</c:v>
                </c:pt>
                <c:pt idx="65">
                  <c:v>10.342698564271245</c:v>
                </c:pt>
                <c:pt idx="66">
                  <c:v>10.084131100164484</c:v>
                </c:pt>
                <c:pt idx="67">
                  <c:v>9.8320278226603648</c:v>
                </c:pt>
                <c:pt idx="68">
                  <c:v>9.5862271270938493</c:v>
                </c:pt>
                <c:pt idx="69">
                  <c:v>9.3465714489165208</c:v>
                </c:pt>
                <c:pt idx="70">
                  <c:v>9.1129071626936025</c:v>
                </c:pt>
                <c:pt idx="71">
                  <c:v>8.8850844836262723</c:v>
                </c:pt>
                <c:pt idx="72">
                  <c:v>8.6629573715356258</c:v>
                </c:pt>
                <c:pt idx="73">
                  <c:v>8.4463834372472348</c:v>
                </c:pt>
                <c:pt idx="74">
                  <c:v>8.2352238513160358</c:v>
                </c:pt>
                <c:pt idx="75">
                  <c:v>8.0293432550331403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C-46F6-A402-418F4F6E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073247"/>
        <c:axId val="1875075743"/>
      </c:lineChart>
      <c:catAx>
        <c:axId val="3181116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8111984"/>
        <c:crosses val="autoZero"/>
        <c:auto val="1"/>
        <c:lblAlgn val="ctr"/>
        <c:lblOffset val="100"/>
        <c:tickLblSkip val="10"/>
        <c:noMultiLvlLbl val="0"/>
      </c:catAx>
      <c:valAx>
        <c:axId val="318111984"/>
        <c:scaling>
          <c:orientation val="minMax"/>
          <c:max val="24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Index (</a:t>
                </a:r>
                <a:r>
                  <a:rPr lang="cs-CZ"/>
                  <a:t>Austria</a:t>
                </a:r>
                <a:r>
                  <a:rPr lang="en-US"/>
                  <a:t> </a:t>
                </a:r>
                <a:r>
                  <a:rPr lang="cs-CZ"/>
                  <a:t>2000 </a:t>
                </a:r>
                <a:r>
                  <a:rPr lang="en-US"/>
                  <a:t>= 100)</a:t>
                </a:r>
              </a:p>
            </c:rich>
          </c:tx>
          <c:layout>
            <c:manualLayout>
              <c:xMode val="edge"/>
              <c:yMode val="edge"/>
              <c:x val="3.1936578103175699E-3"/>
              <c:y val="0.215336913228083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8111600"/>
        <c:crosses val="autoZero"/>
        <c:crossBetween val="midCat"/>
      </c:valAx>
      <c:valAx>
        <c:axId val="187507574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  <a:r>
                  <a:rPr lang="cs-CZ" baseline="0"/>
                  <a:t> of GDP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80358321437890434"/>
              <c:y val="0.361686472204330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875073247"/>
        <c:crosses val="max"/>
        <c:crossBetween val="between"/>
      </c:valAx>
      <c:catAx>
        <c:axId val="1875073247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8750757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3872373409464163"/>
          <c:y val="0.19726315512731193"/>
          <c:w val="0.15879479977283542"/>
          <c:h val="0.55148716875506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6195962582212"/>
          <c:y val="2.182062539450914E-2"/>
          <c:w val="0.6821733267436999"/>
          <c:h val="0.91754734461084708"/>
        </c:manualLayout>
      </c:layout>
      <c:lineChart>
        <c:grouping val="standard"/>
        <c:varyColors val="0"/>
        <c:ser>
          <c:idx val="0"/>
          <c:order val="0"/>
          <c:tx>
            <c:strRef>
              <c:f>'C B2.1.1'!$A$5</c:f>
              <c:strCache>
                <c:ptCount val="1"/>
                <c:pt idx="0">
                  <c:v>High variant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B2.1.1'!$B$2:$BC$2</c:f>
              <c:numCache>
                <c:formatCode>General</c:formatCod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numCache>
            </c:numRef>
          </c:cat>
          <c:val>
            <c:numRef>
              <c:f>'C B2.1.1'!$B$5:$BC$5</c:f>
              <c:numCache>
                <c:formatCode>#,##0</c:formatCode>
                <c:ptCount val="54"/>
                <c:pt idx="0">
                  <c:v>36519</c:v>
                </c:pt>
                <c:pt idx="1">
                  <c:v>35607</c:v>
                </c:pt>
                <c:pt idx="2">
                  <c:v>34901</c:v>
                </c:pt>
                <c:pt idx="3">
                  <c:v>34323</c:v>
                </c:pt>
                <c:pt idx="4">
                  <c:v>7689.7290385112619</c:v>
                </c:pt>
                <c:pt idx="5">
                  <c:v>9031.4012587593952</c:v>
                </c:pt>
                <c:pt idx="6">
                  <c:v>10320.191377575593</c:v>
                </c:pt>
                <c:pt idx="7">
                  <c:v>11550.722167153217</c:v>
                </c:pt>
                <c:pt idx="8">
                  <c:v>12719.432912838794</c:v>
                </c:pt>
                <c:pt idx="9">
                  <c:v>13821.861292253547</c:v>
                </c:pt>
                <c:pt idx="10">
                  <c:v>14858.839004383819</c:v>
                </c:pt>
                <c:pt idx="11">
                  <c:v>15832.210377890253</c:v>
                </c:pt>
                <c:pt idx="12">
                  <c:v>16741.145144805414</c:v>
                </c:pt>
                <c:pt idx="13">
                  <c:v>17590.094705652384</c:v>
                </c:pt>
                <c:pt idx="14">
                  <c:v>31023</c:v>
                </c:pt>
                <c:pt idx="15">
                  <c:v>30843</c:v>
                </c:pt>
                <c:pt idx="16">
                  <c:v>30672</c:v>
                </c:pt>
                <c:pt idx="17">
                  <c:v>30509</c:v>
                </c:pt>
                <c:pt idx="18">
                  <c:v>30354</c:v>
                </c:pt>
                <c:pt idx="19">
                  <c:v>30207</c:v>
                </c:pt>
                <c:pt idx="20">
                  <c:v>30066</c:v>
                </c:pt>
                <c:pt idx="21">
                  <c:v>29931</c:v>
                </c:pt>
                <c:pt idx="22">
                  <c:v>29802</c:v>
                </c:pt>
                <c:pt idx="23">
                  <c:v>29678</c:v>
                </c:pt>
                <c:pt idx="24">
                  <c:v>29558</c:v>
                </c:pt>
                <c:pt idx="25">
                  <c:v>29443</c:v>
                </c:pt>
                <c:pt idx="26">
                  <c:v>29331</c:v>
                </c:pt>
                <c:pt idx="27">
                  <c:v>29224</c:v>
                </c:pt>
                <c:pt idx="28">
                  <c:v>29120</c:v>
                </c:pt>
                <c:pt idx="29">
                  <c:v>29020</c:v>
                </c:pt>
                <c:pt idx="30">
                  <c:v>28922</c:v>
                </c:pt>
                <c:pt idx="31">
                  <c:v>28828</c:v>
                </c:pt>
                <c:pt idx="32">
                  <c:v>28736</c:v>
                </c:pt>
                <c:pt idx="33">
                  <c:v>28647</c:v>
                </c:pt>
                <c:pt idx="34">
                  <c:v>28560</c:v>
                </c:pt>
                <c:pt idx="35">
                  <c:v>28475</c:v>
                </c:pt>
                <c:pt idx="36">
                  <c:v>28393</c:v>
                </c:pt>
                <c:pt idx="37">
                  <c:v>28313</c:v>
                </c:pt>
                <c:pt idx="38">
                  <c:v>28234</c:v>
                </c:pt>
                <c:pt idx="39">
                  <c:v>28158</c:v>
                </c:pt>
                <c:pt idx="40">
                  <c:v>28083</c:v>
                </c:pt>
                <c:pt idx="41">
                  <c:v>28011</c:v>
                </c:pt>
                <c:pt idx="42">
                  <c:v>27940</c:v>
                </c:pt>
                <c:pt idx="43">
                  <c:v>27870</c:v>
                </c:pt>
                <c:pt idx="44">
                  <c:v>27802</c:v>
                </c:pt>
                <c:pt idx="45">
                  <c:v>27735</c:v>
                </c:pt>
                <c:pt idx="46">
                  <c:v>27670</c:v>
                </c:pt>
                <c:pt idx="47">
                  <c:v>27606</c:v>
                </c:pt>
                <c:pt idx="48">
                  <c:v>27543</c:v>
                </c:pt>
                <c:pt idx="49">
                  <c:v>27481</c:v>
                </c:pt>
                <c:pt idx="50">
                  <c:v>27421</c:v>
                </c:pt>
                <c:pt idx="51">
                  <c:v>27362</c:v>
                </c:pt>
                <c:pt idx="52">
                  <c:v>27304</c:v>
                </c:pt>
                <c:pt idx="53">
                  <c:v>27247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C-48DA-AEDA-F6787E0C5B84}"/>
            </c:ext>
          </c:extLst>
        </c:ser>
        <c:ser>
          <c:idx val="4"/>
          <c:order val="1"/>
          <c:tx>
            <c:strRef>
              <c:f>'C B2.1.1'!$A$8</c:f>
              <c:strCache>
                <c:ptCount val="1"/>
                <c:pt idx="0">
                  <c:v>High variant (original)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 B2.1.1'!$B$2:$BC$2</c:f>
              <c:numCache>
                <c:formatCode>General</c:formatCod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numCache>
            </c:numRef>
          </c:cat>
          <c:val>
            <c:numRef>
              <c:f>'C B2.1.1'!$B$8:$BC$8</c:f>
              <c:numCache>
                <c:formatCode>#,##0</c:formatCode>
                <c:ptCount val="54"/>
                <c:pt idx="3">
                  <c:v>34901</c:v>
                </c:pt>
                <c:pt idx="4">
                  <c:v>34323</c:v>
                </c:pt>
                <c:pt idx="5">
                  <c:v>33835</c:v>
                </c:pt>
                <c:pt idx="6">
                  <c:v>33412</c:v>
                </c:pt>
                <c:pt idx="7">
                  <c:v>33038</c:v>
                </c:pt>
                <c:pt idx="8">
                  <c:v>32704</c:v>
                </c:pt>
                <c:pt idx="9">
                  <c:v>32403</c:v>
                </c:pt>
                <c:pt idx="10">
                  <c:v>32127</c:v>
                </c:pt>
                <c:pt idx="11">
                  <c:v>31873</c:v>
                </c:pt>
                <c:pt idx="12">
                  <c:v>31639</c:v>
                </c:pt>
                <c:pt idx="13">
                  <c:v>31420</c:v>
                </c:pt>
                <c:pt idx="14">
                  <c:v>31216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AC-48DA-AEDA-F6787E0C5B84}"/>
            </c:ext>
          </c:extLst>
        </c:ser>
        <c:ser>
          <c:idx val="2"/>
          <c:order val="2"/>
          <c:tx>
            <c:strRef>
              <c:f>'C B2.1.1'!$A$3</c:f>
              <c:strCache>
                <c:ptCount val="1"/>
                <c:pt idx="0">
                  <c:v>Medium variant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B2.1.1'!$B$2:$BC$2</c:f>
              <c:numCache>
                <c:formatCode>General</c:formatCod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numCache>
            </c:numRef>
          </c:cat>
          <c:val>
            <c:numRef>
              <c:f>'C B2.1.1'!$B$3:$BC$3</c:f>
              <c:numCache>
                <c:formatCode>#,##0</c:formatCode>
                <c:ptCount val="54"/>
                <c:pt idx="0">
                  <c:v>26000</c:v>
                </c:pt>
                <c:pt idx="1">
                  <c:v>26000</c:v>
                </c:pt>
                <c:pt idx="2">
                  <c:v>26000</c:v>
                </c:pt>
                <c:pt idx="3">
                  <c:v>26000</c:v>
                </c:pt>
                <c:pt idx="4">
                  <c:v>-5037.8705842670988</c:v>
                </c:pt>
                <c:pt idx="5">
                  <c:v>-2401.4501721126235</c:v>
                </c:pt>
                <c:pt idx="6">
                  <c:v>30.615000605341265</c:v>
                </c:pt>
                <c:pt idx="7">
                  <c:v>2271.3710653284943</c:v>
                </c:pt>
                <c:pt idx="8">
                  <c:v>4333.0426523921378</c:v>
                </c:pt>
                <c:pt idx="9">
                  <c:v>6227.3010094766432</c:v>
                </c:pt>
                <c:pt idx="10">
                  <c:v>7965.5676345241573</c:v>
                </c:pt>
                <c:pt idx="11">
                  <c:v>9558.6871443919226</c:v>
                </c:pt>
                <c:pt idx="12">
                  <c:v>11017.233262105239</c:v>
                </c:pt>
                <c:pt idx="13">
                  <c:v>12351.543044674025</c:v>
                </c:pt>
                <c:pt idx="14">
                  <c:v>26000</c:v>
                </c:pt>
                <c:pt idx="15">
                  <c:v>26000</c:v>
                </c:pt>
                <c:pt idx="16">
                  <c:v>26000</c:v>
                </c:pt>
                <c:pt idx="17">
                  <c:v>26000</c:v>
                </c:pt>
                <c:pt idx="18">
                  <c:v>26000</c:v>
                </c:pt>
                <c:pt idx="19">
                  <c:v>26000</c:v>
                </c:pt>
                <c:pt idx="20">
                  <c:v>26000</c:v>
                </c:pt>
                <c:pt idx="21">
                  <c:v>26000</c:v>
                </c:pt>
                <c:pt idx="22">
                  <c:v>26000</c:v>
                </c:pt>
                <c:pt idx="23">
                  <c:v>26000</c:v>
                </c:pt>
                <c:pt idx="24">
                  <c:v>26000</c:v>
                </c:pt>
                <c:pt idx="25">
                  <c:v>26000</c:v>
                </c:pt>
                <c:pt idx="26">
                  <c:v>26000</c:v>
                </c:pt>
                <c:pt idx="27">
                  <c:v>26000</c:v>
                </c:pt>
                <c:pt idx="28">
                  <c:v>26000</c:v>
                </c:pt>
                <c:pt idx="29">
                  <c:v>26000</c:v>
                </c:pt>
                <c:pt idx="30">
                  <c:v>26000</c:v>
                </c:pt>
                <c:pt idx="31">
                  <c:v>26000</c:v>
                </c:pt>
                <c:pt idx="32">
                  <c:v>26000</c:v>
                </c:pt>
                <c:pt idx="33">
                  <c:v>26000</c:v>
                </c:pt>
                <c:pt idx="34">
                  <c:v>26000</c:v>
                </c:pt>
                <c:pt idx="35">
                  <c:v>26000</c:v>
                </c:pt>
                <c:pt idx="36">
                  <c:v>26000</c:v>
                </c:pt>
                <c:pt idx="37">
                  <c:v>26000</c:v>
                </c:pt>
                <c:pt idx="38">
                  <c:v>26000</c:v>
                </c:pt>
                <c:pt idx="39">
                  <c:v>26000</c:v>
                </c:pt>
                <c:pt idx="40">
                  <c:v>26000</c:v>
                </c:pt>
                <c:pt idx="41">
                  <c:v>26000</c:v>
                </c:pt>
                <c:pt idx="42">
                  <c:v>26000</c:v>
                </c:pt>
                <c:pt idx="43">
                  <c:v>26000</c:v>
                </c:pt>
                <c:pt idx="44">
                  <c:v>26000</c:v>
                </c:pt>
                <c:pt idx="45">
                  <c:v>26000</c:v>
                </c:pt>
                <c:pt idx="46">
                  <c:v>26000</c:v>
                </c:pt>
                <c:pt idx="47">
                  <c:v>26000</c:v>
                </c:pt>
                <c:pt idx="48">
                  <c:v>26000</c:v>
                </c:pt>
                <c:pt idx="49">
                  <c:v>26000</c:v>
                </c:pt>
                <c:pt idx="50">
                  <c:v>26000</c:v>
                </c:pt>
                <c:pt idx="51">
                  <c:v>26000</c:v>
                </c:pt>
                <c:pt idx="52">
                  <c:v>26000</c:v>
                </c:pt>
                <c:pt idx="53">
                  <c:v>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C-48DA-AEDA-F6787E0C5B84}"/>
            </c:ext>
          </c:extLst>
        </c:ser>
        <c:ser>
          <c:idx val="3"/>
          <c:order val="3"/>
          <c:tx>
            <c:strRef>
              <c:f>'C B2.1.1'!$A$6</c:f>
              <c:strCache>
                <c:ptCount val="1"/>
                <c:pt idx="0">
                  <c:v>Medium variant (original)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 B2.1.1'!$B$2:$BC$2</c:f>
              <c:numCache>
                <c:formatCode>General</c:formatCod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numCache>
            </c:numRef>
          </c:cat>
          <c:val>
            <c:numRef>
              <c:f>'C B2.1.1'!$B$6:$BC$6</c:f>
              <c:numCache>
                <c:formatCode>#,##0</c:formatCode>
                <c:ptCount val="54"/>
                <c:pt idx="3">
                  <c:v>26000</c:v>
                </c:pt>
                <c:pt idx="4">
                  <c:v>26000</c:v>
                </c:pt>
                <c:pt idx="5">
                  <c:v>26000</c:v>
                </c:pt>
                <c:pt idx="6">
                  <c:v>26000</c:v>
                </c:pt>
                <c:pt idx="7">
                  <c:v>26000</c:v>
                </c:pt>
                <c:pt idx="8">
                  <c:v>26000</c:v>
                </c:pt>
                <c:pt idx="9">
                  <c:v>26000</c:v>
                </c:pt>
                <c:pt idx="10">
                  <c:v>26000</c:v>
                </c:pt>
                <c:pt idx="11">
                  <c:v>26000</c:v>
                </c:pt>
                <c:pt idx="12">
                  <c:v>26000</c:v>
                </c:pt>
                <c:pt idx="13">
                  <c:v>26000</c:v>
                </c:pt>
                <c:pt idx="14">
                  <c:v>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AC-48DA-AEDA-F6787E0C5B84}"/>
            </c:ext>
          </c:extLst>
        </c:ser>
        <c:ser>
          <c:idx val="5"/>
          <c:order val="4"/>
          <c:tx>
            <c:strRef>
              <c:f>'C B2.1.1'!$A$4</c:f>
              <c:strCache>
                <c:ptCount val="1"/>
                <c:pt idx="0">
                  <c:v>Low variant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B2.1.1'!$B$2:$BC$2</c:f>
              <c:numCache>
                <c:formatCode>General</c:formatCod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numCache>
            </c:numRef>
          </c:cat>
          <c:val>
            <c:numRef>
              <c:f>'C B2.1.1'!$B$4:$BC$4</c:f>
              <c:numCache>
                <c:formatCode>#,##0</c:formatCode>
                <c:ptCount val="54"/>
                <c:pt idx="0">
                  <c:v>18000</c:v>
                </c:pt>
                <c:pt idx="1">
                  <c:v>18000</c:v>
                </c:pt>
                <c:pt idx="2">
                  <c:v>18000</c:v>
                </c:pt>
                <c:pt idx="3">
                  <c:v>18000</c:v>
                </c:pt>
                <c:pt idx="4">
                  <c:v>-15789.650212200286</c:v>
                </c:pt>
                <c:pt idx="5">
                  <c:v>-12551.089458026636</c:v>
                </c:pt>
                <c:pt idx="6">
                  <c:v>-9601.608578884483</c:v>
                </c:pt>
                <c:pt idx="7">
                  <c:v>-6918.8197842511563</c:v>
                </c:pt>
                <c:pt idx="8">
                  <c:v>-4481.8969394855585</c:v>
                </c:pt>
                <c:pt idx="9">
                  <c:v>-2271.21667117998</c:v>
                </c:pt>
                <c:pt idx="10">
                  <c:v>-268.02598155094665</c:v>
                </c:pt>
                <c:pt idx="11">
                  <c:v>1545.0629528500692</c:v>
                </c:pt>
                <c:pt idx="12">
                  <c:v>3184.6282009158244</c:v>
                </c:pt>
                <c:pt idx="13">
                  <c:v>4666.3585908475707</c:v>
                </c:pt>
                <c:pt idx="14">
                  <c:v>18000</c:v>
                </c:pt>
                <c:pt idx="15">
                  <c:v>18000</c:v>
                </c:pt>
                <c:pt idx="16">
                  <c:v>18000</c:v>
                </c:pt>
                <c:pt idx="17">
                  <c:v>18000</c:v>
                </c:pt>
                <c:pt idx="18">
                  <c:v>18000</c:v>
                </c:pt>
                <c:pt idx="19">
                  <c:v>18000</c:v>
                </c:pt>
                <c:pt idx="20">
                  <c:v>18000</c:v>
                </c:pt>
                <c:pt idx="21">
                  <c:v>18000</c:v>
                </c:pt>
                <c:pt idx="22">
                  <c:v>18000</c:v>
                </c:pt>
                <c:pt idx="23">
                  <c:v>18000</c:v>
                </c:pt>
                <c:pt idx="24">
                  <c:v>18000</c:v>
                </c:pt>
                <c:pt idx="25">
                  <c:v>18000</c:v>
                </c:pt>
                <c:pt idx="26">
                  <c:v>18000</c:v>
                </c:pt>
                <c:pt idx="27">
                  <c:v>18000</c:v>
                </c:pt>
                <c:pt idx="28">
                  <c:v>18000</c:v>
                </c:pt>
                <c:pt idx="29">
                  <c:v>18000</c:v>
                </c:pt>
                <c:pt idx="30">
                  <c:v>18000</c:v>
                </c:pt>
                <c:pt idx="31">
                  <c:v>18000</c:v>
                </c:pt>
                <c:pt idx="32">
                  <c:v>18000</c:v>
                </c:pt>
                <c:pt idx="33">
                  <c:v>18000</c:v>
                </c:pt>
                <c:pt idx="34">
                  <c:v>18000</c:v>
                </c:pt>
                <c:pt idx="35">
                  <c:v>18000</c:v>
                </c:pt>
                <c:pt idx="36">
                  <c:v>18000</c:v>
                </c:pt>
                <c:pt idx="37">
                  <c:v>18000</c:v>
                </c:pt>
                <c:pt idx="38">
                  <c:v>18000</c:v>
                </c:pt>
                <c:pt idx="39">
                  <c:v>18000</c:v>
                </c:pt>
                <c:pt idx="40">
                  <c:v>18000</c:v>
                </c:pt>
                <c:pt idx="41">
                  <c:v>18000</c:v>
                </c:pt>
                <c:pt idx="42">
                  <c:v>18000</c:v>
                </c:pt>
                <c:pt idx="43">
                  <c:v>18000</c:v>
                </c:pt>
                <c:pt idx="44">
                  <c:v>18000</c:v>
                </c:pt>
                <c:pt idx="45">
                  <c:v>18000</c:v>
                </c:pt>
                <c:pt idx="46">
                  <c:v>18000</c:v>
                </c:pt>
                <c:pt idx="47">
                  <c:v>18000</c:v>
                </c:pt>
                <c:pt idx="48">
                  <c:v>18000</c:v>
                </c:pt>
                <c:pt idx="49">
                  <c:v>18000</c:v>
                </c:pt>
                <c:pt idx="50">
                  <c:v>18000</c:v>
                </c:pt>
                <c:pt idx="51">
                  <c:v>18000</c:v>
                </c:pt>
                <c:pt idx="52">
                  <c:v>18000</c:v>
                </c:pt>
                <c:pt idx="5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C-48DA-AEDA-F6787E0C5B84}"/>
            </c:ext>
          </c:extLst>
        </c:ser>
        <c:ser>
          <c:idx val="1"/>
          <c:order val="5"/>
          <c:tx>
            <c:strRef>
              <c:f>'C B2.1.1'!$A$7</c:f>
              <c:strCache>
                <c:ptCount val="1"/>
                <c:pt idx="0">
                  <c:v>Low variant (original)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 B2.1.1'!$B$2:$BC$2</c:f>
              <c:numCache>
                <c:formatCode>General</c:formatCod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numCache>
            </c:numRef>
          </c:cat>
          <c:val>
            <c:numRef>
              <c:f>'C B2.1.1'!$B$7:$BC$7</c:f>
              <c:numCache>
                <c:formatCode>#,##0</c:formatCode>
                <c:ptCount val="54"/>
                <c:pt idx="3">
                  <c:v>18000</c:v>
                </c:pt>
                <c:pt idx="4">
                  <c:v>18000</c:v>
                </c:pt>
                <c:pt idx="5">
                  <c:v>18000</c:v>
                </c:pt>
                <c:pt idx="6">
                  <c:v>18000</c:v>
                </c:pt>
                <c:pt idx="7">
                  <c:v>18000</c:v>
                </c:pt>
                <c:pt idx="8">
                  <c:v>18000</c:v>
                </c:pt>
                <c:pt idx="9">
                  <c:v>18000</c:v>
                </c:pt>
                <c:pt idx="10">
                  <c:v>18000</c:v>
                </c:pt>
                <c:pt idx="11">
                  <c:v>18000</c:v>
                </c:pt>
                <c:pt idx="12">
                  <c:v>18000</c:v>
                </c:pt>
                <c:pt idx="13">
                  <c:v>18000</c:v>
                </c:pt>
                <c:pt idx="14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AC-48DA-AEDA-F6787E0C5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474544"/>
        <c:axId val="526830272"/>
      </c:lineChart>
      <c:catAx>
        <c:axId val="212047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6830272"/>
        <c:crosses val="autoZero"/>
        <c:auto val="1"/>
        <c:lblAlgn val="ctr"/>
        <c:lblOffset val="100"/>
        <c:tickLblSkip val="10"/>
        <c:tickMarkSkip val="8"/>
        <c:noMultiLvlLbl val="0"/>
      </c:catAx>
      <c:valAx>
        <c:axId val="526830272"/>
        <c:scaling>
          <c:orientation val="minMax"/>
          <c:max val="41000"/>
          <c:min val="-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Net migration</a:t>
                </a:r>
              </a:p>
            </c:rich>
          </c:tx>
          <c:layout>
            <c:manualLayout>
              <c:xMode val="edge"/>
              <c:yMode val="edge"/>
              <c:x val="2.2562786013577327E-3"/>
              <c:y val="0.371963386740556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120474544"/>
        <c:crosses val="autoZero"/>
        <c:crossBetween val="midCat"/>
        <c:majorUnit val="1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712202972640345"/>
          <c:y val="9.716150237513832E-2"/>
          <c:w val="0.20287797027359655"/>
          <c:h val="0.796801189888757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36319862590706E-2"/>
          <c:y val="2.0120284101513831E-2"/>
          <c:w val="0.79077980818435434"/>
          <c:h val="0.91901955803911606"/>
        </c:manualLayout>
      </c:layout>
      <c:lineChart>
        <c:grouping val="standard"/>
        <c:varyColors val="0"/>
        <c:ser>
          <c:idx val="0"/>
          <c:order val="0"/>
          <c:tx>
            <c:strRef>
              <c:f>'C B2.1.2'!$A$6</c:f>
              <c:strCache>
                <c:ptCount val="1"/>
                <c:pt idx="0">
                  <c:v>Eurostat projection 2023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 B2.1.2'!$B$2:$BC$2</c:f>
              <c:strCach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strCache>
            </c:strRef>
          </c:cat>
          <c:val>
            <c:numRef>
              <c:f>'C B2.1.2'!$B$6:$BC$6</c:f>
              <c:numCache>
                <c:formatCode>0.0</c:formatCode>
                <c:ptCount val="54"/>
                <c:pt idx="0">
                  <c:v>10.693939</c:v>
                </c:pt>
                <c:pt idx="1">
                  <c:v>10.494835999999999</c:v>
                </c:pt>
                <c:pt idx="2">
                  <c:v>10.516707</c:v>
                </c:pt>
                <c:pt idx="3">
                  <c:v>10.963888000000001</c:v>
                </c:pt>
                <c:pt idx="4">
                  <c:v>11.049464</c:v>
                </c:pt>
                <c:pt idx="5">
                  <c:v>11.017341</c:v>
                </c:pt>
                <c:pt idx="6">
                  <c:v>10.984063000000001</c:v>
                </c:pt>
                <c:pt idx="7">
                  <c:v>10.950186</c:v>
                </c:pt>
                <c:pt idx="8">
                  <c:v>10.914980999999999</c:v>
                </c:pt>
                <c:pt idx="9">
                  <c:v>10.882453</c:v>
                </c:pt>
                <c:pt idx="10">
                  <c:v>10.851300999999999</c:v>
                </c:pt>
                <c:pt idx="11">
                  <c:v>10.820816000000001</c:v>
                </c:pt>
                <c:pt idx="12">
                  <c:v>10.791009000000001</c:v>
                </c:pt>
                <c:pt idx="13">
                  <c:v>10.762565</c:v>
                </c:pt>
                <c:pt idx="14">
                  <c:v>10.735818</c:v>
                </c:pt>
                <c:pt idx="15">
                  <c:v>10.728942</c:v>
                </c:pt>
                <c:pt idx="16">
                  <c:v>10.72321</c:v>
                </c:pt>
                <c:pt idx="17">
                  <c:v>10.718040999999999</c:v>
                </c:pt>
                <c:pt idx="18">
                  <c:v>10.715647000000001</c:v>
                </c:pt>
                <c:pt idx="19">
                  <c:v>10.715071999999999</c:v>
                </c:pt>
                <c:pt idx="20">
                  <c:v>10.716445</c:v>
                </c:pt>
                <c:pt idx="21">
                  <c:v>10.718698</c:v>
                </c:pt>
                <c:pt idx="22">
                  <c:v>10.721655999999999</c:v>
                </c:pt>
                <c:pt idx="23">
                  <c:v>10.725078999999999</c:v>
                </c:pt>
                <c:pt idx="24">
                  <c:v>10.72908</c:v>
                </c:pt>
                <c:pt idx="25">
                  <c:v>10.733221</c:v>
                </c:pt>
                <c:pt idx="26">
                  <c:v>10.736499999999999</c:v>
                </c:pt>
                <c:pt idx="27">
                  <c:v>10.739354000000001</c:v>
                </c:pt>
                <c:pt idx="28">
                  <c:v>10.742300999999999</c:v>
                </c:pt>
                <c:pt idx="29">
                  <c:v>10.744954999999999</c:v>
                </c:pt>
                <c:pt idx="30">
                  <c:v>10.747331000000001</c:v>
                </c:pt>
                <c:pt idx="31">
                  <c:v>10.749229</c:v>
                </c:pt>
                <c:pt idx="32">
                  <c:v>10.750188</c:v>
                </c:pt>
                <c:pt idx="33">
                  <c:v>10.750102999999999</c:v>
                </c:pt>
                <c:pt idx="34">
                  <c:v>10.749615</c:v>
                </c:pt>
                <c:pt idx="35">
                  <c:v>10.747298000000001</c:v>
                </c:pt>
                <c:pt idx="36">
                  <c:v>10.743900999999999</c:v>
                </c:pt>
                <c:pt idx="37">
                  <c:v>10.739096</c:v>
                </c:pt>
                <c:pt idx="38">
                  <c:v>10.732283000000001</c:v>
                </c:pt>
                <c:pt idx="39">
                  <c:v>10.724053</c:v>
                </c:pt>
                <c:pt idx="40">
                  <c:v>10.713329999999999</c:v>
                </c:pt>
                <c:pt idx="41">
                  <c:v>10.701226999999999</c:v>
                </c:pt>
                <c:pt idx="42">
                  <c:v>10.687989999999999</c:v>
                </c:pt>
                <c:pt idx="43">
                  <c:v>10.673795</c:v>
                </c:pt>
                <c:pt idx="44">
                  <c:v>10.658868</c:v>
                </c:pt>
                <c:pt idx="45">
                  <c:v>10.643473999999999</c:v>
                </c:pt>
                <c:pt idx="46">
                  <c:v>10.627865999999999</c:v>
                </c:pt>
                <c:pt idx="47">
                  <c:v>10.612344</c:v>
                </c:pt>
                <c:pt idx="48">
                  <c:v>10.597167000000001</c:v>
                </c:pt>
                <c:pt idx="49">
                  <c:v>10.582613</c:v>
                </c:pt>
                <c:pt idx="50">
                  <c:v>10.568913</c:v>
                </c:pt>
                <c:pt idx="51">
                  <c:v>10.556713</c:v>
                </c:pt>
                <c:pt idx="52">
                  <c:v>10.546115</c:v>
                </c:pt>
                <c:pt idx="53">
                  <c:v>10.537744999999999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83-4C89-8155-A061C897DAE4}"/>
            </c:ext>
          </c:extLst>
        </c:ser>
        <c:ser>
          <c:idx val="4"/>
          <c:order val="1"/>
          <c:tx>
            <c:strRef>
              <c:f>'C B2.1.2'!$A$5</c:f>
              <c:strCache>
                <c:ptCount val="1"/>
                <c:pt idx="0">
                  <c:v>Projection 2021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 B2.1.2'!$B$2:$BC$2</c:f>
              <c:strCach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strCache>
            </c:strRef>
          </c:cat>
          <c:val>
            <c:numRef>
              <c:f>'C B2.1.2'!$B$5:$BC$5</c:f>
              <c:numCache>
                <c:formatCode>0.0</c:formatCode>
                <c:ptCount val="54"/>
                <c:pt idx="0">
                  <c:v>10.693939</c:v>
                </c:pt>
                <c:pt idx="1">
                  <c:v>10.701777</c:v>
                </c:pt>
                <c:pt idx="2">
                  <c:v>10.723965806502715</c:v>
                </c:pt>
                <c:pt idx="3">
                  <c:v>10.743386090608167</c:v>
                </c:pt>
                <c:pt idx="4">
                  <c:v>10.759970785134795</c:v>
                </c:pt>
                <c:pt idx="5">
                  <c:v>10.773669028634611</c:v>
                </c:pt>
                <c:pt idx="6">
                  <c:v>10.784497349983024</c:v>
                </c:pt>
                <c:pt idx="7">
                  <c:v>10.792556100851666</c:v>
                </c:pt>
                <c:pt idx="8">
                  <c:v>10.798010395143571</c:v>
                </c:pt>
                <c:pt idx="9">
                  <c:v>10.801085150568085</c:v>
                </c:pt>
                <c:pt idx="10">
                  <c:v>10.802037063345329</c:v>
                </c:pt>
                <c:pt idx="11">
                  <c:v>10.801152533137776</c:v>
                </c:pt>
                <c:pt idx="12">
                  <c:v>10.798756555832556</c:v>
                </c:pt>
                <c:pt idx="13">
                  <c:v>10.795206617269118</c:v>
                </c:pt>
                <c:pt idx="14">
                  <c:v>10.790883351548775</c:v>
                </c:pt>
                <c:pt idx="15">
                  <c:v>10.786176377221521</c:v>
                </c:pt>
                <c:pt idx="16">
                  <c:v>10.781464758541388</c:v>
                </c:pt>
                <c:pt idx="17">
                  <c:v>10.777080684060291</c:v>
                </c:pt>
                <c:pt idx="18">
                  <c:v>10.773258991811499</c:v>
                </c:pt>
                <c:pt idx="19">
                  <c:v>10.770116106306034</c:v>
                </c:pt>
                <c:pt idx="20">
                  <c:v>10.767661480597857</c:v>
                </c:pt>
                <c:pt idx="21">
                  <c:v>10.765826448723162</c:v>
                </c:pt>
                <c:pt idx="22">
                  <c:v>10.764506122185017</c:v>
                </c:pt>
                <c:pt idx="23">
                  <c:v>10.763611568953403</c:v>
                </c:pt>
                <c:pt idx="24">
                  <c:v>10.763082304917605</c:v>
                </c:pt>
                <c:pt idx="25">
                  <c:v>10.762879675770554</c:v>
                </c:pt>
                <c:pt idx="26">
                  <c:v>10.762968617578492</c:v>
                </c:pt>
                <c:pt idx="27">
                  <c:v>10.763287612678619</c:v>
                </c:pt>
                <c:pt idx="28">
                  <c:v>10.763738932502312</c:v>
                </c:pt>
                <c:pt idx="29">
                  <c:v>10.764175636951203</c:v>
                </c:pt>
                <c:pt idx="30">
                  <c:v>10.764408939239811</c:v>
                </c:pt>
                <c:pt idx="31">
                  <c:v>10.764220886987546</c:v>
                </c:pt>
                <c:pt idx="32">
                  <c:v>10.763309789991302</c:v>
                </c:pt>
                <c:pt idx="33">
                  <c:v>10.761449719020984</c:v>
                </c:pt>
                <c:pt idx="34">
                  <c:v>10.758426071375146</c:v>
                </c:pt>
                <c:pt idx="35">
                  <c:v>10.754047253315745</c:v>
                </c:pt>
                <c:pt idx="36">
                  <c:v>10.748155347751124</c:v>
                </c:pt>
                <c:pt idx="37">
                  <c:v>10.740633957149075</c:v>
                </c:pt>
                <c:pt idx="38">
                  <c:v>10.731414289872779</c:v>
                </c:pt>
                <c:pt idx="39">
                  <c:v>10.720479105915013</c:v>
                </c:pt>
                <c:pt idx="40">
                  <c:v>10.707864600356283</c:v>
                </c:pt>
                <c:pt idx="41">
                  <c:v>10.693659973703411</c:v>
                </c:pt>
                <c:pt idx="42">
                  <c:v>10.678005927706462</c:v>
                </c:pt>
                <c:pt idx="43">
                  <c:v>10.661090667320257</c:v>
                </c:pt>
                <c:pt idx="44">
                  <c:v>10.64314272618237</c:v>
                </c:pt>
                <c:pt idx="45">
                  <c:v>10.624425773429323</c:v>
                </c:pt>
                <c:pt idx="46">
                  <c:v>10.605232161396696</c:v>
                </c:pt>
                <c:pt idx="47">
                  <c:v>10.585875384494161</c:v>
                </c:pt>
                <c:pt idx="48">
                  <c:v>10.566680296944631</c:v>
                </c:pt>
                <c:pt idx="49">
                  <c:v>10.547971347775142</c:v>
                </c:pt>
                <c:pt idx="50">
                  <c:v>10.530059495608612</c:v>
                </c:pt>
                <c:pt idx="51">
                  <c:v>10.513228302512646</c:v>
                </c:pt>
                <c:pt idx="52">
                  <c:v>10.497721720513766</c:v>
                </c:pt>
                <c:pt idx="53">
                  <c:v>10.483733479008908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83-4C89-8155-A061C897DAE4}"/>
            </c:ext>
          </c:extLst>
        </c:ser>
        <c:ser>
          <c:idx val="5"/>
          <c:order val="2"/>
          <c:tx>
            <c:strRef>
              <c:f>'C B2.1.2'!$A$3</c:f>
              <c:strCache>
                <c:ptCount val="1"/>
                <c:pt idx="0">
                  <c:v>Projection 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B2.1.2'!$B$2:$BC$2</c:f>
              <c:strCach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strCache>
            </c:strRef>
          </c:cat>
          <c:val>
            <c:numRef>
              <c:f>'C B2.1.2'!$B$3:$BC$3</c:f>
              <c:numCache>
                <c:formatCode>0.0</c:formatCode>
                <c:ptCount val="54"/>
                <c:pt idx="0">
                  <c:v>10.693939</c:v>
                </c:pt>
                <c:pt idx="1">
                  <c:v>10.494835999999999</c:v>
                </c:pt>
                <c:pt idx="2">
                  <c:v>10.516707</c:v>
                </c:pt>
                <c:pt idx="3">
                  <c:v>10.827529</c:v>
                </c:pt>
                <c:pt idx="4">
                  <c:v>10.849668798389079</c:v>
                </c:pt>
                <c:pt idx="5">
                  <c:v>10.837572440724783</c:v>
                </c:pt>
                <c:pt idx="6">
                  <c:v>10.824740589552542</c:v>
                </c:pt>
                <c:pt idx="7">
                  <c:v>10.811159822175053</c:v>
                </c:pt>
                <c:pt idx="8">
                  <c:v>10.796876962917471</c:v>
                </c:pt>
                <c:pt idx="9">
                  <c:v>10.781997449034064</c:v>
                </c:pt>
                <c:pt idx="10">
                  <c:v>10.766660147596554</c:v>
                </c:pt>
                <c:pt idx="11">
                  <c:v>10.75102975786791</c:v>
                </c:pt>
                <c:pt idx="12">
                  <c:v>10.735302670939008</c:v>
                </c:pt>
                <c:pt idx="13">
                  <c:v>10.719700437084079</c:v>
                </c:pt>
                <c:pt idx="14">
                  <c:v>10.704462284666597</c:v>
                </c:pt>
                <c:pt idx="15">
                  <c:v>10.702323641290972</c:v>
                </c:pt>
                <c:pt idx="16">
                  <c:v>10.700033833038891</c:v>
                </c:pt>
                <c:pt idx="17">
                  <c:v>10.697882075765632</c:v>
                </c:pt>
                <c:pt idx="18">
                  <c:v>10.696082501247899</c:v>
                </c:pt>
                <c:pt idx="19">
                  <c:v>10.694754338625581</c:v>
                </c:pt>
                <c:pt idx="20">
                  <c:v>10.693926344346762</c:v>
                </c:pt>
                <c:pt idx="21">
                  <c:v>10.693561763997101</c:v>
                </c:pt>
                <c:pt idx="22">
                  <c:v>10.693584106933249</c:v>
                </c:pt>
                <c:pt idx="23">
                  <c:v>10.693932570364582</c:v>
                </c:pt>
                <c:pt idx="24">
                  <c:v>10.694568109109552</c:v>
                </c:pt>
                <c:pt idx="25">
                  <c:v>10.695468779878537</c:v>
                </c:pt>
                <c:pt idx="26">
                  <c:v>10.696615500659634</c:v>
                </c:pt>
                <c:pt idx="27">
                  <c:v>10.697957393830489</c:v>
                </c:pt>
                <c:pt idx="28">
                  <c:v>10.699414848658488</c:v>
                </c:pt>
                <c:pt idx="29">
                  <c:v>10.700848864714175</c:v>
                </c:pt>
                <c:pt idx="30">
                  <c:v>10.702070453796027</c:v>
                </c:pt>
                <c:pt idx="31">
                  <c:v>10.702864447277618</c:v>
                </c:pt>
                <c:pt idx="32">
                  <c:v>10.702935213149129</c:v>
                </c:pt>
                <c:pt idx="33">
                  <c:v>10.702055970100886</c:v>
                </c:pt>
                <c:pt idx="34">
                  <c:v>10.700021052225598</c:v>
                </c:pt>
                <c:pt idx="35">
                  <c:v>10.696661205409356</c:v>
                </c:pt>
                <c:pt idx="36">
                  <c:v>10.691844640238509</c:v>
                </c:pt>
                <c:pt idx="37">
                  <c:v>10.685488099488685</c:v>
                </c:pt>
                <c:pt idx="38">
                  <c:v>10.677537252287692</c:v>
                </c:pt>
                <c:pt idx="39">
                  <c:v>10.667988768558674</c:v>
                </c:pt>
                <c:pt idx="40">
                  <c:v>10.656893262159175</c:v>
                </c:pt>
                <c:pt idx="41">
                  <c:v>10.644344652884714</c:v>
                </c:pt>
                <c:pt idx="42">
                  <c:v>10.630479387229222</c:v>
                </c:pt>
                <c:pt idx="43">
                  <c:v>10.615477205749809</c:v>
                </c:pt>
                <c:pt idx="44">
                  <c:v>10.599562264063549</c:v>
                </c:pt>
                <c:pt idx="45">
                  <c:v>10.582985158743188</c:v>
                </c:pt>
                <c:pt idx="46">
                  <c:v>10.566023586867415</c:v>
                </c:pt>
                <c:pt idx="47">
                  <c:v>10.548975307479035</c:v>
                </c:pt>
                <c:pt idx="48">
                  <c:v>10.532149127670264</c:v>
                </c:pt>
                <c:pt idx="49">
                  <c:v>10.515855305993506</c:v>
                </c:pt>
                <c:pt idx="50">
                  <c:v>10.500391320662294</c:v>
                </c:pt>
                <c:pt idx="51">
                  <c:v>10.486028121416259</c:v>
                </c:pt>
                <c:pt idx="52">
                  <c:v>10.47299616423199</c:v>
                </c:pt>
                <c:pt idx="53">
                  <c:v>10.461476600955114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3-4C89-8155-A061C897DAE4}"/>
            </c:ext>
          </c:extLst>
        </c:ser>
        <c:ser>
          <c:idx val="1"/>
          <c:order val="3"/>
          <c:tx>
            <c:strRef>
              <c:f>'C B2.1.2'!$A$4</c:f>
              <c:strCache>
                <c:ptCount val="1"/>
                <c:pt idx="0">
                  <c:v>Projection 2022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B2.1.2'!$B$2:$BC$2</c:f>
              <c:strCach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strCache>
            </c:strRef>
          </c:cat>
          <c:val>
            <c:numRef>
              <c:f>'C B2.1.2'!$B$4:$BC$4</c:f>
              <c:numCache>
                <c:formatCode>0.0</c:formatCode>
                <c:ptCount val="54"/>
                <c:pt idx="0">
                  <c:v>10.693939</c:v>
                </c:pt>
                <c:pt idx="1">
                  <c:v>10.494835999999999</c:v>
                </c:pt>
                <c:pt idx="2">
                  <c:v>10.516707</c:v>
                </c:pt>
                <c:pt idx="3">
                  <c:v>10.535297189190777</c:v>
                </c:pt>
                <c:pt idx="4">
                  <c:v>10.551207550996599</c:v>
                </c:pt>
                <c:pt idx="5">
                  <c:v>10.564412522023602</c:v>
                </c:pt>
                <c:pt idx="6">
                  <c:v>10.574937291087339</c:v>
                </c:pt>
                <c:pt idx="7">
                  <c:v>10.582880819001904</c:v>
                </c:pt>
                <c:pt idx="8">
                  <c:v>10.588398472759255</c:v>
                </c:pt>
                <c:pt idx="9">
                  <c:v>10.591699760906923</c:v>
                </c:pt>
                <c:pt idx="10">
                  <c:v>10.593022525127681</c:v>
                </c:pt>
                <c:pt idx="11">
                  <c:v>10.592628540721085</c:v>
                </c:pt>
                <c:pt idx="12">
                  <c:v>10.590811055264389</c:v>
                </c:pt>
                <c:pt idx="13">
                  <c:v>10.587889765829958</c:v>
                </c:pt>
                <c:pt idx="14">
                  <c:v>10.584202314279253</c:v>
                </c:pt>
                <c:pt idx="15">
                  <c:v>10.580093741907303</c:v>
                </c:pt>
                <c:pt idx="16">
                  <c:v>10.575904036991707</c:v>
                </c:pt>
                <c:pt idx="17">
                  <c:v>10.571936514113226</c:v>
                </c:pt>
                <c:pt idx="18">
                  <c:v>10.568417281280585</c:v>
                </c:pt>
                <c:pt idx="19">
                  <c:v>10.5654721455686</c:v>
                </c:pt>
                <c:pt idx="20">
                  <c:v>10.563133017039565</c:v>
                </c:pt>
                <c:pt idx="21">
                  <c:v>10.561364451781941</c:v>
                </c:pt>
                <c:pt idx="22">
                  <c:v>10.560088901400642</c:v>
                </c:pt>
                <c:pt idx="23">
                  <c:v>10.559239401822502</c:v>
                </c:pt>
                <c:pt idx="24">
                  <c:v>10.558771968420947</c:v>
                </c:pt>
                <c:pt idx="25">
                  <c:v>10.558662132858819</c:v>
                </c:pt>
                <c:pt idx="26">
                  <c:v>10.558889431284284</c:v>
                </c:pt>
                <c:pt idx="27">
                  <c:v>10.559402841179645</c:v>
                </c:pt>
                <c:pt idx="28">
                  <c:v>10.560120315875309</c:v>
                </c:pt>
                <c:pt idx="29">
                  <c:v>10.560905425148807</c:v>
                </c:pt>
                <c:pt idx="30">
                  <c:v>10.561570638447142</c:v>
                </c:pt>
                <c:pt idx="31">
                  <c:v>10.561894980182149</c:v>
                </c:pt>
                <c:pt idx="32">
                  <c:v>10.561571557619967</c:v>
                </c:pt>
                <c:pt idx="33">
                  <c:v>10.560356221271434</c:v>
                </c:pt>
                <c:pt idx="34">
                  <c:v>10.558017401344632</c:v>
                </c:pt>
                <c:pt idx="35">
                  <c:v>10.554359207726771</c:v>
                </c:pt>
                <c:pt idx="36">
                  <c:v>10.549230913989181</c:v>
                </c:pt>
                <c:pt idx="37">
                  <c:v>10.542540015230973</c:v>
                </c:pt>
                <c:pt idx="38">
                  <c:v>10.53423571316034</c:v>
                </c:pt>
                <c:pt idx="39">
                  <c:v>10.524318734268729</c:v>
                </c:pt>
                <c:pt idx="40">
                  <c:v>10.512847363612094</c:v>
                </c:pt>
                <c:pt idx="41">
                  <c:v>10.499928831784203</c:v>
                </c:pt>
                <c:pt idx="42">
                  <c:v>10.485713271065974</c:v>
                </c:pt>
                <c:pt idx="43">
                  <c:v>10.470391936802562</c:v>
                </c:pt>
                <c:pt idx="44">
                  <c:v>10.454199561004975</c:v>
                </c:pt>
                <c:pt idx="45">
                  <c:v>10.437400367712039</c:v>
                </c:pt>
                <c:pt idx="46">
                  <c:v>10.420282923712046</c:v>
                </c:pt>
                <c:pt idx="47">
                  <c:v>10.403153009229163</c:v>
                </c:pt>
                <c:pt idx="48">
                  <c:v>10.386324375580667</c:v>
                </c:pt>
                <c:pt idx="49">
                  <c:v>10.370109326479891</c:v>
                </c:pt>
                <c:pt idx="50">
                  <c:v>10.354805711180695</c:v>
                </c:pt>
                <c:pt idx="51">
                  <c:v>10.340683190315865</c:v>
                </c:pt>
                <c:pt idx="52">
                  <c:v>10.327969484965754</c:v>
                </c:pt>
                <c:pt idx="53">
                  <c:v>10.31684105603809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3-4C89-8155-A061C897D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001855"/>
        <c:axId val="1420003103"/>
      </c:lineChart>
      <c:dateAx>
        <c:axId val="1420001855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420003103"/>
        <c:crosses val="autoZero"/>
        <c:auto val="0"/>
        <c:lblOffset val="100"/>
        <c:baseTimeUnit val="days"/>
        <c:majorUnit val="10"/>
      </c:dateAx>
      <c:valAx>
        <c:axId val="1420003103"/>
        <c:scaling>
          <c:orientation val="minMax"/>
          <c:min val="10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Population of the Czechia (millions)</a:t>
                </a:r>
              </a:p>
            </c:rich>
          </c:tx>
          <c:layout>
            <c:manualLayout>
              <c:xMode val="edge"/>
              <c:yMode val="edge"/>
              <c:x val="3.8826711126517992E-3"/>
              <c:y val="0.20952415116675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420001855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667918475599359"/>
          <c:y val="0.17060452120904246"/>
          <c:w val="0.13332081524400646"/>
          <c:h val="0.6689845624135692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709731782442596E-2"/>
          <c:y val="2.2107546474046117E-2"/>
          <c:w val="0.75361276695076895"/>
          <c:h val="0.91353477967152841"/>
        </c:manualLayout>
      </c:layout>
      <c:lineChart>
        <c:grouping val="standard"/>
        <c:varyColors val="0"/>
        <c:ser>
          <c:idx val="1"/>
          <c:order val="0"/>
          <c:tx>
            <c:strRef>
              <c:f>'C B2.1.3'!$A$6</c:f>
              <c:strCache>
                <c:ptCount val="1"/>
                <c:pt idx="0">
                  <c:v>Eurostat projection 2023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B2.1.3'!$B$2:$BC$2</c:f>
              <c:strCach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strCache>
            </c:strRef>
          </c:cat>
          <c:val>
            <c:numRef>
              <c:f>'C B2.1.3'!$B$6:$BC$6</c:f>
              <c:numCache>
                <c:formatCode>0.00</c:formatCode>
                <c:ptCount val="54"/>
                <c:pt idx="0">
                  <c:v>2.9466009579523651</c:v>
                </c:pt>
                <c:pt idx="1">
                  <c:v>2.8243163738466817</c:v>
                </c:pt>
                <c:pt idx="2">
                  <c:v>2.791659616921049</c:v>
                </c:pt>
                <c:pt idx="3">
                  <c:v>2.8480324146850431</c:v>
                </c:pt>
                <c:pt idx="4">
                  <c:v>2.8321539107300207</c:v>
                </c:pt>
                <c:pt idx="5">
                  <c:v>2.8038637526320556</c:v>
                </c:pt>
                <c:pt idx="6">
                  <c:v>2.7779496380347579</c:v>
                </c:pt>
                <c:pt idx="7">
                  <c:v>2.754236815871109</c:v>
                </c:pt>
                <c:pt idx="8">
                  <c:v>2.7297548523392456</c:v>
                </c:pt>
                <c:pt idx="9">
                  <c:v>2.6915338194410849</c:v>
                </c:pt>
                <c:pt idx="10">
                  <c:v>2.6520697448559742</c:v>
                </c:pt>
                <c:pt idx="11">
                  <c:v>2.6231188535528775</c:v>
                </c:pt>
                <c:pt idx="12">
                  <c:v>2.60406118805603</c:v>
                </c:pt>
                <c:pt idx="13">
                  <c:v>2.5859008634191976</c:v>
                </c:pt>
                <c:pt idx="14">
                  <c:v>2.5695097970882257</c:v>
                </c:pt>
                <c:pt idx="15">
                  <c:v>2.5463999788556104</c:v>
                </c:pt>
                <c:pt idx="16">
                  <c:v>2.5181921058092884</c:v>
                </c:pt>
                <c:pt idx="17">
                  <c:v>2.4834808736626006</c:v>
                </c:pt>
                <c:pt idx="18">
                  <c:v>2.4396834081074212</c:v>
                </c:pt>
                <c:pt idx="19">
                  <c:v>2.3773347959931823</c:v>
                </c:pt>
                <c:pt idx="20">
                  <c:v>2.3038022188197949</c:v>
                </c:pt>
                <c:pt idx="21">
                  <c:v>2.2353326134616012</c:v>
                </c:pt>
                <c:pt idx="22">
                  <c:v>2.1725451273162086</c:v>
                </c:pt>
                <c:pt idx="23">
                  <c:v>2.1190926843483728</c:v>
                </c:pt>
                <c:pt idx="24">
                  <c:v>2.0658055075507673</c:v>
                </c:pt>
                <c:pt idx="25">
                  <c:v>2.0216078258837995</c:v>
                </c:pt>
                <c:pt idx="26">
                  <c:v>1.9929330023489966</c:v>
                </c:pt>
                <c:pt idx="27">
                  <c:v>1.9713913471918201</c:v>
                </c:pt>
                <c:pt idx="28">
                  <c:v>1.9497147391901166</c:v>
                </c:pt>
                <c:pt idx="29">
                  <c:v>1.9299860071693065</c:v>
                </c:pt>
                <c:pt idx="30">
                  <c:v>1.9096204516552908</c:v>
                </c:pt>
                <c:pt idx="31">
                  <c:v>1.8886493707022409</c:v>
                </c:pt>
                <c:pt idx="32">
                  <c:v>1.8697876341112709</c:v>
                </c:pt>
                <c:pt idx="33">
                  <c:v>1.8522789246842979</c:v>
                </c:pt>
                <c:pt idx="34">
                  <c:v>1.8290860327637011</c:v>
                </c:pt>
                <c:pt idx="35">
                  <c:v>1.8120882894799155</c:v>
                </c:pt>
                <c:pt idx="36">
                  <c:v>1.7938008044420797</c:v>
                </c:pt>
                <c:pt idx="37">
                  <c:v>1.7765317780147749</c:v>
                </c:pt>
                <c:pt idx="38">
                  <c:v>1.7652390343012272</c:v>
                </c:pt>
                <c:pt idx="39">
                  <c:v>1.7547588407283119</c:v>
                </c:pt>
                <c:pt idx="40">
                  <c:v>1.755162086302992</c:v>
                </c:pt>
                <c:pt idx="41">
                  <c:v>1.7645170264438079</c:v>
                </c:pt>
                <c:pt idx="42">
                  <c:v>1.7790831893492798</c:v>
                </c:pt>
                <c:pt idx="43">
                  <c:v>1.7941666942394865</c:v>
                </c:pt>
                <c:pt idx="44">
                  <c:v>1.8102273011094479</c:v>
                </c:pt>
                <c:pt idx="45">
                  <c:v>1.8282583029790773</c:v>
                </c:pt>
                <c:pt idx="46">
                  <c:v>1.844543961432572</c:v>
                </c:pt>
                <c:pt idx="47">
                  <c:v>1.8609611094403355</c:v>
                </c:pt>
                <c:pt idx="48">
                  <c:v>1.8755625637936917</c:v>
                </c:pt>
                <c:pt idx="49">
                  <c:v>1.8900797274660226</c:v>
                </c:pt>
                <c:pt idx="50">
                  <c:v>1.901445565452903</c:v>
                </c:pt>
                <c:pt idx="51">
                  <c:v>1.9054734084243352</c:v>
                </c:pt>
                <c:pt idx="52">
                  <c:v>1.9064502010435622</c:v>
                </c:pt>
                <c:pt idx="53">
                  <c:v>1.8990476197063662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6C-4D36-BDF0-48D8A4F4EB6C}"/>
            </c:ext>
          </c:extLst>
        </c:ser>
        <c:ser>
          <c:idx val="0"/>
          <c:order val="1"/>
          <c:tx>
            <c:strRef>
              <c:f>'C B2.1.3'!$A$4</c:f>
              <c:strCache>
                <c:ptCount val="1"/>
                <c:pt idx="0">
                  <c:v>Projection 2022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 B2.1.3'!$B$2:$BC$2</c:f>
              <c:strCach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strCache>
            </c:strRef>
          </c:cat>
          <c:val>
            <c:numRef>
              <c:f>'C B2.1.3'!$B$4:$BC$4</c:f>
              <c:numCache>
                <c:formatCode>0.00</c:formatCode>
                <c:ptCount val="54"/>
                <c:pt idx="0">
                  <c:v>2.9466009579523651</c:v>
                </c:pt>
                <c:pt idx="1">
                  <c:v>2.8243163738466817</c:v>
                </c:pt>
                <c:pt idx="2">
                  <c:v>2.791659616921049</c:v>
                </c:pt>
                <c:pt idx="3">
                  <c:v>2.7300551875515602</c:v>
                </c:pt>
                <c:pt idx="4">
                  <c:v>2.6877001186927449</c:v>
                </c:pt>
                <c:pt idx="5">
                  <c:v>2.6628515061583395</c:v>
                </c:pt>
                <c:pt idx="6">
                  <c:v>2.6396129678396458</c:v>
                </c:pt>
                <c:pt idx="7">
                  <c:v>2.6164886987928377</c:v>
                </c:pt>
                <c:pt idx="8">
                  <c:v>2.5928061355342145</c:v>
                </c:pt>
                <c:pt idx="9">
                  <c:v>2.554779834850363</c:v>
                </c:pt>
                <c:pt idx="10">
                  <c:v>2.5147099018112402</c:v>
                </c:pt>
                <c:pt idx="11">
                  <c:v>2.4852325322917914</c:v>
                </c:pt>
                <c:pt idx="12">
                  <c:v>2.4643481263426139</c:v>
                </c:pt>
                <c:pt idx="13">
                  <c:v>2.4442456879475771</c:v>
                </c:pt>
                <c:pt idx="14">
                  <c:v>2.4263137239027874</c:v>
                </c:pt>
                <c:pt idx="15">
                  <c:v>2.4005183777762604</c:v>
                </c:pt>
                <c:pt idx="16">
                  <c:v>2.3704707842415935</c:v>
                </c:pt>
                <c:pt idx="17">
                  <c:v>2.3350864098047728</c:v>
                </c:pt>
                <c:pt idx="18">
                  <c:v>2.2918705846908587</c:v>
                </c:pt>
                <c:pt idx="19">
                  <c:v>2.2318956349021795</c:v>
                </c:pt>
                <c:pt idx="20">
                  <c:v>2.1616638279052687</c:v>
                </c:pt>
                <c:pt idx="21">
                  <c:v>2.0964703847162296</c:v>
                </c:pt>
                <c:pt idx="22">
                  <c:v>2.0371512671276526</c:v>
                </c:pt>
                <c:pt idx="23">
                  <c:v>1.9866978127500015</c:v>
                </c:pt>
                <c:pt idx="24">
                  <c:v>1.9374266935007287</c:v>
                </c:pt>
                <c:pt idx="25">
                  <c:v>1.8942945722019457</c:v>
                </c:pt>
                <c:pt idx="26">
                  <c:v>1.8658903710015478</c:v>
                </c:pt>
                <c:pt idx="27">
                  <c:v>1.8446423177989035</c:v>
                </c:pt>
                <c:pt idx="28">
                  <c:v>1.8238529195527917</c:v>
                </c:pt>
                <c:pt idx="29">
                  <c:v>1.8049546457409436</c:v>
                </c:pt>
                <c:pt idx="30">
                  <c:v>1.7859416962191172</c:v>
                </c:pt>
                <c:pt idx="31">
                  <c:v>1.7670620401299795</c:v>
                </c:pt>
                <c:pt idx="32">
                  <c:v>1.7501440526139349</c:v>
                </c:pt>
                <c:pt idx="33">
                  <c:v>1.7346892634193121</c:v>
                </c:pt>
                <c:pt idx="34">
                  <c:v>1.7179210370510152</c:v>
                </c:pt>
                <c:pt idx="35">
                  <c:v>1.7048930241970794</c:v>
                </c:pt>
                <c:pt idx="36">
                  <c:v>1.6905228586782879</c:v>
                </c:pt>
                <c:pt idx="37">
                  <c:v>1.6771523086085018</c:v>
                </c:pt>
                <c:pt idx="38">
                  <c:v>1.6698660641840177</c:v>
                </c:pt>
                <c:pt idx="39">
                  <c:v>1.6636590653921435</c:v>
                </c:pt>
                <c:pt idx="40">
                  <c:v>1.6682773983142112</c:v>
                </c:pt>
                <c:pt idx="41">
                  <c:v>1.6816952159470253</c:v>
                </c:pt>
                <c:pt idx="42">
                  <c:v>1.7003257781993426</c:v>
                </c:pt>
                <c:pt idx="43">
                  <c:v>1.7196473132878198</c:v>
                </c:pt>
                <c:pt idx="44">
                  <c:v>1.7399408728658563</c:v>
                </c:pt>
                <c:pt idx="45">
                  <c:v>1.761895432695691</c:v>
                </c:pt>
                <c:pt idx="46">
                  <c:v>1.7820953122103398</c:v>
                </c:pt>
                <c:pt idx="47">
                  <c:v>1.8022885880685893</c:v>
                </c:pt>
                <c:pt idx="48">
                  <c:v>1.8209981656191989</c:v>
                </c:pt>
                <c:pt idx="49">
                  <c:v>1.8394196001972234</c:v>
                </c:pt>
                <c:pt idx="50">
                  <c:v>1.8552636038246231</c:v>
                </c:pt>
                <c:pt idx="51">
                  <c:v>1.8664169882482862</c:v>
                </c:pt>
                <c:pt idx="52">
                  <c:v>1.8731656709104552</c:v>
                </c:pt>
                <c:pt idx="53">
                  <c:v>1.8705675272335025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C-4D36-BDF0-48D8A4F4EB6C}"/>
            </c:ext>
          </c:extLst>
        </c:ser>
        <c:ser>
          <c:idx val="3"/>
          <c:order val="2"/>
          <c:tx>
            <c:strRef>
              <c:f>'C B2.1.3'!$A$3</c:f>
              <c:strCache>
                <c:ptCount val="1"/>
                <c:pt idx="0">
                  <c:v>Projection 2023</c:v>
                </c:pt>
              </c:strCache>
            </c:strRef>
          </c:tx>
          <c:spPr>
            <a:ln w="28575" cap="rnd" cmpd="sng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 B2.1.3'!$B$2:$BC$2</c:f>
              <c:strCach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strCache>
            </c:strRef>
          </c:cat>
          <c:val>
            <c:numRef>
              <c:f>'C B2.1.3'!$B$3:$BC$3</c:f>
              <c:numCache>
                <c:formatCode>0.00</c:formatCode>
                <c:ptCount val="54"/>
                <c:pt idx="0">
                  <c:v>2.9466009579523651</c:v>
                </c:pt>
                <c:pt idx="1">
                  <c:v>2.8243163738466817</c:v>
                </c:pt>
                <c:pt idx="2">
                  <c:v>2.791659616921049</c:v>
                </c:pt>
                <c:pt idx="3">
                  <c:v>2.812407913765842</c:v>
                </c:pt>
                <c:pt idx="4">
                  <c:v>2.7681261078736958</c:v>
                </c:pt>
                <c:pt idx="5">
                  <c:v>2.7351486410565182</c:v>
                </c:pt>
                <c:pt idx="6">
                  <c:v>2.7055934744199632</c:v>
                </c:pt>
                <c:pt idx="7">
                  <c:v>2.6760539975947495</c:v>
                </c:pt>
                <c:pt idx="8">
                  <c:v>2.6462170114670811</c:v>
                </c:pt>
                <c:pt idx="9">
                  <c:v>2.6027125137468907</c:v>
                </c:pt>
                <c:pt idx="10">
                  <c:v>2.5577566285260698</c:v>
                </c:pt>
                <c:pt idx="11">
                  <c:v>2.5241499929946003</c:v>
                </c:pt>
                <c:pt idx="12">
                  <c:v>2.499419857941819</c:v>
                </c:pt>
                <c:pt idx="13">
                  <c:v>2.4759987840267623</c:v>
                </c:pt>
                <c:pt idx="14">
                  <c:v>2.4551548909403622</c:v>
                </c:pt>
                <c:pt idx="15">
                  <c:v>2.4284614320707179</c:v>
                </c:pt>
                <c:pt idx="16">
                  <c:v>2.3975659631899831</c:v>
                </c:pt>
                <c:pt idx="17">
                  <c:v>2.3609942797733439</c:v>
                </c:pt>
                <c:pt idx="18">
                  <c:v>2.3165943902672463</c:v>
                </c:pt>
                <c:pt idx="19">
                  <c:v>2.2552553491789511</c:v>
                </c:pt>
                <c:pt idx="20">
                  <c:v>2.1835936423205227</c:v>
                </c:pt>
                <c:pt idx="21">
                  <c:v>2.1170197797822436</c:v>
                </c:pt>
                <c:pt idx="22">
                  <c:v>2.0562837925752735</c:v>
                </c:pt>
                <c:pt idx="23">
                  <c:v>2.0044916644976731</c:v>
                </c:pt>
                <c:pt idx="24">
                  <c:v>1.9524843015943765</c:v>
                </c:pt>
                <c:pt idx="25">
                  <c:v>1.9085879991225883</c:v>
                </c:pt>
                <c:pt idx="26">
                  <c:v>1.8792650333178629</c:v>
                </c:pt>
                <c:pt idx="27">
                  <c:v>1.8572029040846176</c:v>
                </c:pt>
                <c:pt idx="28">
                  <c:v>1.8354227141724568</c:v>
                </c:pt>
                <c:pt idx="29">
                  <c:v>1.8154108729757412</c:v>
                </c:pt>
                <c:pt idx="30">
                  <c:v>1.7955224405113359</c:v>
                </c:pt>
                <c:pt idx="31">
                  <c:v>1.7758203471804821</c:v>
                </c:pt>
                <c:pt idx="32">
                  <c:v>1.7579734038290575</c:v>
                </c:pt>
                <c:pt idx="33">
                  <c:v>1.7418779793859291</c:v>
                </c:pt>
                <c:pt idx="34">
                  <c:v>1.7245393584487694</c:v>
                </c:pt>
                <c:pt idx="35">
                  <c:v>1.7110863239897076</c:v>
                </c:pt>
                <c:pt idx="36">
                  <c:v>1.6962946332327324</c:v>
                </c:pt>
                <c:pt idx="37">
                  <c:v>1.6824241120244148</c:v>
                </c:pt>
                <c:pt idx="38">
                  <c:v>1.6747513172376343</c:v>
                </c:pt>
                <c:pt idx="39">
                  <c:v>1.6681726280718983</c:v>
                </c:pt>
                <c:pt idx="40">
                  <c:v>1.6724381580316563</c:v>
                </c:pt>
                <c:pt idx="41">
                  <c:v>1.6854620611042259</c:v>
                </c:pt>
                <c:pt idx="42">
                  <c:v>1.7035439576639215</c:v>
                </c:pt>
                <c:pt idx="43">
                  <c:v>1.722525825907435</c:v>
                </c:pt>
                <c:pt idx="44">
                  <c:v>1.7424143052657302</c:v>
                </c:pt>
                <c:pt idx="45">
                  <c:v>1.7641310098141094</c:v>
                </c:pt>
                <c:pt idx="46">
                  <c:v>1.7839646381054719</c:v>
                </c:pt>
                <c:pt idx="47">
                  <c:v>1.8038622553364341</c:v>
                </c:pt>
                <c:pt idx="48">
                  <c:v>1.821679536873581</c:v>
                </c:pt>
                <c:pt idx="49">
                  <c:v>1.838425402570864</c:v>
                </c:pt>
                <c:pt idx="50">
                  <c:v>1.8515583945618637</c:v>
                </c:pt>
                <c:pt idx="51">
                  <c:v>1.8617049509114023</c:v>
                </c:pt>
                <c:pt idx="52">
                  <c:v>1.8681832003576668</c:v>
                </c:pt>
                <c:pt idx="53">
                  <c:v>1.8655047361881718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C-4D36-BDF0-48D8A4F4EB6C}"/>
            </c:ext>
          </c:extLst>
        </c:ser>
        <c:ser>
          <c:idx val="2"/>
          <c:order val="3"/>
          <c:tx>
            <c:strRef>
              <c:f>'C B2.1.3'!$A$5</c:f>
              <c:strCache>
                <c:ptCount val="1"/>
                <c:pt idx="0">
                  <c:v>Projection 2021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B2.1.3'!$B$2:$BC$2</c:f>
              <c:strCach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strCache>
            </c:strRef>
          </c:cat>
          <c:val>
            <c:numRef>
              <c:f>'C B2.1.3'!$B$5:$BC$5</c:f>
              <c:numCache>
                <c:formatCode>0.00</c:formatCode>
                <c:ptCount val="54"/>
                <c:pt idx="0">
                  <c:v>2.9466009579523651</c:v>
                </c:pt>
                <c:pt idx="1">
                  <c:v>2.8903092309673903</c:v>
                </c:pt>
                <c:pt idx="2">
                  <c:v>2.8173084800009054</c:v>
                </c:pt>
                <c:pt idx="3">
                  <c:v>2.7577105570764839</c:v>
                </c:pt>
                <c:pt idx="4">
                  <c:v>2.7161991861278643</c:v>
                </c:pt>
                <c:pt idx="5">
                  <c:v>2.6918248379834147</c:v>
                </c:pt>
                <c:pt idx="6">
                  <c:v>2.6689173954086067</c:v>
                </c:pt>
                <c:pt idx="7">
                  <c:v>2.6462996729707844</c:v>
                </c:pt>
                <c:pt idx="8">
                  <c:v>2.6234623544771734</c:v>
                </c:pt>
                <c:pt idx="9">
                  <c:v>2.586988164531717</c:v>
                </c:pt>
                <c:pt idx="10">
                  <c:v>2.5481056501289685</c:v>
                </c:pt>
                <c:pt idx="11">
                  <c:v>2.5198088837769923</c:v>
                </c:pt>
                <c:pt idx="12">
                  <c:v>2.4996887103768617</c:v>
                </c:pt>
                <c:pt idx="13">
                  <c:v>2.4791786456568525</c:v>
                </c:pt>
                <c:pt idx="14">
                  <c:v>2.4606361990617476</c:v>
                </c:pt>
                <c:pt idx="15">
                  <c:v>2.4345901622349047</c:v>
                </c:pt>
                <c:pt idx="16">
                  <c:v>2.4038386447290891</c:v>
                </c:pt>
                <c:pt idx="17">
                  <c:v>2.3674453244607703</c:v>
                </c:pt>
                <c:pt idx="18">
                  <c:v>2.3222585974620613</c:v>
                </c:pt>
                <c:pt idx="19">
                  <c:v>2.2605984242663211</c:v>
                </c:pt>
                <c:pt idx="20">
                  <c:v>2.1884347630778986</c:v>
                </c:pt>
                <c:pt idx="21">
                  <c:v>2.121148802495779</c:v>
                </c:pt>
                <c:pt idx="22">
                  <c:v>2.0595464565454908</c:v>
                </c:pt>
                <c:pt idx="23">
                  <c:v>2.004229012100061</c:v>
                </c:pt>
                <c:pt idx="24">
                  <c:v>1.9523655621204017</c:v>
                </c:pt>
                <c:pt idx="25">
                  <c:v>1.9063562631766642</c:v>
                </c:pt>
                <c:pt idx="26">
                  <c:v>1.8748674883075862</c:v>
                </c:pt>
                <c:pt idx="27">
                  <c:v>1.8502764253570496</c:v>
                </c:pt>
                <c:pt idx="28">
                  <c:v>1.8256349426540206</c:v>
                </c:pt>
                <c:pt idx="29">
                  <c:v>1.8029934109745991</c:v>
                </c:pt>
                <c:pt idx="30">
                  <c:v>1.7800393224059452</c:v>
                </c:pt>
                <c:pt idx="31">
                  <c:v>1.756943474290215</c:v>
                </c:pt>
                <c:pt idx="32">
                  <c:v>1.7360787726828422</c:v>
                </c:pt>
                <c:pt idx="33">
                  <c:v>1.7167908579659434</c:v>
                </c:pt>
                <c:pt idx="34">
                  <c:v>1.696533219540068</c:v>
                </c:pt>
                <c:pt idx="35">
                  <c:v>1.6805322955165451</c:v>
                </c:pt>
                <c:pt idx="36">
                  <c:v>1.6638763149719471</c:v>
                </c:pt>
                <c:pt idx="37">
                  <c:v>1.64907344219967</c:v>
                </c:pt>
                <c:pt idx="38">
                  <c:v>1.6410041497220358</c:v>
                </c:pt>
                <c:pt idx="39">
                  <c:v>1.6344500554019918</c:v>
                </c:pt>
                <c:pt idx="40">
                  <c:v>1.6389977827440629</c:v>
                </c:pt>
                <c:pt idx="41">
                  <c:v>1.6522771287120483</c:v>
                </c:pt>
                <c:pt idx="42">
                  <c:v>1.6708769633961105</c:v>
                </c:pt>
                <c:pt idx="43">
                  <c:v>1.6907672893958547</c:v>
                </c:pt>
                <c:pt idx="44">
                  <c:v>1.7118972056610167</c:v>
                </c:pt>
                <c:pt idx="45">
                  <c:v>1.734460575394249</c:v>
                </c:pt>
                <c:pt idx="46">
                  <c:v>1.7560408310098612</c:v>
                </c:pt>
                <c:pt idx="47">
                  <c:v>1.77721845198255</c:v>
                </c:pt>
                <c:pt idx="48">
                  <c:v>1.7981703246726886</c:v>
                </c:pt>
                <c:pt idx="49">
                  <c:v>1.819154648832547</c:v>
                </c:pt>
                <c:pt idx="50">
                  <c:v>1.8368515131223342</c:v>
                </c:pt>
                <c:pt idx="51">
                  <c:v>1.8498295456877418</c:v>
                </c:pt>
                <c:pt idx="52">
                  <c:v>1.856785803938946</c:v>
                </c:pt>
                <c:pt idx="53">
                  <c:v>1.8537902335688918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6C-4D36-BDF0-48D8A4F4E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001855"/>
        <c:axId val="1420003103"/>
      </c:lineChart>
      <c:catAx>
        <c:axId val="142000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420003103"/>
        <c:crosses val="autoZero"/>
        <c:auto val="1"/>
        <c:lblAlgn val="ctr"/>
        <c:lblOffset val="100"/>
        <c:tickLblSkip val="10"/>
        <c:noMultiLvlLbl val="0"/>
      </c:catAx>
      <c:valAx>
        <c:axId val="1420003103"/>
        <c:scaling>
          <c:orientation val="minMax"/>
          <c:max val="3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Dependency ratio</a:t>
                </a:r>
              </a:p>
            </c:rich>
          </c:tx>
          <c:layout>
            <c:manualLayout>
              <c:xMode val="edge"/>
              <c:yMode val="edge"/>
              <c:x val="4.3050882197209076E-3"/>
              <c:y val="0.356929435544694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420001855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84865435746779"/>
          <c:y val="0.15626765008804283"/>
          <c:w val="0.1515134564253221"/>
          <c:h val="0.6491492442755001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23129472144056E-2"/>
          <c:y val="2.0855228917280862E-2"/>
          <c:w val="0.77733763121641686"/>
          <c:h val="0.91317750490978833"/>
        </c:manualLayout>
      </c:layout>
      <c:lineChart>
        <c:grouping val="standard"/>
        <c:varyColors val="0"/>
        <c:ser>
          <c:idx val="2"/>
          <c:order val="0"/>
          <c:tx>
            <c:strRef>
              <c:f>'C 3.1.1'!$B$2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3.1.1'!$A$3:$A$53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3.1.1'!$B$3:$B$53</c:f>
              <c:numCache>
                <c:formatCode>0.00</c:formatCode>
                <c:ptCount val="51"/>
                <c:pt idx="0">
                  <c:v>2.3569294663946811</c:v>
                </c:pt>
                <c:pt idx="1">
                  <c:v>2.3616622060664052</c:v>
                </c:pt>
                <c:pt idx="2">
                  <c:v>2.3468139081183792</c:v>
                </c:pt>
                <c:pt idx="3">
                  <c:v>2.344775460347333</c:v>
                </c:pt>
                <c:pt idx="4">
                  <c:v>2.3495790429237129</c:v>
                </c:pt>
                <c:pt idx="5">
                  <c:v>2.3397552263089012</c:v>
                </c:pt>
                <c:pt idx="6">
                  <c:v>2.3465001905176455</c:v>
                </c:pt>
                <c:pt idx="7">
                  <c:v>2.3626637253358349</c:v>
                </c:pt>
                <c:pt idx="8">
                  <c:v>2.3776822942211799</c:v>
                </c:pt>
                <c:pt idx="9">
                  <c:v>2.3982144298145398</c:v>
                </c:pt>
                <c:pt idx="10">
                  <c:v>2.417022503557166</c:v>
                </c:pt>
                <c:pt idx="11">
                  <c:v>2.436203541950305</c:v>
                </c:pt>
                <c:pt idx="12">
                  <c:v>2.45972176756921</c:v>
                </c:pt>
                <c:pt idx="13">
                  <c:v>2.4874114674844816</c:v>
                </c:pt>
                <c:pt idx="14">
                  <c:v>2.5204089657933384</c:v>
                </c:pt>
                <c:pt idx="15">
                  <c:v>2.5604336722838434</c:v>
                </c:pt>
                <c:pt idx="16">
                  <c:v>2.6090493936644807</c:v>
                </c:pt>
                <c:pt idx="17">
                  <c:v>2.6631626698169981</c:v>
                </c:pt>
                <c:pt idx="18">
                  <c:v>2.7170501801554616</c:v>
                </c:pt>
                <c:pt idx="19">
                  <c:v>2.7682869601610118</c:v>
                </c:pt>
                <c:pt idx="20">
                  <c:v>2.8156541554900985</c:v>
                </c:pt>
                <c:pt idx="21">
                  <c:v>2.8589543890442819</c:v>
                </c:pt>
                <c:pt idx="22">
                  <c:v>2.896482205201929</c:v>
                </c:pt>
                <c:pt idx="23">
                  <c:v>2.925702309431129</c:v>
                </c:pt>
                <c:pt idx="24">
                  <c:v>2.9491364155501292</c:v>
                </c:pt>
                <c:pt idx="25">
                  <c:v>2.9702511051077414</c:v>
                </c:pt>
                <c:pt idx="26">
                  <c:v>2.9898362626018087</c:v>
                </c:pt>
                <c:pt idx="27">
                  <c:v>3.0085719311809256</c:v>
                </c:pt>
                <c:pt idx="28">
                  <c:v>3.0263581427390882</c:v>
                </c:pt>
                <c:pt idx="29">
                  <c:v>3.0427766643041587</c:v>
                </c:pt>
                <c:pt idx="30">
                  <c:v>3.0582132002537521</c:v>
                </c:pt>
                <c:pt idx="31">
                  <c:v>3.0730128166820667</c:v>
                </c:pt>
                <c:pt idx="32">
                  <c:v>3.0861544533511935</c:v>
                </c:pt>
                <c:pt idx="33">
                  <c:v>3.0983839822198735</c:v>
                </c:pt>
                <c:pt idx="34">
                  <c:v>3.1083242190944964</c:v>
                </c:pt>
                <c:pt idx="35">
                  <c:v>3.1133506407713378</c:v>
                </c:pt>
                <c:pt idx="36">
                  <c:v>3.1133304437061224</c:v>
                </c:pt>
                <c:pt idx="37">
                  <c:v>3.1051702738655163</c:v>
                </c:pt>
                <c:pt idx="38">
                  <c:v>3.0896084848640011</c:v>
                </c:pt>
                <c:pt idx="39">
                  <c:v>3.06934192011982</c:v>
                </c:pt>
                <c:pt idx="40">
                  <c:v>3.0468473243028247</c:v>
                </c:pt>
                <c:pt idx="41">
                  <c:v>3.0232458009027758</c:v>
                </c:pt>
                <c:pt idx="42">
                  <c:v>2.9987067745746061</c:v>
                </c:pt>
                <c:pt idx="43">
                  <c:v>2.9748288650386154</c:v>
                </c:pt>
                <c:pt idx="44">
                  <c:v>2.9518164873209884</c:v>
                </c:pt>
                <c:pt idx="45">
                  <c:v>2.9305375560771636</c:v>
                </c:pt>
                <c:pt idx="46">
                  <c:v>2.9113912839492873</c:v>
                </c:pt>
                <c:pt idx="47">
                  <c:v>2.8956539466095159</c:v>
                </c:pt>
                <c:pt idx="48">
                  <c:v>2.8836441361501128</c:v>
                </c:pt>
                <c:pt idx="49">
                  <c:v>2.8761239021442542</c:v>
                </c:pt>
                <c:pt idx="50">
                  <c:v>2.8742493052693363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6-4BF9-A91C-2387523D05A4}"/>
            </c:ext>
          </c:extLst>
        </c:ser>
        <c:ser>
          <c:idx val="1"/>
          <c:order val="1"/>
          <c:tx>
            <c:strRef>
              <c:f>'C 3.1.1'!$C$2</c:f>
              <c:strCache>
                <c:ptCount val="1"/>
                <c:pt idx="0">
                  <c:v>Women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3.1.1'!$A$3:$A$53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3.1.1'!$C$3:$C$53</c:f>
              <c:numCache>
                <c:formatCode>0.00</c:formatCode>
                <c:ptCount val="51"/>
                <c:pt idx="0">
                  <c:v>1.4022700918685631</c:v>
                </c:pt>
                <c:pt idx="1">
                  <c:v>1.4030112370814434</c:v>
                </c:pt>
                <c:pt idx="2">
                  <c:v>1.3868083545388892</c:v>
                </c:pt>
                <c:pt idx="3">
                  <c:v>1.3775046678060678</c:v>
                </c:pt>
                <c:pt idx="4">
                  <c:v>1.3776468334664951</c:v>
                </c:pt>
                <c:pt idx="5">
                  <c:v>1.3619658550984168</c:v>
                </c:pt>
                <c:pt idx="6">
                  <c:v>1.3613369687004995</c:v>
                </c:pt>
                <c:pt idx="7">
                  <c:v>1.3679417408550396</c:v>
                </c:pt>
                <c:pt idx="8">
                  <c:v>1.3653529594665834</c:v>
                </c:pt>
                <c:pt idx="9">
                  <c:v>1.3742057184615275</c:v>
                </c:pt>
                <c:pt idx="10">
                  <c:v>1.3819703464269419</c:v>
                </c:pt>
                <c:pt idx="11">
                  <c:v>1.3898029894207775</c:v>
                </c:pt>
                <c:pt idx="12">
                  <c:v>1.3997163017429266</c:v>
                </c:pt>
                <c:pt idx="13">
                  <c:v>1.4116262015374155</c:v>
                </c:pt>
                <c:pt idx="14">
                  <c:v>1.4261861244424656</c:v>
                </c:pt>
                <c:pt idx="15">
                  <c:v>1.4441859454842878</c:v>
                </c:pt>
                <c:pt idx="16">
                  <c:v>1.466056474369458</c:v>
                </c:pt>
                <c:pt idx="17">
                  <c:v>1.4906765078089972</c:v>
                </c:pt>
                <c:pt idx="18">
                  <c:v>1.5155644270765927</c:v>
                </c:pt>
                <c:pt idx="19">
                  <c:v>1.5392544098574603</c:v>
                </c:pt>
                <c:pt idx="20">
                  <c:v>1.5610573552783722</c:v>
                </c:pt>
                <c:pt idx="21">
                  <c:v>1.5806152452403524</c:v>
                </c:pt>
                <c:pt idx="22">
                  <c:v>1.5972093511101455</c:v>
                </c:pt>
                <c:pt idx="23">
                  <c:v>1.6100445938176802</c:v>
                </c:pt>
                <c:pt idx="24">
                  <c:v>1.6202991703125429</c:v>
                </c:pt>
                <c:pt idx="25">
                  <c:v>1.6294105045164269</c:v>
                </c:pt>
                <c:pt idx="26">
                  <c:v>1.6377940145436882</c:v>
                </c:pt>
                <c:pt idx="27">
                  <c:v>1.645747695379929</c:v>
                </c:pt>
                <c:pt idx="28">
                  <c:v>1.6532740660340355</c:v>
                </c:pt>
                <c:pt idx="29">
                  <c:v>1.6603520087182619</c:v>
                </c:pt>
                <c:pt idx="30">
                  <c:v>1.6670819527149821</c:v>
                </c:pt>
                <c:pt idx="31">
                  <c:v>1.6736768752030771</c:v>
                </c:pt>
                <c:pt idx="32">
                  <c:v>1.6795394611563885</c:v>
                </c:pt>
                <c:pt idx="33">
                  <c:v>1.6847558267120559</c:v>
                </c:pt>
                <c:pt idx="34">
                  <c:v>1.6886630859380967</c:v>
                </c:pt>
                <c:pt idx="35">
                  <c:v>1.6901783686993523</c:v>
                </c:pt>
                <c:pt idx="36">
                  <c:v>1.6890673453717973</c:v>
                </c:pt>
                <c:pt idx="37">
                  <c:v>1.6841056881441112</c:v>
                </c:pt>
                <c:pt idx="38">
                  <c:v>1.6755358534389893</c:v>
                </c:pt>
                <c:pt idx="39">
                  <c:v>1.6645563051661887</c:v>
                </c:pt>
                <c:pt idx="40">
                  <c:v>1.6522158245722207</c:v>
                </c:pt>
                <c:pt idx="41">
                  <c:v>1.6391217585022357</c:v>
                </c:pt>
                <c:pt idx="42">
                  <c:v>1.6254820914255439</c:v>
                </c:pt>
                <c:pt idx="43">
                  <c:v>1.6118721945912569</c:v>
                </c:pt>
                <c:pt idx="44">
                  <c:v>1.5986510843694082</c:v>
                </c:pt>
                <c:pt idx="45">
                  <c:v>1.5861413094635974</c:v>
                </c:pt>
                <c:pt idx="46">
                  <c:v>1.5745706909995332</c:v>
                </c:pt>
                <c:pt idx="47">
                  <c:v>1.5642972902916645</c:v>
                </c:pt>
                <c:pt idx="48">
                  <c:v>1.555948305275356</c:v>
                </c:pt>
                <c:pt idx="49">
                  <c:v>1.5499549493074576</c:v>
                </c:pt>
                <c:pt idx="50">
                  <c:v>1.54678558023094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6-4BF9-A91C-2387523D05A4}"/>
            </c:ext>
          </c:extLst>
        </c:ser>
        <c:ser>
          <c:idx val="0"/>
          <c:order val="2"/>
          <c:tx>
            <c:strRef>
              <c:f>'C 3.1.1'!$D$2</c:f>
              <c:strCache>
                <c:ptCount val="1"/>
                <c:pt idx="0">
                  <c:v>Men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3.1.1'!$A$3:$A$53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3.1.1'!$D$3:$D$53</c:f>
              <c:numCache>
                <c:formatCode>0.00</c:formatCode>
                <c:ptCount val="51"/>
                <c:pt idx="0">
                  <c:v>0.95465937452611793</c:v>
                </c:pt>
                <c:pt idx="1">
                  <c:v>0.95865096898496194</c:v>
                </c:pt>
                <c:pt idx="2">
                  <c:v>0.96000555357948991</c:v>
                </c:pt>
                <c:pt idx="3">
                  <c:v>0.96727079254126502</c:v>
                </c:pt>
                <c:pt idx="4">
                  <c:v>0.9719322094572177</c:v>
                </c:pt>
                <c:pt idx="5">
                  <c:v>0.97778937121048448</c:v>
                </c:pt>
                <c:pt idx="6">
                  <c:v>0.98516322181714588</c:v>
                </c:pt>
                <c:pt idx="7">
                  <c:v>0.99472198448079541</c:v>
                </c:pt>
                <c:pt idx="8">
                  <c:v>1.0123293347545965</c:v>
                </c:pt>
                <c:pt idx="9">
                  <c:v>1.0240087113530121</c:v>
                </c:pt>
                <c:pt idx="10">
                  <c:v>1.035052157130224</c:v>
                </c:pt>
                <c:pt idx="11">
                  <c:v>1.0464005525295277</c:v>
                </c:pt>
                <c:pt idx="12">
                  <c:v>1.0600054658262832</c:v>
                </c:pt>
                <c:pt idx="13">
                  <c:v>1.0757852659470661</c:v>
                </c:pt>
                <c:pt idx="14">
                  <c:v>1.094222841350873</c:v>
                </c:pt>
                <c:pt idx="15">
                  <c:v>1.1162477267995559</c:v>
                </c:pt>
                <c:pt idx="16">
                  <c:v>1.1429929192950228</c:v>
                </c:pt>
                <c:pt idx="17">
                  <c:v>1.1724861620080009</c:v>
                </c:pt>
                <c:pt idx="18">
                  <c:v>1.2014857530788694</c:v>
                </c:pt>
                <c:pt idx="19">
                  <c:v>1.2290325503035511</c:v>
                </c:pt>
                <c:pt idx="20">
                  <c:v>1.2545968002117263</c:v>
                </c:pt>
                <c:pt idx="21">
                  <c:v>1.2783391438039295</c:v>
                </c:pt>
                <c:pt idx="22">
                  <c:v>1.2992728540917835</c:v>
                </c:pt>
                <c:pt idx="23">
                  <c:v>1.315657715613449</c:v>
                </c:pt>
                <c:pt idx="24">
                  <c:v>1.3288372452375861</c:v>
                </c:pt>
                <c:pt idx="25">
                  <c:v>1.3408406005913145</c:v>
                </c:pt>
                <c:pt idx="26">
                  <c:v>1.3520422480581207</c:v>
                </c:pt>
                <c:pt idx="27">
                  <c:v>1.3628242358009963</c:v>
                </c:pt>
                <c:pt idx="28">
                  <c:v>1.3730840767050525</c:v>
                </c:pt>
                <c:pt idx="29">
                  <c:v>1.3824246555858966</c:v>
                </c:pt>
                <c:pt idx="30">
                  <c:v>1.3911312475387698</c:v>
                </c:pt>
                <c:pt idx="31">
                  <c:v>1.3993359414789897</c:v>
                </c:pt>
                <c:pt idx="32">
                  <c:v>1.406614992194805</c:v>
                </c:pt>
                <c:pt idx="33">
                  <c:v>1.4136281555078176</c:v>
                </c:pt>
                <c:pt idx="34">
                  <c:v>1.4196611331563997</c:v>
                </c:pt>
                <c:pt idx="35">
                  <c:v>1.4231722720719853</c:v>
                </c:pt>
                <c:pt idx="36">
                  <c:v>1.4242630983343247</c:v>
                </c:pt>
                <c:pt idx="37">
                  <c:v>1.4210645857214053</c:v>
                </c:pt>
                <c:pt idx="38">
                  <c:v>1.414072631425012</c:v>
                </c:pt>
                <c:pt idx="39">
                  <c:v>1.4047856149536317</c:v>
                </c:pt>
                <c:pt idx="40">
                  <c:v>1.394631499730604</c:v>
                </c:pt>
                <c:pt idx="41">
                  <c:v>1.3841240424005403</c:v>
                </c:pt>
                <c:pt idx="42">
                  <c:v>1.3732246831490624</c:v>
                </c:pt>
                <c:pt idx="43">
                  <c:v>1.362956670447359</c:v>
                </c:pt>
                <c:pt idx="44">
                  <c:v>1.3531654029515805</c:v>
                </c:pt>
                <c:pt idx="45">
                  <c:v>1.3443962466135664</c:v>
                </c:pt>
                <c:pt idx="46">
                  <c:v>1.3368205929497539</c:v>
                </c:pt>
                <c:pt idx="47">
                  <c:v>1.3313566563178514</c:v>
                </c:pt>
                <c:pt idx="48">
                  <c:v>1.3276958308747568</c:v>
                </c:pt>
                <c:pt idx="49">
                  <c:v>1.3261689528367966</c:v>
                </c:pt>
                <c:pt idx="50">
                  <c:v>1.3274637250383965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6-4BF9-A91C-2387523D0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167504"/>
        <c:axId val="512173776"/>
      </c:lineChart>
      <c:catAx>
        <c:axId val="51216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2173776"/>
        <c:crosses val="autoZero"/>
        <c:auto val="1"/>
        <c:lblAlgn val="ctr"/>
        <c:lblOffset val="100"/>
        <c:tickLblSkip val="10"/>
        <c:noMultiLvlLbl val="0"/>
      </c:catAx>
      <c:valAx>
        <c:axId val="512173776"/>
        <c:scaling>
          <c:orientation val="minMax"/>
          <c:max val="3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Millions of persons</a:t>
                </a:r>
              </a:p>
            </c:rich>
          </c:tx>
          <c:layout>
            <c:manualLayout>
              <c:xMode val="edge"/>
              <c:yMode val="edge"/>
              <c:x val="3.5648445132668021E-3"/>
              <c:y val="0.37223317145237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2167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125435909814142"/>
          <c:y val="0.29110997047699133"/>
          <c:w val="0.12634201937785228"/>
          <c:h val="0.43560707824143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5668248487134"/>
          <c:y val="3.0240549828178694E-2"/>
          <c:w val="0.86087501247026232"/>
          <c:h val="0.8967613925549317"/>
        </c:manualLayout>
      </c:layout>
      <c:lineChart>
        <c:grouping val="standard"/>
        <c:varyColors val="0"/>
        <c:ser>
          <c:idx val="0"/>
          <c:order val="0"/>
          <c:tx>
            <c:strRef>
              <c:f>'C 3.1.2'!$B$2</c:f>
              <c:strCache>
                <c:ptCount val="1"/>
                <c:pt idx="0">
                  <c:v>Ratio of average old-age pension to average wage (%)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3.1.2'!$A$3:$A$53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3.1.2'!$B$3:$B$53</c:f>
              <c:numCache>
                <c:formatCode>0.00</c:formatCode>
                <c:ptCount val="51"/>
                <c:pt idx="0">
                  <c:v>45.773463705111084</c:v>
                </c:pt>
                <c:pt idx="1">
                  <c:v>45.338797008838775</c:v>
                </c:pt>
                <c:pt idx="2">
                  <c:v>44.462684076750733</c:v>
                </c:pt>
                <c:pt idx="3">
                  <c:v>43.666880162468544</c:v>
                </c:pt>
                <c:pt idx="4">
                  <c:v>42.946253062069992</c:v>
                </c:pt>
                <c:pt idx="5">
                  <c:v>42.276948095510036</c:v>
                </c:pt>
                <c:pt idx="6">
                  <c:v>41.697992272056695</c:v>
                </c:pt>
                <c:pt idx="7">
                  <c:v>41.583059991631302</c:v>
                </c:pt>
                <c:pt idx="8">
                  <c:v>41.573660588532199</c:v>
                </c:pt>
                <c:pt idx="9">
                  <c:v>41.598685332535773</c:v>
                </c:pt>
                <c:pt idx="10">
                  <c:v>41.633619562243638</c:v>
                </c:pt>
                <c:pt idx="11">
                  <c:v>41.676651599135639</c:v>
                </c:pt>
                <c:pt idx="12">
                  <c:v>41.733320545562123</c:v>
                </c:pt>
                <c:pt idx="13">
                  <c:v>41.807340911976951</c:v>
                </c:pt>
                <c:pt idx="14">
                  <c:v>41.898232812093909</c:v>
                </c:pt>
                <c:pt idx="15">
                  <c:v>42.004622808499043</c:v>
                </c:pt>
                <c:pt idx="16">
                  <c:v>42.125386809861332</c:v>
                </c:pt>
                <c:pt idx="17">
                  <c:v>42.252200309365954</c:v>
                </c:pt>
                <c:pt idx="18">
                  <c:v>42.373739266522108</c:v>
                </c:pt>
                <c:pt idx="19">
                  <c:v>42.485666053086454</c:v>
                </c:pt>
                <c:pt idx="20">
                  <c:v>42.584886655107518</c:v>
                </c:pt>
                <c:pt idx="21">
                  <c:v>42.670603840355106</c:v>
                </c:pt>
                <c:pt idx="22">
                  <c:v>42.740912241523532</c:v>
                </c:pt>
                <c:pt idx="23">
                  <c:v>42.797910652715153</c:v>
                </c:pt>
                <c:pt idx="24">
                  <c:v>42.847697767146805</c:v>
                </c:pt>
                <c:pt idx="25">
                  <c:v>42.894096111723769</c:v>
                </c:pt>
                <c:pt idx="26">
                  <c:v>42.942941220858131</c:v>
                </c:pt>
                <c:pt idx="27">
                  <c:v>42.979926636262967</c:v>
                </c:pt>
                <c:pt idx="28">
                  <c:v>43.000787776676894</c:v>
                </c:pt>
                <c:pt idx="29">
                  <c:v>43.00606176433854</c:v>
                </c:pt>
                <c:pt idx="30">
                  <c:v>42.99808997400828</c:v>
                </c:pt>
                <c:pt idx="31">
                  <c:v>42.977743905559421</c:v>
                </c:pt>
                <c:pt idx="32">
                  <c:v>42.948008748515107</c:v>
                </c:pt>
                <c:pt idx="33">
                  <c:v>42.918896681625178</c:v>
                </c:pt>
                <c:pt idx="34">
                  <c:v>42.889812200045881</c:v>
                </c:pt>
                <c:pt idx="35">
                  <c:v>42.86014001448892</c:v>
                </c:pt>
                <c:pt idx="36">
                  <c:v>42.831115455783518</c:v>
                </c:pt>
                <c:pt idx="37">
                  <c:v>42.797658788312127</c:v>
                </c:pt>
                <c:pt idx="38">
                  <c:v>42.757483805480426</c:v>
                </c:pt>
                <c:pt idx="39">
                  <c:v>42.713416929912157</c:v>
                </c:pt>
                <c:pt idx="40">
                  <c:v>42.665150522132613</c:v>
                </c:pt>
                <c:pt idx="41">
                  <c:v>42.611716274140754</c:v>
                </c:pt>
                <c:pt idx="42">
                  <c:v>42.546592234518634</c:v>
                </c:pt>
                <c:pt idx="43">
                  <c:v>42.473594831472916</c:v>
                </c:pt>
                <c:pt idx="44">
                  <c:v>42.400023533754506</c:v>
                </c:pt>
                <c:pt idx="45">
                  <c:v>42.334789794337276</c:v>
                </c:pt>
                <c:pt idx="46">
                  <c:v>42.278119421528629</c:v>
                </c:pt>
                <c:pt idx="47">
                  <c:v>42.227612665376292</c:v>
                </c:pt>
                <c:pt idx="48">
                  <c:v>42.183396586263214</c:v>
                </c:pt>
                <c:pt idx="49">
                  <c:v>42.144931066986338</c:v>
                </c:pt>
                <c:pt idx="50">
                  <c:v>42.11304350110666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1-4085-B06B-18C761CA1394}"/>
            </c:ext>
          </c:extLst>
        </c:ser>
        <c:ser>
          <c:idx val="1"/>
          <c:order val="1"/>
          <c:tx>
            <c:strRef>
              <c:f>'G 3.1.2'!#REF!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 3.1.2'!$A$3:$A$53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3.1.2'!#REF!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1-4085-B06B-18C761CA1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988744"/>
        <c:axId val="647989072"/>
      </c:lineChart>
      <c:catAx>
        <c:axId val="64798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7989072"/>
        <c:crosses val="autoZero"/>
        <c:auto val="1"/>
        <c:lblAlgn val="ctr"/>
        <c:lblOffset val="100"/>
        <c:tickLblSkip val="10"/>
        <c:noMultiLvlLbl val="0"/>
      </c:catAx>
      <c:valAx>
        <c:axId val="647989072"/>
        <c:scaling>
          <c:orientation val="minMax"/>
          <c:max val="46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8.3331725641400192E-3"/>
              <c:y val="0.41441987111278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7988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91430498700016E-2"/>
          <c:y val="1.4971448776677714E-2"/>
          <c:w val="0.87084149489551044"/>
          <c:h val="0.93388359967068457"/>
        </c:manualLayout>
      </c:layout>
      <c:lineChart>
        <c:grouping val="standard"/>
        <c:varyColors val="0"/>
        <c:ser>
          <c:idx val="0"/>
          <c:order val="0"/>
          <c:tx>
            <c:strRef>
              <c:f>'C 3.1.3'!$B$1</c:f>
              <c:strCache>
                <c:ptCount val="1"/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3.1.3'!$A$2:$A$52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3.1.3'!$B$2:$B$52</c:f>
              <c:numCache>
                <c:formatCode>0.00</c:formatCode>
                <c:ptCount val="51"/>
                <c:pt idx="0">
                  <c:v>7.684797148177565</c:v>
                </c:pt>
                <c:pt idx="1">
                  <c:v>7.6397562505890626</c:v>
                </c:pt>
                <c:pt idx="2">
                  <c:v>7.4710220540005716</c:v>
                </c:pt>
                <c:pt idx="3">
                  <c:v>7.3589826939415151</c:v>
                </c:pt>
                <c:pt idx="4">
                  <c:v>7.2589764446556408</c:v>
                </c:pt>
                <c:pt idx="5">
                  <c:v>7.1393066491677484</c:v>
                </c:pt>
                <c:pt idx="6">
                  <c:v>7.0860395977499575</c:v>
                </c:pt>
                <c:pt idx="7">
                  <c:v>7.1327836012787014</c:v>
                </c:pt>
                <c:pt idx="8">
                  <c:v>7.2028890294882784</c:v>
                </c:pt>
                <c:pt idx="9">
                  <c:v>7.295781360035579</c:v>
                </c:pt>
                <c:pt idx="10">
                  <c:v>7.396269953077006</c:v>
                </c:pt>
                <c:pt idx="11">
                  <c:v>7.4952124339092094</c:v>
                </c:pt>
                <c:pt idx="12">
                  <c:v>7.6200090338580662</c:v>
                </c:pt>
                <c:pt idx="13">
                  <c:v>7.7669155517136668</c:v>
                </c:pt>
                <c:pt idx="14">
                  <c:v>7.9453246585603976</c:v>
                </c:pt>
                <c:pt idx="15">
                  <c:v>8.1619053400348776</c:v>
                </c:pt>
                <c:pt idx="16">
                  <c:v>8.4207862044196986</c:v>
                </c:pt>
                <c:pt idx="17">
                  <c:v>8.7057903952530111</c:v>
                </c:pt>
                <c:pt idx="18">
                  <c:v>8.9947823652371728</c:v>
                </c:pt>
                <c:pt idx="19">
                  <c:v>9.2765045442927665</c:v>
                </c:pt>
                <c:pt idx="20">
                  <c:v>9.5336124593716978</c:v>
                </c:pt>
                <c:pt idx="21">
                  <c:v>9.791688578900791</c:v>
                </c:pt>
                <c:pt idx="22">
                  <c:v>10.008767759412558</c:v>
                </c:pt>
                <c:pt idx="23">
                  <c:v>10.18829804530599</c:v>
                </c:pt>
                <c:pt idx="24">
                  <c:v>10.345822498194446</c:v>
                </c:pt>
                <c:pt idx="25">
                  <c:v>10.49513553077754</c:v>
                </c:pt>
                <c:pt idx="26">
                  <c:v>10.641262918295181</c:v>
                </c:pt>
                <c:pt idx="27">
                  <c:v>10.782403413719365</c:v>
                </c:pt>
                <c:pt idx="28">
                  <c:v>10.915695712930619</c:v>
                </c:pt>
                <c:pt idx="29">
                  <c:v>11.039921633983509</c:v>
                </c:pt>
                <c:pt idx="30">
                  <c:v>11.157197115126122</c:v>
                </c:pt>
                <c:pt idx="31">
                  <c:v>11.266289786566206</c:v>
                </c:pt>
                <c:pt idx="32">
                  <c:v>11.365475686322947</c:v>
                </c:pt>
                <c:pt idx="33">
                  <c:v>11.456681259364814</c:v>
                </c:pt>
                <c:pt idx="34">
                  <c:v>11.528189278066851</c:v>
                </c:pt>
                <c:pt idx="35">
                  <c:v>11.569291188978928</c:v>
                </c:pt>
                <c:pt idx="36">
                  <c:v>11.572710311398028</c:v>
                </c:pt>
                <c:pt idx="37">
                  <c:v>11.527425130244112</c:v>
                </c:pt>
                <c:pt idx="38">
                  <c:v>11.442226176631053</c:v>
                </c:pt>
                <c:pt idx="39">
                  <c:v>11.334132374338674</c:v>
                </c:pt>
                <c:pt idx="40">
                  <c:v>11.215319473322953</c:v>
                </c:pt>
                <c:pt idx="41">
                  <c:v>11.090433837707145</c:v>
                </c:pt>
                <c:pt idx="42">
                  <c:v>10.961923977068691</c:v>
                </c:pt>
                <c:pt idx="43">
                  <c:v>10.836929700241042</c:v>
                </c:pt>
                <c:pt idx="44">
                  <c:v>10.719468454818834</c:v>
                </c:pt>
                <c:pt idx="45">
                  <c:v>10.615222692383687</c:v>
                </c:pt>
                <c:pt idx="46">
                  <c:v>10.527599886782699</c:v>
                </c:pt>
                <c:pt idx="47">
                  <c:v>10.460652471636287</c:v>
                </c:pt>
                <c:pt idx="48">
                  <c:v>10.416583452079111</c:v>
                </c:pt>
                <c:pt idx="49">
                  <c:v>10.399931155624472</c:v>
                </c:pt>
                <c:pt idx="50">
                  <c:v>10.411782899313565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5-406D-AF8D-2E8BC5B0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of GDP</a:t>
                </a:r>
              </a:p>
            </c:rich>
          </c:tx>
          <c:layout>
            <c:manualLayout>
              <c:xMode val="edge"/>
              <c:yMode val="edge"/>
              <c:x val="7.7660694446465917E-3"/>
              <c:y val="0.427005318852054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50963301386355"/>
          <c:y val="2.3199290337974618E-2"/>
          <c:w val="0.85425222373945553"/>
          <c:h val="0.82846700848440458"/>
        </c:manualLayout>
      </c:layout>
      <c:lineChart>
        <c:grouping val="standard"/>
        <c:varyColors val="0"/>
        <c:ser>
          <c:idx val="0"/>
          <c:order val="0"/>
          <c:tx>
            <c:strRef>
              <c:f>'C B3.1.1'!$B$3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 B3.1.1'!$A$4:$A$40</c:f>
              <c:strCache>
                <c:ptCount val="37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  <c:pt idx="27">
                  <c:v>91</c:v>
                </c:pt>
                <c:pt idx="28">
                  <c:v>92</c:v>
                </c:pt>
                <c:pt idx="29">
                  <c:v>93</c:v>
                </c:pt>
                <c:pt idx="30">
                  <c:v>94</c:v>
                </c:pt>
                <c:pt idx="31">
                  <c:v>95</c:v>
                </c:pt>
                <c:pt idx="32">
                  <c:v>96</c:v>
                </c:pt>
                <c:pt idx="33">
                  <c:v>97</c:v>
                </c:pt>
                <c:pt idx="34">
                  <c:v>98</c:v>
                </c:pt>
                <c:pt idx="35">
                  <c:v>99</c:v>
                </c:pt>
                <c:pt idx="36">
                  <c:v>100</c:v>
                </c:pt>
              </c:strCache>
            </c:strRef>
          </c:cat>
          <c:val>
            <c:numRef>
              <c:f>'C B3.1.1'!$B$4:$B$40</c:f>
              <c:numCache>
                <c:formatCode>0.00</c:formatCode>
                <c:ptCount val="37"/>
                <c:pt idx="0">
                  <c:v>47.68648808292042</c:v>
                </c:pt>
                <c:pt idx="1">
                  <c:v>45.942848689695182</c:v>
                </c:pt>
                <c:pt idx="2">
                  <c:v>44.931823525703706</c:v>
                </c:pt>
                <c:pt idx="3">
                  <c:v>44.268322616535805</c:v>
                </c:pt>
                <c:pt idx="4">
                  <c:v>43.659300277575674</c:v>
                </c:pt>
                <c:pt idx="5">
                  <c:v>42.998888846071367</c:v>
                </c:pt>
                <c:pt idx="6">
                  <c:v>43.114993778302996</c:v>
                </c:pt>
                <c:pt idx="7">
                  <c:v>43.546511294007914</c:v>
                </c:pt>
                <c:pt idx="8">
                  <c:v>43.677736237952708</c:v>
                </c:pt>
                <c:pt idx="9">
                  <c:v>43.729313712517367</c:v>
                </c:pt>
                <c:pt idx="10">
                  <c:v>43.937372121254917</c:v>
                </c:pt>
                <c:pt idx="11">
                  <c:v>43.428515102930774</c:v>
                </c:pt>
                <c:pt idx="12">
                  <c:v>43.3599221677838</c:v>
                </c:pt>
                <c:pt idx="13">
                  <c:v>42.857284914609366</c:v>
                </c:pt>
                <c:pt idx="14">
                  <c:v>42.04958335170582</c:v>
                </c:pt>
                <c:pt idx="15">
                  <c:v>41.96831428565109</c:v>
                </c:pt>
                <c:pt idx="16">
                  <c:v>41.902696206279153</c:v>
                </c:pt>
                <c:pt idx="17">
                  <c:v>41.628535130647023</c:v>
                </c:pt>
                <c:pt idx="18">
                  <c:v>41.373006445350001</c:v>
                </c:pt>
                <c:pt idx="19">
                  <c:v>41.68141819817626</c:v>
                </c:pt>
                <c:pt idx="20">
                  <c:v>41.816995538353829</c:v>
                </c:pt>
                <c:pt idx="21">
                  <c:v>43.177357159558277</c:v>
                </c:pt>
                <c:pt idx="22">
                  <c:v>42.848362473341012</c:v>
                </c:pt>
                <c:pt idx="23">
                  <c:v>42.788324987539603</c:v>
                </c:pt>
                <c:pt idx="24">
                  <c:v>42.844711488802588</c:v>
                </c:pt>
                <c:pt idx="25">
                  <c:v>42.761520661200066</c:v>
                </c:pt>
                <c:pt idx="26">
                  <c:v>43.10397089435795</c:v>
                </c:pt>
                <c:pt idx="27">
                  <c:v>43.25685027487431</c:v>
                </c:pt>
                <c:pt idx="28">
                  <c:v>43.621377541349851</c:v>
                </c:pt>
                <c:pt idx="29">
                  <c:v>43.256880062466053</c:v>
                </c:pt>
                <c:pt idx="30">
                  <c:v>42.995979773957352</c:v>
                </c:pt>
                <c:pt idx="31">
                  <c:v>43.407935872107601</c:v>
                </c:pt>
                <c:pt idx="32">
                  <c:v>43.066758659135559</c:v>
                </c:pt>
                <c:pt idx="33">
                  <c:v>43.124870593756263</c:v>
                </c:pt>
                <c:pt idx="34">
                  <c:v>43.045516796022113</c:v>
                </c:pt>
                <c:pt idx="35">
                  <c:v>42.794261179243584</c:v>
                </c:pt>
                <c:pt idx="36">
                  <c:v>48.101889673212554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B-4E6A-A6DC-CFC466E1EDAD}"/>
            </c:ext>
          </c:extLst>
        </c:ser>
        <c:ser>
          <c:idx val="6"/>
          <c:order val="1"/>
          <c:tx>
            <c:strRef>
              <c:f>'C B3.1.1'!$C$3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 B3.1.1'!$A$4:$A$40</c:f>
              <c:strCache>
                <c:ptCount val="37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  <c:pt idx="27">
                  <c:v>91</c:v>
                </c:pt>
                <c:pt idx="28">
                  <c:v>92</c:v>
                </c:pt>
                <c:pt idx="29">
                  <c:v>93</c:v>
                </c:pt>
                <c:pt idx="30">
                  <c:v>94</c:v>
                </c:pt>
                <c:pt idx="31">
                  <c:v>95</c:v>
                </c:pt>
                <c:pt idx="32">
                  <c:v>96</c:v>
                </c:pt>
                <c:pt idx="33">
                  <c:v>97</c:v>
                </c:pt>
                <c:pt idx="34">
                  <c:v>98</c:v>
                </c:pt>
                <c:pt idx="35">
                  <c:v>99</c:v>
                </c:pt>
                <c:pt idx="36">
                  <c:v>100</c:v>
                </c:pt>
              </c:strCache>
            </c:strRef>
          </c:cat>
          <c:val>
            <c:numRef>
              <c:f>'C B3.1.1'!$C$4:$C$40</c:f>
              <c:numCache>
                <c:formatCode>0.00</c:formatCode>
                <c:ptCount val="37"/>
                <c:pt idx="0">
                  <c:v>47.322030796053951</c:v>
                </c:pt>
                <c:pt idx="1">
                  <c:v>47.173595576496446</c:v>
                </c:pt>
                <c:pt idx="2">
                  <c:v>46.194878972209189</c:v>
                </c:pt>
                <c:pt idx="3">
                  <c:v>45.182737626110701</c:v>
                </c:pt>
                <c:pt idx="4">
                  <c:v>44.249178399472434</c:v>
                </c:pt>
                <c:pt idx="5">
                  <c:v>43.828804038851537</c:v>
                </c:pt>
                <c:pt idx="6">
                  <c:v>43.199697670654018</c:v>
                </c:pt>
                <c:pt idx="7">
                  <c:v>43.32741466971774</c:v>
                </c:pt>
                <c:pt idx="8">
                  <c:v>43.754752242016615</c:v>
                </c:pt>
                <c:pt idx="9">
                  <c:v>43.87769365909773</c:v>
                </c:pt>
                <c:pt idx="10">
                  <c:v>43.935343883034662</c:v>
                </c:pt>
                <c:pt idx="11">
                  <c:v>44.131840479391613</c:v>
                </c:pt>
                <c:pt idx="12">
                  <c:v>43.631995052968051</c:v>
                </c:pt>
                <c:pt idx="13">
                  <c:v>43.586993353252076</c:v>
                </c:pt>
                <c:pt idx="14">
                  <c:v>43.073150998305067</c:v>
                </c:pt>
                <c:pt idx="15">
                  <c:v>42.233225327635175</c:v>
                </c:pt>
                <c:pt idx="16">
                  <c:v>42.158837410227534</c:v>
                </c:pt>
                <c:pt idx="17">
                  <c:v>42.105114007691839</c:v>
                </c:pt>
                <c:pt idx="18">
                  <c:v>41.823950944384251</c:v>
                </c:pt>
                <c:pt idx="19">
                  <c:v>41.544994780201648</c:v>
                </c:pt>
                <c:pt idx="20">
                  <c:v>41.858625887405502</c:v>
                </c:pt>
                <c:pt idx="21">
                  <c:v>44.592490309682447</c:v>
                </c:pt>
                <c:pt idx="22">
                  <c:v>43.376125708860449</c:v>
                </c:pt>
                <c:pt idx="23">
                  <c:v>43.039787592195985</c:v>
                </c:pt>
                <c:pt idx="24">
                  <c:v>43.008009635065292</c:v>
                </c:pt>
                <c:pt idx="25">
                  <c:v>43.053137503524589</c:v>
                </c:pt>
                <c:pt idx="26">
                  <c:v>42.910105486741607</c:v>
                </c:pt>
                <c:pt idx="27">
                  <c:v>43.319371194423304</c:v>
                </c:pt>
                <c:pt idx="28">
                  <c:v>43.456989789364521</c:v>
                </c:pt>
                <c:pt idx="29">
                  <c:v>43.855217180586862</c:v>
                </c:pt>
                <c:pt idx="30">
                  <c:v>43.341968249688655</c:v>
                </c:pt>
                <c:pt idx="31">
                  <c:v>43.179394958005126</c:v>
                </c:pt>
                <c:pt idx="32">
                  <c:v>43.527475161530397</c:v>
                </c:pt>
                <c:pt idx="33">
                  <c:v>43.546880664465007</c:v>
                </c:pt>
                <c:pt idx="34">
                  <c:v>43.474198342770492</c:v>
                </c:pt>
                <c:pt idx="35">
                  <c:v>42.976944950008914</c:v>
                </c:pt>
                <c:pt idx="36">
                  <c:v>46.85503544354043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B-4E6A-A6DC-CFC466E1EDAD}"/>
            </c:ext>
          </c:extLst>
        </c:ser>
        <c:ser>
          <c:idx val="7"/>
          <c:order val="2"/>
          <c:tx>
            <c:strRef>
              <c:f>'C B3.1.1'!$D$3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B3.1.1'!$A$4:$A$40</c:f>
              <c:strCache>
                <c:ptCount val="37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  <c:pt idx="27">
                  <c:v>91</c:v>
                </c:pt>
                <c:pt idx="28">
                  <c:v>92</c:v>
                </c:pt>
                <c:pt idx="29">
                  <c:v>93</c:v>
                </c:pt>
                <c:pt idx="30">
                  <c:v>94</c:v>
                </c:pt>
                <c:pt idx="31">
                  <c:v>95</c:v>
                </c:pt>
                <c:pt idx="32">
                  <c:v>96</c:v>
                </c:pt>
                <c:pt idx="33">
                  <c:v>97</c:v>
                </c:pt>
                <c:pt idx="34">
                  <c:v>98</c:v>
                </c:pt>
                <c:pt idx="35">
                  <c:v>99</c:v>
                </c:pt>
                <c:pt idx="36">
                  <c:v>100</c:v>
                </c:pt>
              </c:strCache>
            </c:strRef>
          </c:cat>
          <c:val>
            <c:numRef>
              <c:f>'C B3.1.1'!$D$4:$D$40</c:f>
              <c:numCache>
                <c:formatCode>0.00</c:formatCode>
                <c:ptCount val="37"/>
                <c:pt idx="0">
                  <c:v>46.810732168560243</c:v>
                </c:pt>
                <c:pt idx="1">
                  <c:v>50.58511904139327</c:v>
                </c:pt>
                <c:pt idx="2">
                  <c:v>50.429507422127259</c:v>
                </c:pt>
                <c:pt idx="3">
                  <c:v>49.403472792005864</c:v>
                </c:pt>
                <c:pt idx="4">
                  <c:v>48.342397433597071</c:v>
                </c:pt>
                <c:pt idx="5">
                  <c:v>47.363703405515487</c:v>
                </c:pt>
                <c:pt idx="6">
                  <c:v>46.923005199596837</c:v>
                </c:pt>
                <c:pt idx="7">
                  <c:v>46.263483416709946</c:v>
                </c:pt>
                <c:pt idx="8">
                  <c:v>46.39737515137606</c:v>
                </c:pt>
                <c:pt idx="9">
                  <c:v>46.84537321946847</c:v>
                </c:pt>
                <c:pt idx="10">
                  <c:v>46.974258487020755</c:v>
                </c:pt>
                <c:pt idx="11">
                  <c:v>47.034695927168826</c:v>
                </c:pt>
                <c:pt idx="12">
                  <c:v>47.240692547314097</c:v>
                </c:pt>
                <c:pt idx="13">
                  <c:v>46.71668108682411</c:v>
                </c:pt>
                <c:pt idx="14">
                  <c:v>46.669503689280567</c:v>
                </c:pt>
                <c:pt idx="15">
                  <c:v>46.130818590561198</c:v>
                </c:pt>
                <c:pt idx="16">
                  <c:v>45.250285021333738</c:v>
                </c:pt>
                <c:pt idx="17">
                  <c:v>45.172300670206432</c:v>
                </c:pt>
                <c:pt idx="18">
                  <c:v>45.11597990155073</c:v>
                </c:pt>
                <c:pt idx="19">
                  <c:v>44.821223443551638</c:v>
                </c:pt>
                <c:pt idx="20">
                  <c:v>44.528780581661479</c:v>
                </c:pt>
                <c:pt idx="21">
                  <c:v>47.529819558885649</c:v>
                </c:pt>
                <c:pt idx="22">
                  <c:v>47.654542382733695</c:v>
                </c:pt>
                <c:pt idx="23">
                  <c:v>46.379370184949195</c:v>
                </c:pt>
                <c:pt idx="24">
                  <c:v>46.026771124489933</c:v>
                </c:pt>
                <c:pt idx="25">
                  <c:v>45.99345679800588</c:v>
                </c:pt>
                <c:pt idx="26">
                  <c:v>46.040766464174801</c:v>
                </c:pt>
                <c:pt idx="27">
                  <c:v>45.890819276406056</c:v>
                </c:pt>
                <c:pt idx="28">
                  <c:v>46.319871759181055</c:v>
                </c:pt>
                <c:pt idx="29">
                  <c:v>46.464143802323882</c:v>
                </c:pt>
                <c:pt idx="30">
                  <c:v>46.881624298993898</c:v>
                </c:pt>
                <c:pt idx="31">
                  <c:v>46.343561314604415</c:v>
                </c:pt>
                <c:pt idx="32">
                  <c:v>46.173128089634645</c:v>
                </c:pt>
                <c:pt idx="33">
                  <c:v>46.538036931798118</c:v>
                </c:pt>
                <c:pt idx="34">
                  <c:v>46.558380632864008</c:v>
                </c:pt>
                <c:pt idx="35">
                  <c:v>46.482184337910468</c:v>
                </c:pt>
                <c:pt idx="36">
                  <c:v>51.305379712852663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3B-4E6A-A6DC-CFC466E1EDAD}"/>
            </c:ext>
          </c:extLst>
        </c:ser>
        <c:ser>
          <c:idx val="8"/>
          <c:order val="3"/>
          <c:tx>
            <c:strRef>
              <c:f>'C B3.1.1'!$E$3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B3.1.1'!$A$4:$A$40</c:f>
              <c:strCache>
                <c:ptCount val="37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  <c:pt idx="27">
                  <c:v>91</c:v>
                </c:pt>
                <c:pt idx="28">
                  <c:v>92</c:v>
                </c:pt>
                <c:pt idx="29">
                  <c:v>93</c:v>
                </c:pt>
                <c:pt idx="30">
                  <c:v>94</c:v>
                </c:pt>
                <c:pt idx="31">
                  <c:v>95</c:v>
                </c:pt>
                <c:pt idx="32">
                  <c:v>96</c:v>
                </c:pt>
                <c:pt idx="33">
                  <c:v>97</c:v>
                </c:pt>
                <c:pt idx="34">
                  <c:v>98</c:v>
                </c:pt>
                <c:pt idx="35">
                  <c:v>99</c:v>
                </c:pt>
                <c:pt idx="36">
                  <c:v>100</c:v>
                </c:pt>
              </c:strCache>
            </c:strRef>
          </c:cat>
          <c:val>
            <c:numRef>
              <c:f>'C B3.1.1'!$E$4:$E$40</c:f>
              <c:numCache>
                <c:formatCode>0.00</c:formatCode>
                <c:ptCount val="37"/>
                <c:pt idx="0">
                  <c:v>44.650733635028381</c:v>
                </c:pt>
                <c:pt idx="1">
                  <c:v>48.568498380555283</c:v>
                </c:pt>
                <c:pt idx="2">
                  <c:v>52.514642380346245</c:v>
                </c:pt>
                <c:pt idx="3">
                  <c:v>52.352518057173391</c:v>
                </c:pt>
                <c:pt idx="4">
                  <c:v>51.278847491577274</c:v>
                </c:pt>
                <c:pt idx="5">
                  <c:v>50.169707081045679</c:v>
                </c:pt>
                <c:pt idx="6">
                  <c:v>49.146316622337388</c:v>
                </c:pt>
                <c:pt idx="7">
                  <c:v>48.686144098322572</c:v>
                </c:pt>
                <c:pt idx="8">
                  <c:v>47.995861059153924</c:v>
                </c:pt>
                <c:pt idx="9">
                  <c:v>48.136404472026463</c:v>
                </c:pt>
                <c:pt idx="10">
                  <c:v>48.603796386712162</c:v>
                </c:pt>
                <c:pt idx="11">
                  <c:v>48.739466726641645</c:v>
                </c:pt>
                <c:pt idx="12">
                  <c:v>48.802179171445324</c:v>
                </c:pt>
                <c:pt idx="13">
                  <c:v>49.017252808591465</c:v>
                </c:pt>
                <c:pt idx="14">
                  <c:v>48.469569370850763</c:v>
                </c:pt>
                <c:pt idx="15">
                  <c:v>48.420719719638569</c:v>
                </c:pt>
                <c:pt idx="16">
                  <c:v>47.857205434819299</c:v>
                </c:pt>
                <c:pt idx="17">
                  <c:v>46.935871073622273</c:v>
                </c:pt>
                <c:pt idx="18">
                  <c:v>46.854732149241869</c:v>
                </c:pt>
                <c:pt idx="19">
                  <c:v>46.796510215342977</c:v>
                </c:pt>
                <c:pt idx="20">
                  <c:v>46.487503079418168</c:v>
                </c:pt>
                <c:pt idx="21">
                  <c:v>48.705941611699117</c:v>
                </c:pt>
                <c:pt idx="22">
                  <c:v>49.049987379903698</c:v>
                </c:pt>
                <c:pt idx="23">
                  <c:v>49.179787242525826</c:v>
                </c:pt>
                <c:pt idx="24">
                  <c:v>47.84664940876047</c:v>
                </c:pt>
                <c:pt idx="25">
                  <c:v>47.477405749124223</c:v>
                </c:pt>
                <c:pt idx="26">
                  <c:v>47.442678159799826</c:v>
                </c:pt>
                <c:pt idx="27">
                  <c:v>47.492944966004266</c:v>
                </c:pt>
                <c:pt idx="28">
                  <c:v>47.335976603428158</c:v>
                </c:pt>
                <c:pt idx="29">
                  <c:v>47.784340687291092</c:v>
                </c:pt>
                <c:pt idx="30">
                  <c:v>47.934788196300474</c:v>
                </c:pt>
                <c:pt idx="31">
                  <c:v>48.371375542788122</c:v>
                </c:pt>
                <c:pt idx="32">
                  <c:v>47.809489019044818</c:v>
                </c:pt>
                <c:pt idx="33">
                  <c:v>47.63010994417963</c:v>
                </c:pt>
                <c:pt idx="34">
                  <c:v>48.012807838702251</c:v>
                </c:pt>
                <c:pt idx="35">
                  <c:v>48.033797067536497</c:v>
                </c:pt>
                <c:pt idx="36">
                  <c:v>53.000887663148866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3B-4E6A-A6DC-CFC466E1EDAD}"/>
            </c:ext>
          </c:extLst>
        </c:ser>
        <c:ser>
          <c:idx val="1"/>
          <c:order val="4"/>
          <c:tx>
            <c:strRef>
              <c:f>'C B3.1.1'!$F$3</c:f>
              <c:strCache>
                <c:ptCount val="1"/>
                <c:pt idx="0">
                  <c:v>2030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B3.1.1'!$A$4:$A$40</c:f>
              <c:strCache>
                <c:ptCount val="37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  <c:pt idx="27">
                  <c:v>91</c:v>
                </c:pt>
                <c:pt idx="28">
                  <c:v>92</c:v>
                </c:pt>
                <c:pt idx="29">
                  <c:v>93</c:v>
                </c:pt>
                <c:pt idx="30">
                  <c:v>94</c:v>
                </c:pt>
                <c:pt idx="31">
                  <c:v>95</c:v>
                </c:pt>
                <c:pt idx="32">
                  <c:v>96</c:v>
                </c:pt>
                <c:pt idx="33">
                  <c:v>97</c:v>
                </c:pt>
                <c:pt idx="34">
                  <c:v>98</c:v>
                </c:pt>
                <c:pt idx="35">
                  <c:v>99</c:v>
                </c:pt>
                <c:pt idx="36">
                  <c:v>100</c:v>
                </c:pt>
              </c:strCache>
            </c:strRef>
          </c:cat>
          <c:val>
            <c:numRef>
              <c:f>'C B3.1.1'!$F$4:$F$40</c:f>
              <c:numCache>
                <c:formatCode>0.00</c:formatCode>
                <c:ptCount val="37"/>
                <c:pt idx="0">
                  <c:v>45.63954013389165</c:v>
                </c:pt>
                <c:pt idx="1">
                  <c:v>45.811857700877759</c:v>
                </c:pt>
                <c:pt idx="2">
                  <c:v>45.261744810936761</c:v>
                </c:pt>
                <c:pt idx="3">
                  <c:v>44.347070339068942</c:v>
                </c:pt>
                <c:pt idx="4">
                  <c:v>43.736227923898674</c:v>
                </c:pt>
                <c:pt idx="5">
                  <c:v>42.57956990710413</c:v>
                </c:pt>
                <c:pt idx="6">
                  <c:v>42.004958025396306</c:v>
                </c:pt>
                <c:pt idx="7">
                  <c:v>40.119173816837538</c:v>
                </c:pt>
                <c:pt idx="8">
                  <c:v>42.143076369428123</c:v>
                </c:pt>
                <c:pt idx="9">
                  <c:v>45.426580586936481</c:v>
                </c:pt>
                <c:pt idx="10">
                  <c:v>45.30010751849882</c:v>
                </c:pt>
                <c:pt idx="11">
                  <c:v>44.418992570120629</c:v>
                </c:pt>
                <c:pt idx="12">
                  <c:v>43.463019741801126</c:v>
                </c:pt>
                <c:pt idx="13">
                  <c:v>42.576436137903343</c:v>
                </c:pt>
                <c:pt idx="14">
                  <c:v>42.177779485123203</c:v>
                </c:pt>
                <c:pt idx="15">
                  <c:v>41.57977349496759</c:v>
                </c:pt>
                <c:pt idx="16">
                  <c:v>41.701529061895492</c:v>
                </c:pt>
                <c:pt idx="17">
                  <c:v>42.106440017072607</c:v>
                </c:pt>
                <c:pt idx="18">
                  <c:v>42.223973943535569</c:v>
                </c:pt>
                <c:pt idx="19">
                  <c:v>42.27830298759708</c:v>
                </c:pt>
                <c:pt idx="20">
                  <c:v>42.464625577085648</c:v>
                </c:pt>
                <c:pt idx="21">
                  <c:v>44.291728047053034</c:v>
                </c:pt>
                <c:pt idx="22">
                  <c:v>44.249408618087941</c:v>
                </c:pt>
                <c:pt idx="23">
                  <c:v>43.761224932934631</c:v>
                </c:pt>
                <c:pt idx="24">
                  <c:v>42.963054565608836</c:v>
                </c:pt>
                <c:pt idx="25">
                  <c:v>42.892762294089735</c:v>
                </c:pt>
                <c:pt idx="26">
                  <c:v>42.842323469355001</c:v>
                </c:pt>
                <c:pt idx="27">
                  <c:v>42.57462441288331</c:v>
                </c:pt>
                <c:pt idx="28">
                  <c:v>42.502604595966886</c:v>
                </c:pt>
                <c:pt idx="29">
                  <c:v>42.800658319728981</c:v>
                </c:pt>
                <c:pt idx="30">
                  <c:v>42.913106534395951</c:v>
                </c:pt>
                <c:pt idx="31">
                  <c:v>41.758182590074654</c:v>
                </c:pt>
                <c:pt idx="32">
                  <c:v>41.438299429457814</c:v>
                </c:pt>
                <c:pt idx="33">
                  <c:v>41.408214224894976</c:v>
                </c:pt>
                <c:pt idx="34">
                  <c:v>41.451761363547611</c:v>
                </c:pt>
                <c:pt idx="35">
                  <c:v>41.315776534486091</c:v>
                </c:pt>
                <c:pt idx="36">
                  <c:v>46.307346451529931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3B-4E6A-A6DC-CFC466E1EDAD}"/>
            </c:ext>
          </c:extLst>
        </c:ser>
        <c:ser>
          <c:idx val="2"/>
          <c:order val="5"/>
          <c:tx>
            <c:strRef>
              <c:f>'C B3.1.1'!$G$3</c:f>
              <c:strCache>
                <c:ptCount val="1"/>
                <c:pt idx="0">
                  <c:v>2040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B3.1.1'!$A$4:$A$40</c:f>
              <c:strCache>
                <c:ptCount val="37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  <c:pt idx="27">
                  <c:v>91</c:v>
                </c:pt>
                <c:pt idx="28">
                  <c:v>92</c:v>
                </c:pt>
                <c:pt idx="29">
                  <c:v>93</c:v>
                </c:pt>
                <c:pt idx="30">
                  <c:v>94</c:v>
                </c:pt>
                <c:pt idx="31">
                  <c:v>95</c:v>
                </c:pt>
                <c:pt idx="32">
                  <c:v>96</c:v>
                </c:pt>
                <c:pt idx="33">
                  <c:v>97</c:v>
                </c:pt>
                <c:pt idx="34">
                  <c:v>98</c:v>
                </c:pt>
                <c:pt idx="35">
                  <c:v>99</c:v>
                </c:pt>
                <c:pt idx="36">
                  <c:v>100</c:v>
                </c:pt>
              </c:strCache>
            </c:strRef>
          </c:cat>
          <c:val>
            <c:numRef>
              <c:f>'C B3.1.1'!$G$4:$G$40</c:f>
              <c:numCache>
                <c:formatCode>0.00</c:formatCode>
                <c:ptCount val="37"/>
                <c:pt idx="0">
                  <c:v>45.870280453558365</c:v>
                </c:pt>
                <c:pt idx="1">
                  <c:v>45.93189117997634</c:v>
                </c:pt>
                <c:pt idx="2">
                  <c:v>45.668853619312912</c:v>
                </c:pt>
                <c:pt idx="3">
                  <c:v>45.319109432277251</c:v>
                </c:pt>
                <c:pt idx="4">
                  <c:v>44.978914445224738</c:v>
                </c:pt>
                <c:pt idx="5">
                  <c:v>44.622342290324177</c:v>
                </c:pt>
                <c:pt idx="6">
                  <c:v>44.29538122890196</c:v>
                </c:pt>
                <c:pt idx="7">
                  <c:v>43.919880067685732</c:v>
                </c:pt>
                <c:pt idx="8">
                  <c:v>43.542343885402964</c:v>
                </c:pt>
                <c:pt idx="9">
                  <c:v>43.157009315152642</c:v>
                </c:pt>
                <c:pt idx="10">
                  <c:v>42.781925634993087</c:v>
                </c:pt>
                <c:pt idx="11">
                  <c:v>42.396493394997023</c:v>
                </c:pt>
                <c:pt idx="12">
                  <c:v>41.768549460339258</c:v>
                </c:pt>
                <c:pt idx="13">
                  <c:v>40.922769169408376</c:v>
                </c:pt>
                <c:pt idx="14">
                  <c:v>40.34148418380159</c:v>
                </c:pt>
                <c:pt idx="15">
                  <c:v>39.256864851633225</c:v>
                </c:pt>
                <c:pt idx="16">
                  <c:v>38.675177477581862</c:v>
                </c:pt>
                <c:pt idx="17">
                  <c:v>36.938881516844653</c:v>
                </c:pt>
                <c:pt idx="18">
                  <c:v>38.802347024212764</c:v>
                </c:pt>
                <c:pt idx="19">
                  <c:v>41.825564147385371</c:v>
                </c:pt>
                <c:pt idx="20">
                  <c:v>41.709116742176597</c:v>
                </c:pt>
                <c:pt idx="21">
                  <c:v>43.199420348627669</c:v>
                </c:pt>
                <c:pt idx="22">
                  <c:v>42.319228568013365</c:v>
                </c:pt>
                <c:pt idx="23">
                  <c:v>41.5029254494927</c:v>
                </c:pt>
                <c:pt idx="24">
                  <c:v>41.135870760625522</c:v>
                </c:pt>
                <c:pt idx="25">
                  <c:v>40.585269381903935</c:v>
                </c:pt>
                <c:pt idx="26">
                  <c:v>40.697373247285086</c:v>
                </c:pt>
                <c:pt idx="27">
                  <c:v>41.070186452922016</c:v>
                </c:pt>
                <c:pt idx="28">
                  <c:v>41.178403332054316</c:v>
                </c:pt>
                <c:pt idx="29">
                  <c:v>41.228425651324251</c:v>
                </c:pt>
                <c:pt idx="30">
                  <c:v>41.399978238335422</c:v>
                </c:pt>
                <c:pt idx="31">
                  <c:v>40.963120835195156</c:v>
                </c:pt>
                <c:pt idx="32">
                  <c:v>40.924156115245061</c:v>
                </c:pt>
                <c:pt idx="33">
                  <c:v>40.474671303153364</c:v>
                </c:pt>
                <c:pt idx="34">
                  <c:v>39.739772803909368</c:v>
                </c:pt>
                <c:pt idx="35">
                  <c:v>39.675052680283486</c:v>
                </c:pt>
                <c:pt idx="36">
                  <c:v>44.231755350177835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3B-4E6A-A6DC-CFC466E1EDAD}"/>
            </c:ext>
          </c:extLst>
        </c:ser>
        <c:ser>
          <c:idx val="3"/>
          <c:order val="6"/>
          <c:tx>
            <c:strRef>
              <c:f>'C B3.1.1'!$H$3</c:f>
              <c:strCache>
                <c:ptCount val="1"/>
                <c:pt idx="0">
                  <c:v>2050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B3.1.1'!$A$4:$A$40</c:f>
              <c:strCache>
                <c:ptCount val="37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  <c:pt idx="27">
                  <c:v>91</c:v>
                </c:pt>
                <c:pt idx="28">
                  <c:v>92</c:v>
                </c:pt>
                <c:pt idx="29">
                  <c:v>93</c:v>
                </c:pt>
                <c:pt idx="30">
                  <c:v>94</c:v>
                </c:pt>
                <c:pt idx="31">
                  <c:v>95</c:v>
                </c:pt>
                <c:pt idx="32">
                  <c:v>96</c:v>
                </c:pt>
                <c:pt idx="33">
                  <c:v>97</c:v>
                </c:pt>
                <c:pt idx="34">
                  <c:v>98</c:v>
                </c:pt>
                <c:pt idx="35">
                  <c:v>99</c:v>
                </c:pt>
                <c:pt idx="36">
                  <c:v>100</c:v>
                </c:pt>
              </c:strCache>
            </c:strRef>
          </c:cat>
          <c:val>
            <c:numRef>
              <c:f>'C B3.1.1'!$H$4:$H$40</c:f>
              <c:numCache>
                <c:formatCode>0.00</c:formatCode>
                <c:ptCount val="37"/>
                <c:pt idx="0">
                  <c:v>45.761067322576963</c:v>
                </c:pt>
                <c:pt idx="1">
                  <c:v>45.809417095957251</c:v>
                </c:pt>
                <c:pt idx="2">
                  <c:v>45.681510233988064</c:v>
                </c:pt>
                <c:pt idx="3">
                  <c:v>45.402247889963348</c:v>
                </c:pt>
                <c:pt idx="4">
                  <c:v>45.097454119970934</c:v>
                </c:pt>
                <c:pt idx="5">
                  <c:v>44.78550470252295</c:v>
                </c:pt>
                <c:pt idx="6">
                  <c:v>44.495387632257227</c:v>
                </c:pt>
                <c:pt idx="7">
                  <c:v>44.175777700384117</c:v>
                </c:pt>
                <c:pt idx="8">
                  <c:v>43.849994605788268</c:v>
                </c:pt>
                <c:pt idx="9">
                  <c:v>43.523265618357996</c:v>
                </c:pt>
                <c:pt idx="10">
                  <c:v>43.194604659518681</c:v>
                </c:pt>
                <c:pt idx="11">
                  <c:v>42.866268790085925</c:v>
                </c:pt>
                <c:pt idx="12">
                  <c:v>42.53426626950295</c:v>
                </c:pt>
                <c:pt idx="13">
                  <c:v>42.201403982434691</c:v>
                </c:pt>
                <c:pt idx="14">
                  <c:v>41.867442413843406</c:v>
                </c:pt>
                <c:pt idx="15">
                  <c:v>41.527955427990726</c:v>
                </c:pt>
                <c:pt idx="16">
                  <c:v>41.185176218443019</c:v>
                </c:pt>
                <c:pt idx="17">
                  <c:v>40.836040912100295</c:v>
                </c:pt>
                <c:pt idx="18">
                  <c:v>40.485013473916538</c:v>
                </c:pt>
                <c:pt idx="19">
                  <c:v>40.126735212424521</c:v>
                </c:pt>
                <c:pt idx="20">
                  <c:v>39.777988073660673</c:v>
                </c:pt>
                <c:pt idx="21">
                  <c:v>41.721190576277237</c:v>
                </c:pt>
                <c:pt idx="22">
                  <c:v>41.137337793285312</c:v>
                </c:pt>
                <c:pt idx="23">
                  <c:v>40.350944057467395</c:v>
                </c:pt>
                <c:pt idx="24">
                  <c:v>39.810474060344326</c:v>
                </c:pt>
                <c:pt idx="25">
                  <c:v>38.802011392545069</c:v>
                </c:pt>
                <c:pt idx="26">
                  <c:v>38.261167260725784</c:v>
                </c:pt>
                <c:pt idx="27">
                  <c:v>36.646785509707613</c:v>
                </c:pt>
                <c:pt idx="28">
                  <c:v>38.379407583809311</c:v>
                </c:pt>
                <c:pt idx="29">
                  <c:v>41.190349187879683</c:v>
                </c:pt>
                <c:pt idx="30">
                  <c:v>41.082078149892197</c:v>
                </c:pt>
                <c:pt idx="31">
                  <c:v>40.327773449091808</c:v>
                </c:pt>
                <c:pt idx="32">
                  <c:v>39.50938443008112</c:v>
                </c:pt>
                <c:pt idx="33">
                  <c:v>38.750398123806782</c:v>
                </c:pt>
                <c:pt idx="34">
                  <c:v>38.409116219838502</c:v>
                </c:pt>
                <c:pt idx="35">
                  <c:v>37.897175376806082</c:v>
                </c:pt>
                <c:pt idx="36">
                  <c:v>42.60455100901234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3B-4E6A-A6DC-CFC466E1E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255295"/>
        <c:axId val="570261119"/>
      </c:lineChart>
      <c:catAx>
        <c:axId val="570255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0261119"/>
        <c:crosses val="autoZero"/>
        <c:auto val="1"/>
        <c:lblAlgn val="ctr"/>
        <c:lblOffset val="100"/>
        <c:tickLblSkip val="3"/>
        <c:noMultiLvlLbl val="0"/>
      </c:catAx>
      <c:valAx>
        <c:axId val="570261119"/>
        <c:scaling>
          <c:orientation val="minMax"/>
          <c:max val="55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4059388314316156E-4"/>
              <c:y val="0.42127966225629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0255295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259319286871962E-2"/>
          <c:y val="0.93155303261510924"/>
          <c:w val="0.96758508914100483"/>
          <c:h val="6.19870190644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70917249205238E-2"/>
          <c:y val="2.3089840470193114E-2"/>
          <c:w val="0.86836945505574192"/>
          <c:h val="0.82548861739374513"/>
        </c:manualLayout>
      </c:layout>
      <c:lineChart>
        <c:grouping val="standard"/>
        <c:varyColors val="0"/>
        <c:ser>
          <c:idx val="0"/>
          <c:order val="0"/>
          <c:tx>
            <c:strRef>
              <c:f>'C B3.1.1'!$B$44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 B3.1.1'!$A$45:$A$84</c:f>
              <c:strCache>
                <c:ptCount val="40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  <c:pt idx="30">
                  <c:v>91</c:v>
                </c:pt>
                <c:pt idx="31">
                  <c:v>92</c:v>
                </c:pt>
                <c:pt idx="32">
                  <c:v>93</c:v>
                </c:pt>
                <c:pt idx="33">
                  <c:v>94</c:v>
                </c:pt>
                <c:pt idx="34">
                  <c:v>95</c:v>
                </c:pt>
                <c:pt idx="35">
                  <c:v>96</c:v>
                </c:pt>
                <c:pt idx="36">
                  <c:v>97</c:v>
                </c:pt>
                <c:pt idx="37">
                  <c:v>98</c:v>
                </c:pt>
                <c:pt idx="38">
                  <c:v>99</c:v>
                </c:pt>
                <c:pt idx="39">
                  <c:v>100</c:v>
                </c:pt>
              </c:strCache>
            </c:strRef>
          </c:cat>
          <c:val>
            <c:numRef>
              <c:f>'C B3.1.1'!$B$45:$B$84</c:f>
              <c:numCache>
                <c:formatCode>#,##0.00</c:formatCode>
                <c:ptCount val="40"/>
                <c:pt idx="0">
                  <c:v>40.363709381448317</c:v>
                </c:pt>
                <c:pt idx="1">
                  <c:v>41.652406080086855</c:v>
                </c:pt>
                <c:pt idx="2">
                  <c:v>40.491143515951379</c:v>
                </c:pt>
                <c:pt idx="3">
                  <c:v>39.460502940710121</c:v>
                </c:pt>
                <c:pt idx="4">
                  <c:v>38.346157011410789</c:v>
                </c:pt>
                <c:pt idx="5">
                  <c:v>37.745400423297873</c:v>
                </c:pt>
                <c:pt idx="6">
                  <c:v>37.562831406740855</c:v>
                </c:pt>
                <c:pt idx="7">
                  <c:v>37.599749268129415</c:v>
                </c:pt>
                <c:pt idx="8">
                  <c:v>37.522075331707413</c:v>
                </c:pt>
                <c:pt idx="9">
                  <c:v>37.418232852042841</c:v>
                </c:pt>
                <c:pt idx="10">
                  <c:v>37.087854267735544</c:v>
                </c:pt>
                <c:pt idx="11">
                  <c:v>36.595680890878704</c:v>
                </c:pt>
                <c:pt idx="12">
                  <c:v>35.949789850636584</c:v>
                </c:pt>
                <c:pt idx="13">
                  <c:v>36.031511695657869</c:v>
                </c:pt>
                <c:pt idx="14">
                  <c:v>35.678609982967217</c:v>
                </c:pt>
                <c:pt idx="15">
                  <c:v>35.578900792500292</c:v>
                </c:pt>
                <c:pt idx="16">
                  <c:v>35.777572024691636</c:v>
                </c:pt>
                <c:pt idx="17">
                  <c:v>35.661930633600406</c:v>
                </c:pt>
                <c:pt idx="18">
                  <c:v>35.19870317726496</c:v>
                </c:pt>
                <c:pt idx="19">
                  <c:v>34.279216739855556</c:v>
                </c:pt>
                <c:pt idx="20">
                  <c:v>33.822232598741131</c:v>
                </c:pt>
                <c:pt idx="21">
                  <c:v>33.923228827825078</c:v>
                </c:pt>
                <c:pt idx="22">
                  <c:v>33.881910370521304</c:v>
                </c:pt>
                <c:pt idx="23">
                  <c:v>33.908986756752682</c:v>
                </c:pt>
                <c:pt idx="24">
                  <c:v>36.638109039101131</c:v>
                </c:pt>
                <c:pt idx="25">
                  <c:v>36.773535647624641</c:v>
                </c:pt>
                <c:pt idx="26">
                  <c:v>36.854022380794298</c:v>
                </c:pt>
                <c:pt idx="27">
                  <c:v>36.74808863934166</c:v>
                </c:pt>
                <c:pt idx="28">
                  <c:v>36.498186196839868</c:v>
                </c:pt>
                <c:pt idx="29">
                  <c:v>36.144111996852892</c:v>
                </c:pt>
                <c:pt idx="30">
                  <c:v>35.854039489589567</c:v>
                </c:pt>
                <c:pt idx="31">
                  <c:v>35.748268085493955</c:v>
                </c:pt>
                <c:pt idx="32">
                  <c:v>35.566254476927369</c:v>
                </c:pt>
                <c:pt idx="33">
                  <c:v>35.515984509118645</c:v>
                </c:pt>
                <c:pt idx="34">
                  <c:v>35.599939597165886</c:v>
                </c:pt>
                <c:pt idx="35">
                  <c:v>35.130384871085603</c:v>
                </c:pt>
                <c:pt idx="36">
                  <c:v>35.17172130204559</c:v>
                </c:pt>
                <c:pt idx="37">
                  <c:v>34.911616393706744</c:v>
                </c:pt>
                <c:pt idx="38">
                  <c:v>35.279755996649271</c:v>
                </c:pt>
                <c:pt idx="39">
                  <c:v>38.801553372121887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F-4DBF-9C67-0E3982BFFA73}"/>
            </c:ext>
          </c:extLst>
        </c:ser>
        <c:ser>
          <c:idx val="6"/>
          <c:order val="1"/>
          <c:tx>
            <c:strRef>
              <c:f>'C B3.1.1'!$C$44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 B3.1.1'!$A$45:$A$84</c:f>
              <c:strCache>
                <c:ptCount val="40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  <c:pt idx="30">
                  <c:v>91</c:v>
                </c:pt>
                <c:pt idx="31">
                  <c:v>92</c:v>
                </c:pt>
                <c:pt idx="32">
                  <c:v>93</c:v>
                </c:pt>
                <c:pt idx="33">
                  <c:v>94</c:v>
                </c:pt>
                <c:pt idx="34">
                  <c:v>95</c:v>
                </c:pt>
                <c:pt idx="35">
                  <c:v>96</c:v>
                </c:pt>
                <c:pt idx="36">
                  <c:v>97</c:v>
                </c:pt>
                <c:pt idx="37">
                  <c:v>98</c:v>
                </c:pt>
                <c:pt idx="38">
                  <c:v>99</c:v>
                </c:pt>
                <c:pt idx="39">
                  <c:v>100</c:v>
                </c:pt>
              </c:strCache>
            </c:strRef>
          </c:cat>
          <c:val>
            <c:numRef>
              <c:f>'C B3.1.1'!$C$45:$C$84</c:f>
              <c:numCache>
                <c:formatCode>#,##0.00</c:formatCode>
                <c:ptCount val="40"/>
                <c:pt idx="0">
                  <c:v>38.032508510924124</c:v>
                </c:pt>
                <c:pt idx="1">
                  <c:v>41.583751994607312</c:v>
                </c:pt>
                <c:pt idx="2">
                  <c:v>41.519459628572122</c:v>
                </c:pt>
                <c:pt idx="3">
                  <c:v>40.148160163192379</c:v>
                </c:pt>
                <c:pt idx="4">
                  <c:v>38.694288021571268</c:v>
                </c:pt>
                <c:pt idx="5">
                  <c:v>37.866275993675849</c:v>
                </c:pt>
                <c:pt idx="6">
                  <c:v>37.250404777195847</c:v>
                </c:pt>
                <c:pt idx="7">
                  <c:v>36.997323156728626</c:v>
                </c:pt>
                <c:pt idx="8">
                  <c:v>37.087956050572252</c:v>
                </c:pt>
                <c:pt idx="9">
                  <c:v>37.029637129848695</c:v>
                </c:pt>
                <c:pt idx="10">
                  <c:v>36.94108075758227</c:v>
                </c:pt>
                <c:pt idx="11">
                  <c:v>36.591839968493431</c:v>
                </c:pt>
                <c:pt idx="12">
                  <c:v>36.108129785819003</c:v>
                </c:pt>
                <c:pt idx="13">
                  <c:v>35.453548927970132</c:v>
                </c:pt>
                <c:pt idx="14">
                  <c:v>35.531966244687545</c:v>
                </c:pt>
                <c:pt idx="15">
                  <c:v>35.194642281491454</c:v>
                </c:pt>
                <c:pt idx="16">
                  <c:v>35.093536991383928</c:v>
                </c:pt>
                <c:pt idx="17">
                  <c:v>35.301685014973529</c:v>
                </c:pt>
                <c:pt idx="18">
                  <c:v>35.177348487775596</c:v>
                </c:pt>
                <c:pt idx="19">
                  <c:v>34.722658825970449</c:v>
                </c:pt>
                <c:pt idx="20">
                  <c:v>33.784264015975054</c:v>
                </c:pt>
                <c:pt idx="21">
                  <c:v>33.33758082017107</c:v>
                </c:pt>
                <c:pt idx="22">
                  <c:v>33.412514153152856</c:v>
                </c:pt>
                <c:pt idx="23">
                  <c:v>33.402664361971773</c:v>
                </c:pt>
                <c:pt idx="24">
                  <c:v>36.120219378992104</c:v>
                </c:pt>
                <c:pt idx="25">
                  <c:v>36.1610828711351</c:v>
                </c:pt>
                <c:pt idx="26">
                  <c:v>36.333298026570993</c:v>
                </c:pt>
                <c:pt idx="27">
                  <c:v>36.38516225623777</c:v>
                </c:pt>
                <c:pt idx="28">
                  <c:v>36.292663553461438</c:v>
                </c:pt>
                <c:pt idx="29">
                  <c:v>36.059240313508397</c:v>
                </c:pt>
                <c:pt idx="30">
                  <c:v>35.704231522410893</c:v>
                </c:pt>
                <c:pt idx="31">
                  <c:v>35.393319771767381</c:v>
                </c:pt>
                <c:pt idx="32">
                  <c:v>35.308926088157122</c:v>
                </c:pt>
                <c:pt idx="33">
                  <c:v>35.15709822877632</c:v>
                </c:pt>
                <c:pt idx="34">
                  <c:v>35.064584153630015</c:v>
                </c:pt>
                <c:pt idx="35">
                  <c:v>35.190255736792608</c:v>
                </c:pt>
                <c:pt idx="36">
                  <c:v>34.793441787629881</c:v>
                </c:pt>
                <c:pt idx="37">
                  <c:v>34.555615569744639</c:v>
                </c:pt>
                <c:pt idx="38">
                  <c:v>34.418326012181907</c:v>
                </c:pt>
                <c:pt idx="39">
                  <c:v>39.761534360714549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F-4DBF-9C67-0E3982BFFA73}"/>
            </c:ext>
          </c:extLst>
        </c:ser>
        <c:ser>
          <c:idx val="7"/>
          <c:order val="2"/>
          <c:tx>
            <c:strRef>
              <c:f>'C B3.1.1'!$D$44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B3.1.1'!$A$45:$A$84</c:f>
              <c:strCache>
                <c:ptCount val="40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  <c:pt idx="30">
                  <c:v>91</c:v>
                </c:pt>
                <c:pt idx="31">
                  <c:v>92</c:v>
                </c:pt>
                <c:pt idx="32">
                  <c:v>93</c:v>
                </c:pt>
                <c:pt idx="33">
                  <c:v>94</c:v>
                </c:pt>
                <c:pt idx="34">
                  <c:v>95</c:v>
                </c:pt>
                <c:pt idx="35">
                  <c:v>96</c:v>
                </c:pt>
                <c:pt idx="36">
                  <c:v>97</c:v>
                </c:pt>
                <c:pt idx="37">
                  <c:v>98</c:v>
                </c:pt>
                <c:pt idx="38">
                  <c:v>99</c:v>
                </c:pt>
                <c:pt idx="39">
                  <c:v>100</c:v>
                </c:pt>
              </c:strCache>
            </c:strRef>
          </c:cat>
          <c:val>
            <c:numRef>
              <c:f>'C B3.1.1'!$D$45:$D$84</c:f>
              <c:numCache>
                <c:formatCode>#,##0.00</c:formatCode>
                <c:ptCount val="40"/>
                <c:pt idx="0">
                  <c:v>36.305799806550866</c:v>
                </c:pt>
                <c:pt idx="1">
                  <c:v>40.693852993777043</c:v>
                </c:pt>
                <c:pt idx="2">
                  <c:v>44.400607933569802</c:v>
                </c:pt>
                <c:pt idx="3">
                  <c:v>44.333500159493802</c:v>
                </c:pt>
                <c:pt idx="4">
                  <c:v>42.902150523630588</c:v>
                </c:pt>
                <c:pt idx="5">
                  <c:v>41.384612295811927</c:v>
                </c:pt>
                <c:pt idx="6">
                  <c:v>40.520341037388988</c:v>
                </c:pt>
                <c:pt idx="7">
                  <c:v>39.877500386092464</c:v>
                </c:pt>
                <c:pt idx="8">
                  <c:v>39.613336143018749</c:v>
                </c:pt>
                <c:pt idx="9">
                  <c:v>39.707937915188459</c:v>
                </c:pt>
                <c:pt idx="10">
                  <c:v>39.647065167806126</c:v>
                </c:pt>
                <c:pt idx="11">
                  <c:v>39.554630849557626</c:v>
                </c:pt>
                <c:pt idx="12">
                  <c:v>39.190096560067126</c:v>
                </c:pt>
                <c:pt idx="13">
                  <c:v>38.685204367432434</c:v>
                </c:pt>
                <c:pt idx="14">
                  <c:v>38.001958952277583</c:v>
                </c:pt>
                <c:pt idx="15">
                  <c:v>38.083810218585597</c:v>
                </c:pt>
                <c:pt idx="16">
                  <c:v>37.731714601196174</c:v>
                </c:pt>
                <c:pt idx="17">
                  <c:v>37.626181839146156</c:v>
                </c:pt>
                <c:pt idx="18">
                  <c:v>37.843444811452578</c:v>
                </c:pt>
                <c:pt idx="19">
                  <c:v>37.713663500059766</c:v>
                </c:pt>
                <c:pt idx="20">
                  <c:v>37.239062657365388</c:v>
                </c:pt>
                <c:pt idx="21">
                  <c:v>36.259574876984111</c:v>
                </c:pt>
                <c:pt idx="22">
                  <c:v>35.793331109082402</c:v>
                </c:pt>
                <c:pt idx="23">
                  <c:v>35.87154582555047</c:v>
                </c:pt>
                <c:pt idx="24">
                  <c:v>38.590134574779242</c:v>
                </c:pt>
                <c:pt idx="25">
                  <c:v>38.627288711463386</c:v>
                </c:pt>
                <c:pt idx="26">
                  <c:v>38.6699416447399</c:v>
                </c:pt>
                <c:pt idx="27">
                  <c:v>38.849698223260141</c:v>
                </c:pt>
                <c:pt idx="28">
                  <c:v>38.903833624113176</c:v>
                </c:pt>
                <c:pt idx="29">
                  <c:v>38.807284337922027</c:v>
                </c:pt>
                <c:pt idx="30">
                  <c:v>38.563639329706206</c:v>
                </c:pt>
                <c:pt idx="31">
                  <c:v>38.193084453332105</c:v>
                </c:pt>
                <c:pt idx="32">
                  <c:v>37.868557657906024</c:v>
                </c:pt>
                <c:pt idx="33">
                  <c:v>37.780468315385022</c:v>
                </c:pt>
                <c:pt idx="34">
                  <c:v>37.621991806989087</c:v>
                </c:pt>
                <c:pt idx="35">
                  <c:v>37.525426475261057</c:v>
                </c:pt>
                <c:pt idx="36">
                  <c:v>37.656601305660551</c:v>
                </c:pt>
                <c:pt idx="37">
                  <c:v>37.242410593873011</c:v>
                </c:pt>
                <c:pt idx="38">
                  <c:v>36.994169798216831</c:v>
                </c:pt>
                <c:pt idx="39">
                  <c:v>42.308607973547815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AF-4DBF-9C67-0E3982BFFA73}"/>
            </c:ext>
          </c:extLst>
        </c:ser>
        <c:ser>
          <c:idx val="8"/>
          <c:order val="3"/>
          <c:tx>
            <c:strRef>
              <c:f>'C B3.1.1'!$E$44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B3.1.1'!$A$45:$A$84</c:f>
              <c:strCache>
                <c:ptCount val="40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  <c:pt idx="30">
                  <c:v>91</c:v>
                </c:pt>
                <c:pt idx="31">
                  <c:v>92</c:v>
                </c:pt>
                <c:pt idx="32">
                  <c:v>93</c:v>
                </c:pt>
                <c:pt idx="33">
                  <c:v>94</c:v>
                </c:pt>
                <c:pt idx="34">
                  <c:v>95</c:v>
                </c:pt>
                <c:pt idx="35">
                  <c:v>96</c:v>
                </c:pt>
                <c:pt idx="36">
                  <c:v>97</c:v>
                </c:pt>
                <c:pt idx="37">
                  <c:v>98</c:v>
                </c:pt>
                <c:pt idx="38">
                  <c:v>99</c:v>
                </c:pt>
                <c:pt idx="39">
                  <c:v>100</c:v>
                </c:pt>
              </c:strCache>
            </c:strRef>
          </c:cat>
          <c:val>
            <c:numRef>
              <c:f>'C B3.1.1'!$E$45:$E$84</c:f>
              <c:numCache>
                <c:formatCode>#,##0.00</c:formatCode>
                <c:ptCount val="40"/>
                <c:pt idx="0">
                  <c:v>36.455860831393522</c:v>
                </c:pt>
                <c:pt idx="1">
                  <c:v>39.608418306753599</c:v>
                </c:pt>
                <c:pt idx="2">
                  <c:v>44.205178201392386</c:v>
                </c:pt>
                <c:pt idx="3">
                  <c:v>48.087039171355187</c:v>
                </c:pt>
                <c:pt idx="4">
                  <c:v>48.016406729840192</c:v>
                </c:pt>
                <c:pt idx="5">
                  <c:v>46.516659165043791</c:v>
                </c:pt>
                <c:pt idx="6">
                  <c:v>44.928324620735779</c:v>
                </c:pt>
                <c:pt idx="7">
                  <c:v>44.023341987736245</c:v>
                </c:pt>
                <c:pt idx="8">
                  <c:v>43.350044416736807</c:v>
                </c:pt>
                <c:pt idx="9">
                  <c:v>43.073525557822386</c:v>
                </c:pt>
                <c:pt idx="10">
                  <c:v>43.172691244056054</c:v>
                </c:pt>
                <c:pt idx="11">
                  <c:v>43.108917191694786</c:v>
                </c:pt>
                <c:pt idx="12">
                  <c:v>43.012076006062181</c:v>
                </c:pt>
                <c:pt idx="13">
                  <c:v>42.629734052165873</c:v>
                </c:pt>
                <c:pt idx="14">
                  <c:v>42.100699939678663</c:v>
                </c:pt>
                <c:pt idx="15">
                  <c:v>41.384962577923019</c:v>
                </c:pt>
                <c:pt idx="16">
                  <c:v>41.471681934728394</c:v>
                </c:pt>
                <c:pt idx="17">
                  <c:v>41.101652036779598</c:v>
                </c:pt>
                <c:pt idx="18">
                  <c:v>40.992214702025763</c:v>
                </c:pt>
                <c:pt idx="19">
                  <c:v>41.219322789441108</c:v>
                </c:pt>
                <c:pt idx="20">
                  <c:v>41.082749677964252</c:v>
                </c:pt>
                <c:pt idx="21">
                  <c:v>40.586235750320746</c:v>
                </c:pt>
                <c:pt idx="22">
                  <c:v>39.56068997293454</c:v>
                </c:pt>
                <c:pt idx="23">
                  <c:v>39.071948173816793</c:v>
                </c:pt>
                <c:pt idx="24">
                  <c:v>39.154319237591054</c:v>
                </c:pt>
                <c:pt idx="25">
                  <c:v>39.14293620858809</c:v>
                </c:pt>
                <c:pt idx="26">
                  <c:v>39.182585091761965</c:v>
                </c:pt>
                <c:pt idx="27">
                  <c:v>39.227384138659197</c:v>
                </c:pt>
                <c:pt idx="28">
                  <c:v>39.41469166340606</c:v>
                </c:pt>
                <c:pt idx="29">
                  <c:v>39.471391031134054</c:v>
                </c:pt>
                <c:pt idx="30">
                  <c:v>39.371386758706322</c:v>
                </c:pt>
                <c:pt idx="31">
                  <c:v>39.116224229870163</c:v>
                </c:pt>
                <c:pt idx="32">
                  <c:v>38.727116223133088</c:v>
                </c:pt>
                <c:pt idx="33">
                  <c:v>38.388434208134747</c:v>
                </c:pt>
                <c:pt idx="34">
                  <c:v>38.294855149073506</c:v>
                </c:pt>
                <c:pt idx="35">
                  <c:v>38.129231564857719</c:v>
                </c:pt>
                <c:pt idx="36">
                  <c:v>38.027829173538656</c:v>
                </c:pt>
                <c:pt idx="37">
                  <c:v>38.166393534545044</c:v>
                </c:pt>
                <c:pt idx="38">
                  <c:v>37.732063249985018</c:v>
                </c:pt>
                <c:pt idx="39">
                  <c:v>37.4721393869793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AF-4DBF-9C67-0E3982BFFA73}"/>
            </c:ext>
          </c:extLst>
        </c:ser>
        <c:ser>
          <c:idx val="1"/>
          <c:order val="4"/>
          <c:tx>
            <c:strRef>
              <c:f>'C B3.1.1'!$F$44</c:f>
              <c:strCache>
                <c:ptCount val="1"/>
                <c:pt idx="0">
                  <c:v>2030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B3.1.1'!$A$45:$A$84</c:f>
              <c:strCache>
                <c:ptCount val="40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  <c:pt idx="30">
                  <c:v>91</c:v>
                </c:pt>
                <c:pt idx="31">
                  <c:v>92</c:v>
                </c:pt>
                <c:pt idx="32">
                  <c:v>93</c:v>
                </c:pt>
                <c:pt idx="33">
                  <c:v>94</c:v>
                </c:pt>
                <c:pt idx="34">
                  <c:v>95</c:v>
                </c:pt>
                <c:pt idx="35">
                  <c:v>96</c:v>
                </c:pt>
                <c:pt idx="36">
                  <c:v>97</c:v>
                </c:pt>
                <c:pt idx="37">
                  <c:v>98</c:v>
                </c:pt>
                <c:pt idx="38">
                  <c:v>99</c:v>
                </c:pt>
                <c:pt idx="39">
                  <c:v>100</c:v>
                </c:pt>
              </c:strCache>
            </c:strRef>
          </c:cat>
          <c:val>
            <c:numRef>
              <c:f>'C B3.1.1'!$F$45:$F$84</c:f>
              <c:numCache>
                <c:formatCode>#,##0.00</c:formatCode>
                <c:ptCount val="40"/>
                <c:pt idx="0">
                  <c:v>39.232047958925328</c:v>
                </c:pt>
                <c:pt idx="1">
                  <c:v>44.893503504494511</c:v>
                </c:pt>
                <c:pt idx="2">
                  <c:v>45.179319943647798</c:v>
                </c:pt>
                <c:pt idx="3">
                  <c:v>44.865587515997909</c:v>
                </c:pt>
                <c:pt idx="4">
                  <c:v>44.298389295479886</c:v>
                </c:pt>
                <c:pt idx="5">
                  <c:v>42.837586347105947</c:v>
                </c:pt>
                <c:pt idx="6">
                  <c:v>41.686195222036588</c:v>
                </c:pt>
                <c:pt idx="7">
                  <c:v>39.570527797245155</c:v>
                </c:pt>
                <c:pt idx="8">
                  <c:v>38.257865240052936</c:v>
                </c:pt>
                <c:pt idx="9">
                  <c:v>39.715502148200542</c:v>
                </c:pt>
                <c:pt idx="10">
                  <c:v>42.337344600113198</c:v>
                </c:pt>
                <c:pt idx="11">
                  <c:v>42.333055112009284</c:v>
                </c:pt>
                <c:pt idx="12">
                  <c:v>41.059498798938733</c:v>
                </c:pt>
                <c:pt idx="13">
                  <c:v>39.696838655666106</c:v>
                </c:pt>
                <c:pt idx="14">
                  <c:v>38.879702622265164</c:v>
                </c:pt>
                <c:pt idx="15">
                  <c:v>38.28916524028633</c:v>
                </c:pt>
                <c:pt idx="16">
                  <c:v>38.046635443589295</c:v>
                </c:pt>
                <c:pt idx="17">
                  <c:v>38.133611911726021</c:v>
                </c:pt>
                <c:pt idx="18">
                  <c:v>38.077676819217508</c:v>
                </c:pt>
                <c:pt idx="19">
                  <c:v>37.992739129413714</c:v>
                </c:pt>
                <c:pt idx="20">
                  <c:v>37.657393769204816</c:v>
                </c:pt>
                <c:pt idx="21">
                  <c:v>37.193387313185724</c:v>
                </c:pt>
                <c:pt idx="22">
                  <c:v>36.565626741930132</c:v>
                </c:pt>
                <c:pt idx="23">
                  <c:v>36.641686754828598</c:v>
                </c:pt>
                <c:pt idx="24">
                  <c:v>38.618711656927125</c:v>
                </c:pt>
                <c:pt idx="25">
                  <c:v>38.52272610768425</c:v>
                </c:pt>
                <c:pt idx="26">
                  <c:v>38.721918591283149</c:v>
                </c:pt>
                <c:pt idx="27">
                  <c:v>38.602132732586931</c:v>
                </c:pt>
                <c:pt idx="28">
                  <c:v>38.16664915507841</c:v>
                </c:pt>
                <c:pt idx="29">
                  <c:v>37.267161106163989</c:v>
                </c:pt>
                <c:pt idx="30">
                  <c:v>36.838494325016683</c:v>
                </c:pt>
                <c:pt idx="31">
                  <c:v>36.910740527063517</c:v>
                </c:pt>
                <c:pt idx="32">
                  <c:v>36.900756673807642</c:v>
                </c:pt>
                <c:pt idx="33">
                  <c:v>36.935532007443754</c:v>
                </c:pt>
                <c:pt idx="34">
                  <c:v>36.974824458522356</c:v>
                </c:pt>
                <c:pt idx="35">
                  <c:v>37.139108573085181</c:v>
                </c:pt>
                <c:pt idx="36">
                  <c:v>37.188838584925641</c:v>
                </c:pt>
                <c:pt idx="37">
                  <c:v>37.101126607681309</c:v>
                </c:pt>
                <c:pt idx="38">
                  <c:v>36.87732807008323</c:v>
                </c:pt>
                <c:pt idx="39">
                  <c:v>41.139191476613604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AF-4DBF-9C67-0E3982BFFA73}"/>
            </c:ext>
          </c:extLst>
        </c:ser>
        <c:ser>
          <c:idx val="2"/>
          <c:order val="5"/>
          <c:tx>
            <c:strRef>
              <c:f>'C B3.1.1'!$G$44</c:f>
              <c:strCache>
                <c:ptCount val="1"/>
                <c:pt idx="0">
                  <c:v>2040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B3.1.1'!$A$45:$A$84</c:f>
              <c:strCache>
                <c:ptCount val="40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  <c:pt idx="30">
                  <c:v>91</c:v>
                </c:pt>
                <c:pt idx="31">
                  <c:v>92</c:v>
                </c:pt>
                <c:pt idx="32">
                  <c:v>93</c:v>
                </c:pt>
                <c:pt idx="33">
                  <c:v>94</c:v>
                </c:pt>
                <c:pt idx="34">
                  <c:v>95</c:v>
                </c:pt>
                <c:pt idx="35">
                  <c:v>96</c:v>
                </c:pt>
                <c:pt idx="36">
                  <c:v>97</c:v>
                </c:pt>
                <c:pt idx="37">
                  <c:v>98</c:v>
                </c:pt>
                <c:pt idx="38">
                  <c:v>99</c:v>
                </c:pt>
                <c:pt idx="39">
                  <c:v>100</c:v>
                </c:pt>
              </c:strCache>
            </c:strRef>
          </c:cat>
          <c:val>
            <c:numRef>
              <c:f>'C B3.1.1'!$G$45:$G$84</c:f>
              <c:numCache>
                <c:formatCode>#,##0.00</c:formatCode>
                <c:ptCount val="40"/>
                <c:pt idx="0">
                  <c:v>44.142395563584756</c:v>
                </c:pt>
                <c:pt idx="1">
                  <c:v>45.386231956583408</c:v>
                </c:pt>
                <c:pt idx="2">
                  <c:v>45.605750919660743</c:v>
                </c:pt>
                <c:pt idx="3">
                  <c:v>45.637095840171177</c:v>
                </c:pt>
                <c:pt idx="4">
                  <c:v>45.623051272148217</c:v>
                </c:pt>
                <c:pt idx="5">
                  <c:v>45.408481634191794</c:v>
                </c:pt>
                <c:pt idx="6">
                  <c:v>45.121692958382468</c:v>
                </c:pt>
                <c:pt idx="7">
                  <c:v>44.809831937757707</c:v>
                </c:pt>
                <c:pt idx="8">
                  <c:v>44.480318799098796</c:v>
                </c:pt>
                <c:pt idx="9">
                  <c:v>43.989994004549558</c:v>
                </c:pt>
                <c:pt idx="10">
                  <c:v>43.673474519943397</c:v>
                </c:pt>
                <c:pt idx="11">
                  <c:v>43.421645613622601</c:v>
                </c:pt>
                <c:pt idx="12">
                  <c:v>43.0094097126306</c:v>
                </c:pt>
                <c:pt idx="13">
                  <c:v>42.380330191798677</c:v>
                </c:pt>
                <c:pt idx="14">
                  <c:v>41.513451332529819</c:v>
                </c:pt>
                <c:pt idx="15">
                  <c:v>39.993688558076897</c:v>
                </c:pt>
                <c:pt idx="16">
                  <c:v>38.711776554751545</c:v>
                </c:pt>
                <c:pt idx="17">
                  <c:v>36.804928987649348</c:v>
                </c:pt>
                <c:pt idx="18">
                  <c:v>35.473913436425221</c:v>
                </c:pt>
                <c:pt idx="19">
                  <c:v>36.725899011290537</c:v>
                </c:pt>
                <c:pt idx="20">
                  <c:v>39.139905045641854</c:v>
                </c:pt>
                <c:pt idx="21">
                  <c:v>39.135955590113134</c:v>
                </c:pt>
                <c:pt idx="22">
                  <c:v>37.963355526903477</c:v>
                </c:pt>
                <c:pt idx="23">
                  <c:v>36.708714994925501</c:v>
                </c:pt>
                <c:pt idx="24">
                  <c:v>38.257925835376696</c:v>
                </c:pt>
                <c:pt idx="25">
                  <c:v>37.714201019811618</c:v>
                </c:pt>
                <c:pt idx="26">
                  <c:v>37.4908968345012</c:v>
                </c:pt>
                <c:pt idx="27">
                  <c:v>37.570978579602027</c:v>
                </c:pt>
                <c:pt idx="28">
                  <c:v>37.519477525162607</c:v>
                </c:pt>
                <c:pt idx="29">
                  <c:v>37.441272942129551</c:v>
                </c:pt>
                <c:pt idx="30">
                  <c:v>37.13251078803998</c:v>
                </c:pt>
                <c:pt idx="31">
                  <c:v>36.705286648774518</c:v>
                </c:pt>
                <c:pt idx="32">
                  <c:v>36.1272893682616</c:v>
                </c:pt>
                <c:pt idx="33">
                  <c:v>36.197320017881971</c:v>
                </c:pt>
                <c:pt idx="34">
                  <c:v>35.898500526052949</c:v>
                </c:pt>
                <c:pt idx="35">
                  <c:v>35.810123859898297</c:v>
                </c:pt>
                <c:pt idx="36">
                  <c:v>35.99352612995245</c:v>
                </c:pt>
                <c:pt idx="37">
                  <c:v>35.883235831802892</c:v>
                </c:pt>
                <c:pt idx="38">
                  <c:v>35.482273530197176</c:v>
                </c:pt>
                <c:pt idx="39">
                  <c:v>39.257232068541676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AF-4DBF-9C67-0E3982BFFA73}"/>
            </c:ext>
          </c:extLst>
        </c:ser>
        <c:ser>
          <c:idx val="3"/>
          <c:order val="6"/>
          <c:tx>
            <c:strRef>
              <c:f>'C B3.1.1'!$H$44</c:f>
              <c:strCache>
                <c:ptCount val="1"/>
                <c:pt idx="0">
                  <c:v>2050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B3.1.1'!$A$45:$A$84</c:f>
              <c:strCache>
                <c:ptCount val="40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  <c:pt idx="30">
                  <c:v>91</c:v>
                </c:pt>
                <c:pt idx="31">
                  <c:v>92</c:v>
                </c:pt>
                <c:pt idx="32">
                  <c:v>93</c:v>
                </c:pt>
                <c:pt idx="33">
                  <c:v>94</c:v>
                </c:pt>
                <c:pt idx="34">
                  <c:v>95</c:v>
                </c:pt>
                <c:pt idx="35">
                  <c:v>96</c:v>
                </c:pt>
                <c:pt idx="36">
                  <c:v>97</c:v>
                </c:pt>
                <c:pt idx="37">
                  <c:v>98</c:v>
                </c:pt>
                <c:pt idx="38">
                  <c:v>99</c:v>
                </c:pt>
                <c:pt idx="39">
                  <c:v>100</c:v>
                </c:pt>
              </c:strCache>
            </c:strRef>
          </c:cat>
          <c:val>
            <c:numRef>
              <c:f>'C B3.1.1'!$H$45:$H$84</c:f>
              <c:numCache>
                <c:formatCode>#,##0.00</c:formatCode>
                <c:ptCount val="40"/>
                <c:pt idx="0">
                  <c:v>43.270790865481182</c:v>
                </c:pt>
                <c:pt idx="1">
                  <c:v>45.020015308484062</c:v>
                </c:pt>
                <c:pt idx="2">
                  <c:v>45.400612441615053</c:v>
                </c:pt>
                <c:pt idx="3">
                  <c:v>45.503224177756465</c:v>
                </c:pt>
                <c:pt idx="4">
                  <c:v>45.524288279645837</c:v>
                </c:pt>
                <c:pt idx="5">
                  <c:v>45.411419875081179</c:v>
                </c:pt>
                <c:pt idx="6">
                  <c:v>45.18609328692915</c:v>
                </c:pt>
                <c:pt idx="7">
                  <c:v>44.918505457118613</c:v>
                </c:pt>
                <c:pt idx="8">
                  <c:v>44.631638891017587</c:v>
                </c:pt>
                <c:pt idx="9">
                  <c:v>44.365820780564604</c:v>
                </c:pt>
                <c:pt idx="10">
                  <c:v>44.064484168347434</c:v>
                </c:pt>
                <c:pt idx="11">
                  <c:v>43.754365812964586</c:v>
                </c:pt>
                <c:pt idx="12">
                  <c:v>43.442209905927115</c:v>
                </c:pt>
                <c:pt idx="13">
                  <c:v>43.128318819459963</c:v>
                </c:pt>
                <c:pt idx="14">
                  <c:v>42.813136527817825</c:v>
                </c:pt>
                <c:pt idx="15">
                  <c:v>42.49667867032349</c:v>
                </c:pt>
                <c:pt idx="16">
                  <c:v>42.182630613816833</c:v>
                </c:pt>
                <c:pt idx="17">
                  <c:v>41.863896322793707</c:v>
                </c:pt>
                <c:pt idx="18">
                  <c:v>41.543797810572372</c:v>
                </c:pt>
                <c:pt idx="19">
                  <c:v>41.041792561092755</c:v>
                </c:pt>
                <c:pt idx="20">
                  <c:v>40.747497526522203</c:v>
                </c:pt>
                <c:pt idx="21">
                  <c:v>40.513350814247111</c:v>
                </c:pt>
                <c:pt idx="22">
                  <c:v>40.130060101877177</c:v>
                </c:pt>
                <c:pt idx="23">
                  <c:v>39.545151468017806</c:v>
                </c:pt>
                <c:pt idx="24">
                  <c:v>41.040712178094914</c:v>
                </c:pt>
                <c:pt idx="25">
                  <c:v>39.627659712136392</c:v>
                </c:pt>
                <c:pt idx="26">
                  <c:v>38.435757299542544</c:v>
                </c:pt>
                <c:pt idx="27">
                  <c:v>36.662799241749141</c:v>
                </c:pt>
                <c:pt idx="28">
                  <c:v>35.425241092212616</c:v>
                </c:pt>
                <c:pt idx="29">
                  <c:v>36.589318363775476</c:v>
                </c:pt>
                <c:pt idx="30">
                  <c:v>38.833824701882655</c:v>
                </c:pt>
                <c:pt idx="31">
                  <c:v>38.83015255780343</c:v>
                </c:pt>
                <c:pt idx="32">
                  <c:v>37.73988673556152</c:v>
                </c:pt>
                <c:pt idx="33">
                  <c:v>36.573340924988436</c:v>
                </c:pt>
                <c:pt idx="34">
                  <c:v>35.873807280346185</c:v>
                </c:pt>
                <c:pt idx="35">
                  <c:v>35.368260161840368</c:v>
                </c:pt>
                <c:pt idx="36">
                  <c:v>35.160635304187608</c:v>
                </c:pt>
                <c:pt idx="37">
                  <c:v>35.235094100846659</c:v>
                </c:pt>
                <c:pt idx="38">
                  <c:v>35.187209198545858</c:v>
                </c:pt>
                <c:pt idx="39">
                  <c:v>39.717638910740824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AF-4DBF-9C67-0E3982BFF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255295"/>
        <c:axId val="570261119"/>
      </c:lineChart>
      <c:catAx>
        <c:axId val="570255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0261119"/>
        <c:crosses val="autoZero"/>
        <c:auto val="1"/>
        <c:lblAlgn val="ctr"/>
        <c:lblOffset val="100"/>
        <c:tickLblSkip val="3"/>
        <c:noMultiLvlLbl val="0"/>
      </c:catAx>
      <c:valAx>
        <c:axId val="570261119"/>
        <c:scaling>
          <c:orientation val="minMax"/>
          <c:max val="49"/>
          <c:min val="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0255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008800880088091E-3"/>
          <c:y val="0.92435528110580922"/>
          <c:w val="0.98789878987898794"/>
          <c:h val="5.6882992815391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57661326816907"/>
          <c:y val="2.2971415916225979E-2"/>
          <c:w val="0.82741741334057384"/>
          <c:h val="0.91222328100707162"/>
        </c:manualLayout>
      </c:layout>
      <c:lineChart>
        <c:grouping val="standard"/>
        <c:varyColors val="0"/>
        <c:ser>
          <c:idx val="0"/>
          <c:order val="0"/>
          <c:tx>
            <c:strRef>
              <c:f>'C 3.1.4'!$A$1</c:f>
              <c:strCache>
                <c:ptCount val="1"/>
                <c:pt idx="0">
                  <c:v>Ratio of expenditure on disability pensions to GDP (%)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3.1.4'!$A$2:$A$52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3.1.4'!$B$2:$B$52</c:f>
              <c:numCache>
                <c:formatCode>0.00</c:formatCode>
                <c:ptCount val="51"/>
                <c:pt idx="0">
                  <c:v>0.92027002464070973</c:v>
                </c:pt>
                <c:pt idx="1">
                  <c:v>0.93049891481625424</c:v>
                </c:pt>
                <c:pt idx="2">
                  <c:v>0.92014412770022469</c:v>
                </c:pt>
                <c:pt idx="3">
                  <c:v>0.91934801094281227</c:v>
                </c:pt>
                <c:pt idx="4">
                  <c:v>0.91499542426073333</c:v>
                </c:pt>
                <c:pt idx="5">
                  <c:v>0.90984061508814151</c:v>
                </c:pt>
                <c:pt idx="6">
                  <c:v>0.91458253597409833</c:v>
                </c:pt>
                <c:pt idx="7">
                  <c:v>0.92108854664163364</c:v>
                </c:pt>
                <c:pt idx="8">
                  <c:v>0.92648211820855408</c:v>
                </c:pt>
                <c:pt idx="9">
                  <c:v>0.93431031155575806</c:v>
                </c:pt>
                <c:pt idx="10">
                  <c:v>0.94471224838853762</c:v>
                </c:pt>
                <c:pt idx="11">
                  <c:v>0.95495276268552121</c:v>
                </c:pt>
                <c:pt idx="12">
                  <c:v>0.96656383840261428</c:v>
                </c:pt>
                <c:pt idx="13">
                  <c:v>0.97654990758546178</c:v>
                </c:pt>
                <c:pt idx="14">
                  <c:v>0.98587407707070651</c:v>
                </c:pt>
                <c:pt idx="15">
                  <c:v>0.99358086507179733</c:v>
                </c:pt>
                <c:pt idx="16">
                  <c:v>0.99799436467702296</c:v>
                </c:pt>
                <c:pt idx="17">
                  <c:v>0.99623805192572135</c:v>
                </c:pt>
                <c:pt idx="18">
                  <c:v>0.9911413376540491</c:v>
                </c:pt>
                <c:pt idx="19">
                  <c:v>0.98572312792548211</c:v>
                </c:pt>
                <c:pt idx="20">
                  <c:v>0.97896739020664969</c:v>
                </c:pt>
                <c:pt idx="21">
                  <c:v>0.97399511280299533</c:v>
                </c:pt>
                <c:pt idx="22">
                  <c:v>0.96737868144416361</c:v>
                </c:pt>
                <c:pt idx="23">
                  <c:v>0.96234910491836567</c:v>
                </c:pt>
                <c:pt idx="24">
                  <c:v>0.9605849180250885</c:v>
                </c:pt>
                <c:pt idx="25">
                  <c:v>0.96007158337282528</c:v>
                </c:pt>
                <c:pt idx="26">
                  <c:v>0.95975162172888595</c:v>
                </c:pt>
                <c:pt idx="27">
                  <c:v>0.9590385651942297</c:v>
                </c:pt>
                <c:pt idx="28">
                  <c:v>0.95734896637256761</c:v>
                </c:pt>
                <c:pt idx="29">
                  <c:v>0.95497505328558163</c:v>
                </c:pt>
                <c:pt idx="30">
                  <c:v>0.95272304163823618</c:v>
                </c:pt>
                <c:pt idx="31">
                  <c:v>0.94952539199731101</c:v>
                </c:pt>
                <c:pt idx="32">
                  <c:v>0.94620685914533986</c:v>
                </c:pt>
                <c:pt idx="33">
                  <c:v>0.9425018039887153</c:v>
                </c:pt>
                <c:pt idx="34">
                  <c:v>0.93712822144329677</c:v>
                </c:pt>
                <c:pt idx="35">
                  <c:v>0.93169541286321367</c:v>
                </c:pt>
                <c:pt idx="36">
                  <c:v>0.92651745190380197</c:v>
                </c:pt>
                <c:pt idx="37">
                  <c:v>0.92253829039650337</c:v>
                </c:pt>
                <c:pt idx="38">
                  <c:v>0.92273832686184731</c:v>
                </c:pt>
                <c:pt idx="39">
                  <c:v>0.92576192770268739</c:v>
                </c:pt>
                <c:pt idx="40">
                  <c:v>0.92994653626262602</c:v>
                </c:pt>
                <c:pt idx="41">
                  <c:v>0.93410266591682756</c:v>
                </c:pt>
                <c:pt idx="42">
                  <c:v>0.93841783037067039</c:v>
                </c:pt>
                <c:pt idx="43">
                  <c:v>0.94282868841365375</c:v>
                </c:pt>
                <c:pt idx="44">
                  <c:v>0.94664929696724043</c:v>
                </c:pt>
                <c:pt idx="45">
                  <c:v>0.95057515276077731</c:v>
                </c:pt>
                <c:pt idx="46">
                  <c:v>0.95435455085514398</c:v>
                </c:pt>
                <c:pt idx="47">
                  <c:v>0.95851560233284061</c:v>
                </c:pt>
                <c:pt idx="48">
                  <c:v>0.96152267958118953</c:v>
                </c:pt>
                <c:pt idx="49">
                  <c:v>0.96446325006289157</c:v>
                </c:pt>
                <c:pt idx="50">
                  <c:v>0.96531852240907301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D-492D-A13B-5CD07291D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of</a:t>
                </a:r>
                <a:r>
                  <a:rPr lang="cs-CZ" baseline="0"/>
                  <a:t> GDP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6.4919197875595944E-3"/>
              <c:y val="0.417842082738517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3534167242962"/>
          <c:y val="2.1701327571520577E-2"/>
          <c:w val="0.85980066243645581"/>
          <c:h val="0.90888337176850253"/>
        </c:manualLayout>
      </c:layout>
      <c:lineChart>
        <c:grouping val="standard"/>
        <c:varyColors val="0"/>
        <c:ser>
          <c:idx val="3"/>
          <c:order val="0"/>
          <c:tx>
            <c:strRef>
              <c:f>'C 2'!$A$4</c:f>
              <c:strCache>
                <c:ptCount val="1"/>
                <c:pt idx="0">
                  <c:v>Debt brake threshold under Act No. 23/2017 Coll.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 2'!$B$1:$AZ$1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2'!$B$4:$AZ$4</c:f>
              <c:numCache>
                <c:formatCode>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B-4E54-8360-B5189AA003D8}"/>
            </c:ext>
          </c:extLst>
        </c:ser>
        <c:ser>
          <c:idx val="0"/>
          <c:order val="1"/>
          <c:tx>
            <c:strRef>
              <c:f>'C 2'!$A$2</c:f>
              <c:strCache>
                <c:ptCount val="1"/>
                <c:pt idx="0">
                  <c:v>Debt (baseline scenario)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2'!$B$1:$AZ$1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2'!$B$2:$AZ$2</c:f>
              <c:numCache>
                <c:formatCode>0.00</c:formatCode>
                <c:ptCount val="51"/>
                <c:pt idx="0">
                  <c:v>43.998714847993448</c:v>
                </c:pt>
                <c:pt idx="1">
                  <c:v>46.579076228828917</c:v>
                </c:pt>
                <c:pt idx="2">
                  <c:v>48.997671737471492</c:v>
                </c:pt>
                <c:pt idx="3">
                  <c:v>51.408037754858341</c:v>
                </c:pt>
                <c:pt idx="4">
                  <c:v>53.505779395385602</c:v>
                </c:pt>
                <c:pt idx="5">
                  <c:v>55.702236450045561</c:v>
                </c:pt>
                <c:pt idx="6">
                  <c:v>57.929563571588062</c:v>
                </c:pt>
                <c:pt idx="7">
                  <c:v>60.246851880308817</c:v>
                </c:pt>
                <c:pt idx="8">
                  <c:v>62.745646471156469</c:v>
                </c:pt>
                <c:pt idx="9">
                  <c:v>65.269304946161853</c:v>
                </c:pt>
                <c:pt idx="10">
                  <c:v>67.945981517295138</c:v>
                </c:pt>
                <c:pt idx="11">
                  <c:v>70.733994616629758</c:v>
                </c:pt>
                <c:pt idx="12">
                  <c:v>73.799316809639095</c:v>
                </c:pt>
                <c:pt idx="13">
                  <c:v>77.12343017451856</c:v>
                </c:pt>
                <c:pt idx="14">
                  <c:v>80.793904451169155</c:v>
                </c:pt>
                <c:pt idx="15">
                  <c:v>84.868228103456943</c:v>
                </c:pt>
                <c:pt idx="16">
                  <c:v>89.373979822987366</c:v>
                </c:pt>
                <c:pt idx="17">
                  <c:v>94.278365299697683</c:v>
                </c:pt>
                <c:pt idx="18">
                  <c:v>99.561461719322878</c:v>
                </c:pt>
                <c:pt idx="19">
                  <c:v>105.19173762143514</c:v>
                </c:pt>
                <c:pt idx="20">
                  <c:v>111.00294736132069</c:v>
                </c:pt>
                <c:pt idx="21">
                  <c:v>117.31187907735342</c:v>
                </c:pt>
                <c:pt idx="22">
                  <c:v>123.65891330562326</c:v>
                </c:pt>
                <c:pt idx="23">
                  <c:v>130.14270740456291</c:v>
                </c:pt>
                <c:pt idx="24">
                  <c:v>136.81467364688643</c:v>
                </c:pt>
                <c:pt idx="25">
                  <c:v>143.68521321145539</c:v>
                </c:pt>
                <c:pt idx="26">
                  <c:v>150.76837676193449</c:v>
                </c:pt>
                <c:pt idx="27">
                  <c:v>158.05339762096665</c:v>
                </c:pt>
                <c:pt idx="28">
                  <c:v>165.51085282690215</c:v>
                </c:pt>
                <c:pt idx="29">
                  <c:v>173.13313181659703</c:v>
                </c:pt>
                <c:pt idx="30">
                  <c:v>180.91789970405046</c:v>
                </c:pt>
                <c:pt idx="31">
                  <c:v>188.8130111330766</c:v>
                </c:pt>
                <c:pt idx="32">
                  <c:v>196.82449729761203</c:v>
                </c:pt>
                <c:pt idx="33">
                  <c:v>204.87814442093051</c:v>
                </c:pt>
                <c:pt idx="34">
                  <c:v>212.82244815628511</c:v>
                </c:pt>
                <c:pt idx="35">
                  <c:v>220.59243804508756</c:v>
                </c:pt>
                <c:pt idx="36">
                  <c:v>227.99141519883588</c:v>
                </c:pt>
                <c:pt idx="37">
                  <c:v>234.96929870717074</c:v>
                </c:pt>
                <c:pt idx="38">
                  <c:v>241.5891106456003</c:v>
                </c:pt>
                <c:pt idx="39">
                  <c:v>247.93644225648168</c:v>
                </c:pt>
                <c:pt idx="40">
                  <c:v>254.05533369135696</c:v>
                </c:pt>
                <c:pt idx="41">
                  <c:v>259.94956212161605</c:v>
                </c:pt>
                <c:pt idx="42">
                  <c:v>265.69056743994906</c:v>
                </c:pt>
                <c:pt idx="43">
                  <c:v>271.2886139268461</c:v>
                </c:pt>
                <c:pt idx="44">
                  <c:v>276.78912245548963</c:v>
                </c:pt>
                <c:pt idx="45">
                  <c:v>282.22226634306554</c:v>
                </c:pt>
                <c:pt idx="46">
                  <c:v>287.66910053250893</c:v>
                </c:pt>
                <c:pt idx="47">
                  <c:v>293.16582538940054</c:v>
                </c:pt>
                <c:pt idx="48">
                  <c:v>298.77881793606576</c:v>
                </c:pt>
                <c:pt idx="49">
                  <c:v>304.60969760691228</c:v>
                </c:pt>
                <c:pt idx="50">
                  <c:v>310.60897300796728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B-4E54-8360-B5189AA003D8}"/>
            </c:ext>
          </c:extLst>
        </c:ser>
        <c:ser>
          <c:idx val="1"/>
          <c:order val="2"/>
          <c:tx>
            <c:strRef>
              <c:f>'C 2'!$A$3</c:f>
              <c:strCache>
                <c:ptCount val="1"/>
                <c:pt idx="0">
                  <c:v>Debt (public finance reform)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2'!$B$1:$AZ$1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2'!$B$3:$AZ$3</c:f>
              <c:numCache>
                <c:formatCode>0.00</c:formatCode>
                <c:ptCount val="51"/>
                <c:pt idx="0">
                  <c:v>43.911917325192448</c:v>
                </c:pt>
                <c:pt idx="1">
                  <c:v>45.536817985629469</c:v>
                </c:pt>
                <c:pt idx="2">
                  <c:v>47.029502371495369</c:v>
                </c:pt>
                <c:pt idx="3">
                  <c:v>48.548081951995123</c:v>
                </c:pt>
                <c:pt idx="4">
                  <c:v>49.803036886695061</c:v>
                </c:pt>
                <c:pt idx="5">
                  <c:v>51.046814107198166</c:v>
                </c:pt>
                <c:pt idx="6">
                  <c:v>52.26258540647725</c:v>
                </c:pt>
                <c:pt idx="7">
                  <c:v>53.462543684999652</c:v>
                </c:pt>
                <c:pt idx="8">
                  <c:v>54.878511112597451</c:v>
                </c:pt>
                <c:pt idx="9">
                  <c:v>56.246208252434094</c:v>
                </c:pt>
                <c:pt idx="10">
                  <c:v>57.636361214212741</c:v>
                </c:pt>
                <c:pt idx="11">
                  <c:v>58.941733019599262</c:v>
                </c:pt>
                <c:pt idx="12">
                  <c:v>60.427234471877362</c:v>
                </c:pt>
                <c:pt idx="13">
                  <c:v>62.068798870859737</c:v>
                </c:pt>
                <c:pt idx="14">
                  <c:v>63.926957746321996</c:v>
                </c:pt>
                <c:pt idx="15">
                  <c:v>66.046169934049487</c:v>
                </c:pt>
                <c:pt idx="16">
                  <c:v>68.51259834832689</c:v>
                </c:pt>
                <c:pt idx="17">
                  <c:v>71.293539597882159</c:v>
                </c:pt>
                <c:pt idx="18">
                  <c:v>74.328714403652313</c:v>
                </c:pt>
                <c:pt idx="19">
                  <c:v>77.630820367078883</c:v>
                </c:pt>
                <c:pt idx="20">
                  <c:v>81.077314875566714</c:v>
                </c:pt>
                <c:pt idx="21">
                  <c:v>84.921167787036467</c:v>
                </c:pt>
                <c:pt idx="22">
                  <c:v>88.866252092744887</c:v>
                </c:pt>
                <c:pt idx="23">
                  <c:v>92.909824670127392</c:v>
                </c:pt>
                <c:pt idx="24">
                  <c:v>97.041702655874886</c:v>
                </c:pt>
                <c:pt idx="25">
                  <c:v>101.27389467563744</c:v>
                </c:pt>
                <c:pt idx="26">
                  <c:v>105.61282324569798</c:v>
                </c:pt>
                <c:pt idx="27">
                  <c:v>110.05788004271406</c:v>
                </c:pt>
                <c:pt idx="28">
                  <c:v>114.62583582729475</c:v>
                </c:pt>
                <c:pt idx="29">
                  <c:v>119.24304958250622</c:v>
                </c:pt>
                <c:pt idx="30">
                  <c:v>123.90844048573648</c:v>
                </c:pt>
                <c:pt idx="31">
                  <c:v>128.61573946896331</c:v>
                </c:pt>
                <c:pt idx="32">
                  <c:v>133.3572789450003</c:v>
                </c:pt>
                <c:pt idx="33">
                  <c:v>138.0882917172861</c:v>
                </c:pt>
                <c:pt idx="34">
                  <c:v>142.81055545970662</c:v>
                </c:pt>
                <c:pt idx="35">
                  <c:v>147.47158507814532</c:v>
                </c:pt>
                <c:pt idx="36">
                  <c:v>151.98906413314813</c:v>
                </c:pt>
                <c:pt idx="37">
                  <c:v>156.32163818252795</c:v>
                </c:pt>
                <c:pt idx="38">
                  <c:v>160.35364977890279</c:v>
                </c:pt>
                <c:pt idx="39">
                  <c:v>164.03053047571251</c:v>
                </c:pt>
                <c:pt idx="40">
                  <c:v>167.35859777907018</c:v>
                </c:pt>
                <c:pt idx="41">
                  <c:v>170.36800257744383</c:v>
                </c:pt>
                <c:pt idx="42">
                  <c:v>173.09201426851172</c:v>
                </c:pt>
                <c:pt idx="43">
                  <c:v>175.56129046403555</c:v>
                </c:pt>
                <c:pt idx="44">
                  <c:v>177.76765405883617</c:v>
                </c:pt>
                <c:pt idx="45">
                  <c:v>179.75301694026649</c:v>
                </c:pt>
                <c:pt idx="46">
                  <c:v>181.52368474129992</c:v>
                </c:pt>
                <c:pt idx="47">
                  <c:v>183.12864727559585</c:v>
                </c:pt>
                <c:pt idx="48">
                  <c:v>184.58062270329998</c:v>
                </c:pt>
                <c:pt idx="49">
                  <c:v>185.93937630302136</c:v>
                </c:pt>
                <c:pt idx="50">
                  <c:v>187.23509863813214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B-4E54-8360-B5189AA0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719624"/>
        <c:axId val="126720016"/>
      </c:lineChart>
      <c:catAx>
        <c:axId val="12671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20016"/>
        <c:crosses val="autoZero"/>
        <c:auto val="1"/>
        <c:lblAlgn val="ctr"/>
        <c:lblOffset val="100"/>
        <c:tickLblSkip val="10"/>
        <c:noMultiLvlLbl val="0"/>
      </c:catAx>
      <c:valAx>
        <c:axId val="126720016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of GDP</a:t>
                </a:r>
              </a:p>
            </c:rich>
          </c:tx>
          <c:layout>
            <c:manualLayout>
              <c:xMode val="edge"/>
              <c:yMode val="edge"/>
              <c:x val="3.1413516525344055E-3"/>
              <c:y val="0.38502599094153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19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9.5032333207963782E-2"/>
          <c:y val="1.1156586956973386E-3"/>
          <c:w val="0.55030169572408993"/>
          <c:h val="0.24105741729513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8926122606767"/>
          <c:y val="2.2971498120064455E-2"/>
          <c:w val="0.8364410262670654"/>
          <c:h val="0.90737282043566192"/>
        </c:manualLayout>
      </c:layout>
      <c:lineChart>
        <c:grouping val="standard"/>
        <c:varyColors val="0"/>
        <c:ser>
          <c:idx val="1"/>
          <c:order val="0"/>
          <c:tx>
            <c:strRef>
              <c:f>'C 3.1.5'!$A$1</c:f>
              <c:strCache>
                <c:ptCount val="1"/>
                <c:pt idx="0">
                  <c:v>Ratio of expenditure on survivors’ pensions to GDP (%)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3.1.5'!$A$2:$A$52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3.1.5'!$B$2:$B$52</c:f>
              <c:numCache>
                <c:formatCode>0.00</c:formatCode>
                <c:ptCount val="51"/>
                <c:pt idx="0">
                  <c:v>0.49073244368538038</c:v>
                </c:pt>
                <c:pt idx="1">
                  <c:v>0.48292208967057498</c:v>
                </c:pt>
                <c:pt idx="2">
                  <c:v>0.47152743805786701</c:v>
                </c:pt>
                <c:pt idx="3">
                  <c:v>0.46059893150063413</c:v>
                </c:pt>
                <c:pt idx="4">
                  <c:v>0.44856490547643701</c:v>
                </c:pt>
                <c:pt idx="5">
                  <c:v>0.43761299859853453</c:v>
                </c:pt>
                <c:pt idx="6">
                  <c:v>0.42709367047588653</c:v>
                </c:pt>
                <c:pt idx="7">
                  <c:v>0.42036858507046926</c:v>
                </c:pt>
                <c:pt idx="8">
                  <c:v>0.41471806979948544</c:v>
                </c:pt>
                <c:pt idx="9">
                  <c:v>0.41026953020697116</c:v>
                </c:pt>
                <c:pt idx="10">
                  <c:v>0.41517679128456492</c:v>
                </c:pt>
                <c:pt idx="11">
                  <c:v>0.41956986157812237</c:v>
                </c:pt>
                <c:pt idx="12">
                  <c:v>0.42423012760871398</c:v>
                </c:pt>
                <c:pt idx="13">
                  <c:v>0.42885345770673877</c:v>
                </c:pt>
                <c:pt idx="14">
                  <c:v>0.43362999783926004</c:v>
                </c:pt>
                <c:pt idx="15">
                  <c:v>0.43869209565958156</c:v>
                </c:pt>
                <c:pt idx="16">
                  <c:v>0.44382077152849636</c:v>
                </c:pt>
                <c:pt idx="17">
                  <c:v>0.44870273073049771</c:v>
                </c:pt>
                <c:pt idx="18">
                  <c:v>0.45334102226803402</c:v>
                </c:pt>
                <c:pt idx="19">
                  <c:v>0.45781293897324771</c:v>
                </c:pt>
                <c:pt idx="20">
                  <c:v>0.46158817698423776</c:v>
                </c:pt>
                <c:pt idx="21">
                  <c:v>0.46576757180240264</c:v>
                </c:pt>
                <c:pt idx="22">
                  <c:v>0.46907948824391421</c:v>
                </c:pt>
                <c:pt idx="23">
                  <c:v>0.4719969023037065</c:v>
                </c:pt>
                <c:pt idx="24">
                  <c:v>0.47504770130876894</c:v>
                </c:pt>
                <c:pt idx="25">
                  <c:v>0.47829710989466201</c:v>
                </c:pt>
                <c:pt idx="26">
                  <c:v>0.48181808660845676</c:v>
                </c:pt>
                <c:pt idx="27">
                  <c:v>0.4854388383930639</c:v>
                </c:pt>
                <c:pt idx="28">
                  <c:v>0.48910137487081379</c:v>
                </c:pt>
                <c:pt idx="29">
                  <c:v>0.49288644538605297</c:v>
                </c:pt>
                <c:pt idx="30">
                  <c:v>0.49680514014934191</c:v>
                </c:pt>
                <c:pt idx="31">
                  <c:v>0.50054525933310423</c:v>
                </c:pt>
                <c:pt idx="32">
                  <c:v>0.50415324579484089</c:v>
                </c:pt>
                <c:pt idx="33">
                  <c:v>0.50750830360996058</c:v>
                </c:pt>
                <c:pt idx="34">
                  <c:v>0.51029916482577098</c:v>
                </c:pt>
                <c:pt idx="35">
                  <c:v>0.51246994900044718</c:v>
                </c:pt>
                <c:pt idx="36">
                  <c:v>0.51355476472378359</c:v>
                </c:pt>
                <c:pt idx="37">
                  <c:v>0.51353656493228983</c:v>
                </c:pt>
                <c:pt idx="38">
                  <c:v>0.51259401099187996</c:v>
                </c:pt>
                <c:pt idx="39">
                  <c:v>0.51095586818591021</c:v>
                </c:pt>
                <c:pt idx="40">
                  <c:v>0.50860701450172208</c:v>
                </c:pt>
                <c:pt idx="41">
                  <c:v>0.50553280565495728</c:v>
                </c:pt>
                <c:pt idx="42">
                  <c:v>0.50181195864289829</c:v>
                </c:pt>
                <c:pt idx="43">
                  <c:v>0.49743925840656966</c:v>
                </c:pt>
                <c:pt idx="44">
                  <c:v>0.49257888017471874</c:v>
                </c:pt>
                <c:pt idx="45">
                  <c:v>0.48728997206927299</c:v>
                </c:pt>
                <c:pt idx="46">
                  <c:v>0.48156323284098851</c:v>
                </c:pt>
                <c:pt idx="47">
                  <c:v>0.4754347759643171</c:v>
                </c:pt>
                <c:pt idx="48">
                  <c:v>0.46907685202615768</c:v>
                </c:pt>
                <c:pt idx="49">
                  <c:v>0.46269238067365909</c:v>
                </c:pt>
                <c:pt idx="50">
                  <c:v>0.4605062723741879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5-46B8-ACF3-4AD2927AA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ax val="0.52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of GDP</a:t>
                </a:r>
              </a:p>
            </c:rich>
          </c:tx>
          <c:layout>
            <c:manualLayout>
              <c:xMode val="edge"/>
              <c:yMode val="edge"/>
              <c:x val="4.2809528775790426E-3"/>
              <c:y val="0.41456607202038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12091753049133E-2"/>
          <c:y val="2.3210343510756307E-2"/>
          <c:w val="0.86440609962091663"/>
          <c:h val="0.9023408897136263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3.1.6'!$A$2:$A$52</c:f>
              <c:strCach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strCache>
            </c:strRef>
          </c:cat>
          <c:val>
            <c:numRef>
              <c:f>'C 3.1.6'!$B$2:$B$52</c:f>
              <c:numCache>
                <c:formatCode>0.00</c:formatCode>
                <c:ptCount val="51"/>
                <c:pt idx="0">
                  <c:v>-1.0184202460190779</c:v>
                </c:pt>
                <c:pt idx="1">
                  <c:v>-0.92924978643306133</c:v>
                </c:pt>
                <c:pt idx="2">
                  <c:v>-0.71220120585894442</c:v>
                </c:pt>
                <c:pt idx="3">
                  <c:v>-0.56405281852815925</c:v>
                </c:pt>
                <c:pt idx="4">
                  <c:v>-0.42398984322547406</c:v>
                </c:pt>
                <c:pt idx="5">
                  <c:v>-0.26458933621528402</c:v>
                </c:pt>
                <c:pt idx="6">
                  <c:v>-0.18430642824699639</c:v>
                </c:pt>
                <c:pt idx="7">
                  <c:v>-0.2126715625741511</c:v>
                </c:pt>
                <c:pt idx="8">
                  <c:v>-0.26541356145860817</c:v>
                </c:pt>
                <c:pt idx="9">
                  <c:v>-0.34569617887134108</c:v>
                </c:pt>
                <c:pt idx="10">
                  <c:v>-0.44644113989617473</c:v>
                </c:pt>
                <c:pt idx="11">
                  <c:v>-0.54535717325026134</c:v>
                </c:pt>
                <c:pt idx="12">
                  <c:v>-0.67287394482092111</c:v>
                </c:pt>
                <c:pt idx="13">
                  <c:v>-0.82176425369195449</c:v>
                </c:pt>
                <c:pt idx="14">
                  <c:v>-1.0028215089323513</c:v>
                </c:pt>
                <c:pt idx="15">
                  <c:v>-1.2220242781569191</c:v>
                </c:pt>
                <c:pt idx="16">
                  <c:v>-1.4816508510043391</c:v>
                </c:pt>
                <c:pt idx="17">
                  <c:v>-1.7618507008789681</c:v>
                </c:pt>
                <c:pt idx="18">
                  <c:v>-2.0428386914314913</c:v>
                </c:pt>
                <c:pt idx="19">
                  <c:v>-2.316244337333691</c:v>
                </c:pt>
                <c:pt idx="20">
                  <c:v>-2.5627053449884318</c:v>
                </c:pt>
                <c:pt idx="21">
                  <c:v>-2.8127465683301942</c:v>
                </c:pt>
                <c:pt idx="22">
                  <c:v>-3.0185528197528892</c:v>
                </c:pt>
                <c:pt idx="23">
                  <c:v>-3.1874427131826852</c:v>
                </c:pt>
                <c:pt idx="24">
                  <c:v>-3.3375919024394545</c:v>
                </c:pt>
                <c:pt idx="25">
                  <c:v>-3.4811273534061709</c:v>
                </c:pt>
                <c:pt idx="26">
                  <c:v>-3.622181387761735</c:v>
                </c:pt>
                <c:pt idx="27">
                  <c:v>-3.7581242063806517</c:v>
                </c:pt>
                <c:pt idx="28">
                  <c:v>-3.8853598816543702</c:v>
                </c:pt>
                <c:pt idx="29">
                  <c:v>-4.0030152531806813</c:v>
                </c:pt>
                <c:pt idx="30">
                  <c:v>-4.1140882689551788</c:v>
                </c:pt>
                <c:pt idx="31">
                  <c:v>-4.2158959778579383</c:v>
                </c:pt>
                <c:pt idx="32">
                  <c:v>-4.3075580063845393</c:v>
                </c:pt>
                <c:pt idx="33">
                  <c:v>-4.3906454871597678</c:v>
                </c:pt>
                <c:pt idx="34">
                  <c:v>-4.4515157386550381</c:v>
                </c:pt>
                <c:pt idx="35">
                  <c:v>-4.4807833106521269</c:v>
                </c:pt>
                <c:pt idx="36">
                  <c:v>-4.4708318026809319</c:v>
                </c:pt>
                <c:pt idx="37">
                  <c:v>-4.4113136012745002</c:v>
                </c:pt>
                <c:pt idx="38">
                  <c:v>-4.3144649767820678</c:v>
                </c:pt>
                <c:pt idx="39">
                  <c:v>-4.1965613009440954</c:v>
                </c:pt>
                <c:pt idx="40">
                  <c:v>-4.0683520840907175</c:v>
                </c:pt>
                <c:pt idx="41">
                  <c:v>-3.9333584436761502</c:v>
                </c:pt>
                <c:pt idx="42">
                  <c:v>-3.7943563328756742</c:v>
                </c:pt>
                <c:pt idx="43">
                  <c:v>-3.658584974000183</c:v>
                </c:pt>
                <c:pt idx="44">
                  <c:v>-3.5296206315267398</c:v>
                </c:pt>
                <c:pt idx="45">
                  <c:v>-3.4140531024055889</c:v>
                </c:pt>
                <c:pt idx="46">
                  <c:v>-3.3151011375376829</c:v>
                </c:pt>
                <c:pt idx="47">
                  <c:v>-3.2374897795784285</c:v>
                </c:pt>
                <c:pt idx="48">
                  <c:v>-3.182074713133634</c:v>
                </c:pt>
                <c:pt idx="49">
                  <c:v>-3.1548229300652366</c:v>
                </c:pt>
                <c:pt idx="50">
                  <c:v>-3.1591042020792841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050-416C-8FA6-557A5488F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4859200"/>
        <c:axId val="614860184"/>
      </c:lineChart>
      <c:catAx>
        <c:axId val="61485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486018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14860184"/>
        <c:scaling>
          <c:orientation val="minMax"/>
          <c:max val="1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6177902998271059E-3"/>
              <c:y val="0.38561982869924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4859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2417773869497"/>
          <c:y val="3.5276546608716063E-2"/>
          <c:w val="0.89209731136549109"/>
          <c:h val="0.68118359781473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3.2.1'!$B$2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'C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'C 3.2.1'!$B$3:$B$20</c:f>
              <c:numCache>
                <c:formatCode>0.00</c:formatCode>
                <c:ptCount val="18"/>
                <c:pt idx="0">
                  <c:v>4.2518089890749602</c:v>
                </c:pt>
                <c:pt idx="1">
                  <c:v>2.293708641163569</c:v>
                </c:pt>
                <c:pt idx="2">
                  <c:v>2.4015970080973852</c:v>
                </c:pt>
                <c:pt idx="3">
                  <c:v>2.3286440547288638</c:v>
                </c:pt>
                <c:pt idx="4">
                  <c:v>1.9339228760566614</c:v>
                </c:pt>
                <c:pt idx="5">
                  <c:v>2.1726793465145233</c:v>
                </c:pt>
                <c:pt idx="6">
                  <c:v>2.4186067357312822</c:v>
                </c:pt>
                <c:pt idx="7">
                  <c:v>2.6626006827040403</c:v>
                </c:pt>
                <c:pt idx="8">
                  <c:v>3.0497580939220592</c:v>
                </c:pt>
                <c:pt idx="9">
                  <c:v>3.7870351938473887</c:v>
                </c:pt>
                <c:pt idx="10">
                  <c:v>4.5976164478638069</c:v>
                </c:pt>
                <c:pt idx="11">
                  <c:v>6.3759639929533165</c:v>
                </c:pt>
                <c:pt idx="12">
                  <c:v>8.4942759053342929</c:v>
                </c:pt>
                <c:pt idx="13">
                  <c:v>10.286489437713497</c:v>
                </c:pt>
                <c:pt idx="14">
                  <c:v>12.762840298087605</c:v>
                </c:pt>
                <c:pt idx="15">
                  <c:v>14.602653756292492</c:v>
                </c:pt>
                <c:pt idx="16">
                  <c:v>15.048766110704062</c:v>
                </c:pt>
                <c:pt idx="17">
                  <c:v>15.404719969183251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8-44C5-9391-E9F1C428996B}"/>
            </c:ext>
          </c:extLst>
        </c:ser>
        <c:ser>
          <c:idx val="1"/>
          <c:order val="1"/>
          <c:tx>
            <c:strRef>
              <c:f>'C 3.2.1'!$C$2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'C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'C 3.2.1'!$C$3:$C$20</c:f>
              <c:numCache>
                <c:formatCode>0.00</c:formatCode>
                <c:ptCount val="18"/>
                <c:pt idx="0">
                  <c:v>3.7105667995207239</c:v>
                </c:pt>
                <c:pt idx="1">
                  <c:v>1.9478961056687685</c:v>
                </c:pt>
                <c:pt idx="2">
                  <c:v>2.3576317262071167</c:v>
                </c:pt>
                <c:pt idx="3">
                  <c:v>2.816328008555181</c:v>
                </c:pt>
                <c:pt idx="4">
                  <c:v>2.6855281040415462</c:v>
                </c:pt>
                <c:pt idx="5">
                  <c:v>3.3357443438788992</c:v>
                </c:pt>
                <c:pt idx="6">
                  <c:v>3.8030532210260017</c:v>
                </c:pt>
                <c:pt idx="7">
                  <c:v>3.7276147816206575</c:v>
                </c:pt>
                <c:pt idx="8">
                  <c:v>3.7722948341625555</c:v>
                </c:pt>
                <c:pt idx="9">
                  <c:v>4.4319280344261918</c:v>
                </c:pt>
                <c:pt idx="10">
                  <c:v>4.9794373287665223</c:v>
                </c:pt>
                <c:pt idx="11">
                  <c:v>5.9199059834854717</c:v>
                </c:pt>
                <c:pt idx="12">
                  <c:v>6.7872558940271679</c:v>
                </c:pt>
                <c:pt idx="13">
                  <c:v>7.5796072119884785</c:v>
                </c:pt>
                <c:pt idx="14">
                  <c:v>10.185739723579902</c:v>
                </c:pt>
                <c:pt idx="15">
                  <c:v>11.303927820556876</c:v>
                </c:pt>
                <c:pt idx="16">
                  <c:v>13.037623788403216</c:v>
                </c:pt>
                <c:pt idx="17">
                  <c:v>14.654775681686004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8-44C5-9391-E9F1C428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04127592"/>
        <c:axId val="604128576"/>
      </c:barChart>
      <c:lineChart>
        <c:grouping val="standard"/>
        <c:varyColors val="0"/>
        <c:ser>
          <c:idx val="2"/>
          <c:order val="2"/>
          <c:tx>
            <c:strRef>
              <c:f>'C 3.2.1'!$D$2</c:f>
              <c:strCache>
                <c:ptCount val="1"/>
                <c:pt idx="0">
                  <c:v>Men (average)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'C 3.2.1'!$D$3:$D$20</c:f>
              <c:numCache>
                <c:formatCode>0.00</c:formatCode>
                <c:ptCount val="18"/>
                <c:pt idx="0">
                  <c:v>5.054191905274811</c:v>
                </c:pt>
                <c:pt idx="1">
                  <c:v>5.054191905274811</c:v>
                </c:pt>
                <c:pt idx="2">
                  <c:v>5.054191905274811</c:v>
                </c:pt>
                <c:pt idx="3">
                  <c:v>5.054191905274811</c:v>
                </c:pt>
                <c:pt idx="4">
                  <c:v>5.054191905274811</c:v>
                </c:pt>
                <c:pt idx="5">
                  <c:v>5.054191905274811</c:v>
                </c:pt>
                <c:pt idx="6">
                  <c:v>5.054191905274811</c:v>
                </c:pt>
                <c:pt idx="7">
                  <c:v>5.054191905274811</c:v>
                </c:pt>
                <c:pt idx="8">
                  <c:v>5.054191905274811</c:v>
                </c:pt>
                <c:pt idx="9">
                  <c:v>5.054191905274811</c:v>
                </c:pt>
                <c:pt idx="10">
                  <c:v>5.054191905274811</c:v>
                </c:pt>
                <c:pt idx="11">
                  <c:v>5.054191905274811</c:v>
                </c:pt>
                <c:pt idx="12">
                  <c:v>5.054191905274811</c:v>
                </c:pt>
                <c:pt idx="13">
                  <c:v>5.054191905274811</c:v>
                </c:pt>
                <c:pt idx="14">
                  <c:v>5.054191905274811</c:v>
                </c:pt>
                <c:pt idx="15">
                  <c:v>5.054191905274811</c:v>
                </c:pt>
                <c:pt idx="16">
                  <c:v>5.054191905274811</c:v>
                </c:pt>
                <c:pt idx="17">
                  <c:v>5.054191905274811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E8-44C5-9391-E9F1C428996B}"/>
            </c:ext>
          </c:extLst>
        </c:ser>
        <c:ser>
          <c:idx val="3"/>
          <c:order val="3"/>
          <c:tx>
            <c:strRef>
              <c:f>'C 3.2.1'!$E$2</c:f>
              <c:strCache>
                <c:ptCount val="1"/>
                <c:pt idx="0">
                  <c:v>Women (average)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'C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'C 3.2.1'!$E$3:$E$20</c:f>
              <c:numCache>
                <c:formatCode>0.00</c:formatCode>
                <c:ptCount val="18"/>
                <c:pt idx="0">
                  <c:v>5.3985779985035158</c:v>
                </c:pt>
                <c:pt idx="1">
                  <c:v>5.3985779985035158</c:v>
                </c:pt>
                <c:pt idx="2">
                  <c:v>5.3985779985035158</c:v>
                </c:pt>
                <c:pt idx="3">
                  <c:v>5.3985779985035158</c:v>
                </c:pt>
                <c:pt idx="4">
                  <c:v>5.3985779985035158</c:v>
                </c:pt>
                <c:pt idx="5">
                  <c:v>5.3985779985035158</c:v>
                </c:pt>
                <c:pt idx="6">
                  <c:v>5.3985779985035158</c:v>
                </c:pt>
                <c:pt idx="7">
                  <c:v>5.3985779985035158</c:v>
                </c:pt>
                <c:pt idx="8">
                  <c:v>5.3985779985035158</c:v>
                </c:pt>
                <c:pt idx="9">
                  <c:v>5.3985779985035158</c:v>
                </c:pt>
                <c:pt idx="10">
                  <c:v>5.3985779985035158</c:v>
                </c:pt>
                <c:pt idx="11">
                  <c:v>5.3985779985035158</c:v>
                </c:pt>
                <c:pt idx="12">
                  <c:v>5.3985779985035158</c:v>
                </c:pt>
                <c:pt idx="13">
                  <c:v>5.3985779985035158</c:v>
                </c:pt>
                <c:pt idx="14">
                  <c:v>5.3985779985035158</c:v>
                </c:pt>
                <c:pt idx="15">
                  <c:v>5.3985779985035158</c:v>
                </c:pt>
                <c:pt idx="16">
                  <c:v>5.3985779985035158</c:v>
                </c:pt>
                <c:pt idx="17">
                  <c:v>5.3985779985035158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E8-44C5-9391-E9F1C428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127592"/>
        <c:axId val="604128576"/>
      </c:lineChart>
      <c:catAx>
        <c:axId val="604127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Age group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4128576"/>
        <c:crosses val="autoZero"/>
        <c:auto val="1"/>
        <c:lblAlgn val="ctr"/>
        <c:lblOffset val="100"/>
        <c:noMultiLvlLbl val="0"/>
      </c:catAx>
      <c:valAx>
        <c:axId val="604128576"/>
        <c:scaling>
          <c:orientation val="minMax"/>
          <c:max val="1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of GDP per capita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4127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910665578567385"/>
          <c:y val="0.89700369329278684"/>
          <c:w val="0.57813655645985429"/>
          <c:h val="0.10073210208756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3385473042285"/>
          <c:y val="2.6987980597583672E-2"/>
          <c:w val="0.84741742187886893"/>
          <c:h val="0.90147732540819903"/>
        </c:manualLayout>
      </c:layout>
      <c:lineChart>
        <c:grouping val="standard"/>
        <c:varyColors val="0"/>
        <c:ser>
          <c:idx val="2"/>
          <c:order val="0"/>
          <c:tx>
            <c:strRef>
              <c:f>'C 3.2.2'!$A$3</c:f>
              <c:strCache>
                <c:ptCount val="1"/>
                <c:pt idx="0">
                  <c:v>Health care expenditure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3.2.2'!$B$2:$AZ$2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3.2.2'!$B$3:$AZ$3</c:f>
              <c:numCache>
                <c:formatCode>0.00</c:formatCode>
                <c:ptCount val="51"/>
                <c:pt idx="0">
                  <c:v>5.599592287075505</c:v>
                </c:pt>
                <c:pt idx="1">
                  <c:v>5.6400707522871611</c:v>
                </c:pt>
                <c:pt idx="2">
                  <c:v>5.6851622691386536</c:v>
                </c:pt>
                <c:pt idx="3">
                  <c:v>5.7279545232278579</c:v>
                </c:pt>
                <c:pt idx="4">
                  <c:v>5.769762005736764</c:v>
                </c:pt>
                <c:pt idx="5">
                  <c:v>5.8122633462964837</c:v>
                </c:pt>
                <c:pt idx="6">
                  <c:v>5.8542196240912716</c:v>
                </c:pt>
                <c:pt idx="7">
                  <c:v>5.8953019680061223</c:v>
                </c:pt>
                <c:pt idx="8">
                  <c:v>5.9333650953589832</c:v>
                </c:pt>
                <c:pt idx="9">
                  <c:v>5.9713039577234559</c:v>
                </c:pt>
                <c:pt idx="10">
                  <c:v>6.0080726415577699</c:v>
                </c:pt>
                <c:pt idx="11">
                  <c:v>6.0466151608209495</c:v>
                </c:pt>
                <c:pt idx="12">
                  <c:v>6.0824994414461626</c:v>
                </c:pt>
                <c:pt idx="13">
                  <c:v>6.1144766455349711</c:v>
                </c:pt>
                <c:pt idx="14">
                  <c:v>6.1432539112978315</c:v>
                </c:pt>
                <c:pt idx="15">
                  <c:v>6.1703670789251603</c:v>
                </c:pt>
                <c:pt idx="16">
                  <c:v>6.199126655063159</c:v>
                </c:pt>
                <c:pt idx="17">
                  <c:v>6.2279547859204305</c:v>
                </c:pt>
                <c:pt idx="18">
                  <c:v>6.2534950292458573</c:v>
                </c:pt>
                <c:pt idx="19">
                  <c:v>6.2766102800156363</c:v>
                </c:pt>
                <c:pt idx="20">
                  <c:v>6.2994160240782344</c:v>
                </c:pt>
                <c:pt idx="21">
                  <c:v>6.3247839946172721</c:v>
                </c:pt>
                <c:pt idx="22">
                  <c:v>6.3504642948089636</c:v>
                </c:pt>
                <c:pt idx="23">
                  <c:v>6.3734878766268714</c:v>
                </c:pt>
                <c:pt idx="24">
                  <c:v>6.3950595978328142</c:v>
                </c:pt>
                <c:pt idx="25">
                  <c:v>6.4157279455263172</c:v>
                </c:pt>
                <c:pt idx="26">
                  <c:v>6.4392239630106038</c:v>
                </c:pt>
                <c:pt idx="27">
                  <c:v>6.4618717553611651</c:v>
                </c:pt>
                <c:pt idx="28">
                  <c:v>6.4811031097956189</c:v>
                </c:pt>
                <c:pt idx="29">
                  <c:v>6.4978430708370327</c:v>
                </c:pt>
                <c:pt idx="30">
                  <c:v>6.513592009272787</c:v>
                </c:pt>
                <c:pt idx="31">
                  <c:v>6.530330926367375</c:v>
                </c:pt>
                <c:pt idx="32">
                  <c:v>6.5453315488988366</c:v>
                </c:pt>
                <c:pt idx="33">
                  <c:v>6.5579921266777337</c:v>
                </c:pt>
                <c:pt idx="34">
                  <c:v>6.5682300376518077</c:v>
                </c:pt>
                <c:pt idx="35">
                  <c:v>6.5779574917505084</c:v>
                </c:pt>
                <c:pt idx="36">
                  <c:v>6.5884710417316281</c:v>
                </c:pt>
                <c:pt idx="37">
                  <c:v>6.5963743812927103</c:v>
                </c:pt>
                <c:pt idx="38">
                  <c:v>6.6020097716744042</c:v>
                </c:pt>
                <c:pt idx="39">
                  <c:v>6.6050264484116914</c:v>
                </c:pt>
                <c:pt idx="40">
                  <c:v>6.6065233695586558</c:v>
                </c:pt>
                <c:pt idx="41">
                  <c:v>6.6077451683276403</c:v>
                </c:pt>
                <c:pt idx="42">
                  <c:v>6.6053455604044613</c:v>
                </c:pt>
                <c:pt idx="43">
                  <c:v>6.6003184744326457</c:v>
                </c:pt>
                <c:pt idx="44">
                  <c:v>6.593210097185259</c:v>
                </c:pt>
                <c:pt idx="45">
                  <c:v>6.5857385897244534</c:v>
                </c:pt>
                <c:pt idx="46">
                  <c:v>6.5789737933970835</c:v>
                </c:pt>
                <c:pt idx="47">
                  <c:v>6.570626605405244</c:v>
                </c:pt>
                <c:pt idx="48">
                  <c:v>6.5622487344459151</c:v>
                </c:pt>
                <c:pt idx="49">
                  <c:v>6.5537212903371858</c:v>
                </c:pt>
                <c:pt idx="50">
                  <c:v>6.5459716850350542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D-4511-B627-51F399F1C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082256"/>
        <c:axId val="839083240"/>
      </c:lineChart>
      <c:catAx>
        <c:axId val="8390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9083240"/>
        <c:crosses val="autoZero"/>
        <c:auto val="1"/>
        <c:lblAlgn val="ctr"/>
        <c:lblOffset val="100"/>
        <c:tickLblSkip val="10"/>
        <c:noMultiLvlLbl val="0"/>
      </c:catAx>
      <c:valAx>
        <c:axId val="839083240"/>
        <c:scaling>
          <c:orientation val="minMax"/>
          <c:max val="6.8"/>
          <c:min val="5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9082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600797496466778E-2"/>
          <c:y val="1.1233054247592062E-2"/>
          <c:w val="0.76856627296587909"/>
          <c:h val="0.95351802381126216"/>
        </c:manualLayout>
      </c:layout>
      <c:lineChart>
        <c:grouping val="standard"/>
        <c:varyColors val="0"/>
        <c:ser>
          <c:idx val="4"/>
          <c:order val="0"/>
          <c:tx>
            <c:strRef>
              <c:f>'C 3.3.1'!$B$2</c:f>
              <c:strCache>
                <c:ptCount val="1"/>
                <c:pt idx="0">
                  <c:v>Care allowance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3.3.1'!$A$3:$A$53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3.3.1'!$B$3:$B$53</c:f>
              <c:numCache>
                <c:formatCode>0.00</c:formatCode>
                <c:ptCount val="51"/>
                <c:pt idx="0">
                  <c:v>0.54888197902692293</c:v>
                </c:pt>
                <c:pt idx="1">
                  <c:v>0.5623075686974327</c:v>
                </c:pt>
                <c:pt idx="2">
                  <c:v>0.57751803876280416</c:v>
                </c:pt>
                <c:pt idx="3">
                  <c:v>0.59369911341466708</c:v>
                </c:pt>
                <c:pt idx="4">
                  <c:v>0.60899567658125187</c:v>
                </c:pt>
                <c:pt idx="5">
                  <c:v>0.62634523831748434</c:v>
                </c:pt>
                <c:pt idx="6">
                  <c:v>0.6445082757556243</c:v>
                </c:pt>
                <c:pt idx="7">
                  <c:v>0.66242610598853469</c:v>
                </c:pt>
                <c:pt idx="8">
                  <c:v>0.68161661473956647</c:v>
                </c:pt>
                <c:pt idx="9">
                  <c:v>0.70083343993648817</c:v>
                </c:pt>
                <c:pt idx="10">
                  <c:v>0.72089692689511231</c:v>
                </c:pt>
                <c:pt idx="11">
                  <c:v>0.74042035474219847</c:v>
                </c:pt>
                <c:pt idx="12">
                  <c:v>0.76046896901800498</c:v>
                </c:pt>
                <c:pt idx="13">
                  <c:v>0.78031306584380877</c:v>
                </c:pt>
                <c:pt idx="14">
                  <c:v>0.80022731208599096</c:v>
                </c:pt>
                <c:pt idx="15">
                  <c:v>0.8199753833678427</c:v>
                </c:pt>
                <c:pt idx="16">
                  <c:v>0.83968606397021206</c:v>
                </c:pt>
                <c:pt idx="17">
                  <c:v>0.85843805124243089</c:v>
                </c:pt>
                <c:pt idx="18">
                  <c:v>0.87646054290691711</c:v>
                </c:pt>
                <c:pt idx="19">
                  <c:v>0.89371640615665948</c:v>
                </c:pt>
                <c:pt idx="20">
                  <c:v>0.90897078139959386</c:v>
                </c:pt>
                <c:pt idx="21">
                  <c:v>0.92495019766641007</c:v>
                </c:pt>
                <c:pt idx="22">
                  <c:v>0.93897024706254928</c:v>
                </c:pt>
                <c:pt idx="23">
                  <c:v>0.95218906645039603</c:v>
                </c:pt>
                <c:pt idx="24">
                  <c:v>0.96571811139502406</c:v>
                </c:pt>
                <c:pt idx="25">
                  <c:v>0.98008041707027516</c:v>
                </c:pt>
                <c:pt idx="26">
                  <c:v>0.99560641732473565</c:v>
                </c:pt>
                <c:pt idx="27">
                  <c:v>1.0123173398900205</c:v>
                </c:pt>
                <c:pt idx="28">
                  <c:v>1.0304366012524449</c:v>
                </c:pt>
                <c:pt idx="29">
                  <c:v>1.0502249271320798</c:v>
                </c:pt>
                <c:pt idx="30">
                  <c:v>1.0716344577264743</c:v>
                </c:pt>
                <c:pt idx="31">
                  <c:v>1.0942762343709755</c:v>
                </c:pt>
                <c:pt idx="32">
                  <c:v>1.1179975135812581</c:v>
                </c:pt>
                <c:pt idx="33">
                  <c:v>1.1424085528239507</c:v>
                </c:pt>
                <c:pt idx="34">
                  <c:v>1.1665837117980682</c:v>
                </c:pt>
                <c:pt idx="35">
                  <c:v>1.190429999173654</c:v>
                </c:pt>
                <c:pt idx="36">
                  <c:v>1.2128661899630211</c:v>
                </c:pt>
                <c:pt idx="37">
                  <c:v>1.2331995489414462</c:v>
                </c:pt>
                <c:pt idx="38">
                  <c:v>1.2515034490460848</c:v>
                </c:pt>
                <c:pt idx="39">
                  <c:v>1.2683018799384138</c:v>
                </c:pt>
                <c:pt idx="40">
                  <c:v>1.2833416796022306</c:v>
                </c:pt>
                <c:pt idx="41">
                  <c:v>1.2962056419361456</c:v>
                </c:pt>
                <c:pt idx="42">
                  <c:v>1.3069929386827817</c:v>
                </c:pt>
                <c:pt idx="43">
                  <c:v>1.3154205303206845</c:v>
                </c:pt>
                <c:pt idx="44">
                  <c:v>1.321472599333315</c:v>
                </c:pt>
                <c:pt idx="45">
                  <c:v>1.3253004199462648</c:v>
                </c:pt>
                <c:pt idx="46">
                  <c:v>1.3272361238387083</c:v>
                </c:pt>
                <c:pt idx="47">
                  <c:v>1.3273125996820678</c:v>
                </c:pt>
                <c:pt idx="48">
                  <c:v>1.3261791416766655</c:v>
                </c:pt>
                <c:pt idx="49">
                  <c:v>1.3245949298012734</c:v>
                </c:pt>
                <c:pt idx="50">
                  <c:v>1.3226311546764327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8-4F81-B1B2-44C43E76794D}"/>
            </c:ext>
          </c:extLst>
        </c:ser>
        <c:ser>
          <c:idx val="2"/>
          <c:order val="1"/>
          <c:tx>
            <c:strRef>
              <c:f>'C 3.3.1'!$C$2</c:f>
              <c:strCache>
                <c:ptCount val="1"/>
                <c:pt idx="0">
                  <c:v>Parental allowance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3.3.1'!$A$3:$A$53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3.3.1'!$C$3:$C$53</c:f>
              <c:numCache>
                <c:formatCode>0.00</c:formatCode>
                <c:ptCount val="51"/>
                <c:pt idx="0">
                  <c:v>0.6617906315345653</c:v>
                </c:pt>
                <c:pt idx="1">
                  <c:v>0.65330784708629108</c:v>
                </c:pt>
                <c:pt idx="2">
                  <c:v>0.64057392488297271</c:v>
                </c:pt>
                <c:pt idx="3">
                  <c:v>0.63557205550813289</c:v>
                </c:pt>
                <c:pt idx="4">
                  <c:v>0.62561401902650915</c:v>
                </c:pt>
                <c:pt idx="5">
                  <c:v>0.61631968790931635</c:v>
                </c:pt>
                <c:pt idx="6">
                  <c:v>0.60876981861790314</c:v>
                </c:pt>
                <c:pt idx="7">
                  <c:v>0.60261885141492022</c:v>
                </c:pt>
                <c:pt idx="8">
                  <c:v>0.59930931563510248</c:v>
                </c:pt>
                <c:pt idx="9">
                  <c:v>0.59815295265664414</c:v>
                </c:pt>
                <c:pt idx="10">
                  <c:v>0.6000488240876628</c:v>
                </c:pt>
                <c:pt idx="11">
                  <c:v>0.60370774464104149</c:v>
                </c:pt>
                <c:pt idx="12">
                  <c:v>0.61093127147521176</c:v>
                </c:pt>
                <c:pt idx="13">
                  <c:v>0.62035755464674491</c:v>
                </c:pt>
                <c:pt idx="14">
                  <c:v>0.63220914055596056</c:v>
                </c:pt>
                <c:pt idx="15">
                  <c:v>0.64608176418133179</c:v>
                </c:pt>
                <c:pt idx="16">
                  <c:v>0.66111827161803005</c:v>
                </c:pt>
                <c:pt idx="17">
                  <c:v>0.67615940365893545</c:v>
                </c:pt>
                <c:pt idx="18">
                  <c:v>0.69045493249750689</c:v>
                </c:pt>
                <c:pt idx="19">
                  <c:v>0.7033725482766815</c:v>
                </c:pt>
                <c:pt idx="20">
                  <c:v>0.71382146166225768</c:v>
                </c:pt>
                <c:pt idx="21">
                  <c:v>0.72388497848808397</c:v>
                </c:pt>
                <c:pt idx="22">
                  <c:v>0.73116768397905407</c:v>
                </c:pt>
                <c:pt idx="23">
                  <c:v>0.73686297646947152</c:v>
                </c:pt>
                <c:pt idx="24">
                  <c:v>0.74157434208685225</c:v>
                </c:pt>
                <c:pt idx="25">
                  <c:v>0.74547886816597964</c:v>
                </c:pt>
                <c:pt idx="26">
                  <c:v>0.7486205638414799</c:v>
                </c:pt>
                <c:pt idx="27">
                  <c:v>0.7508870416711263</c:v>
                </c:pt>
                <c:pt idx="28">
                  <c:v>0.75214382915534284</c:v>
                </c:pt>
                <c:pt idx="29">
                  <c:v>0.75224955615881528</c:v>
                </c:pt>
                <c:pt idx="30">
                  <c:v>0.75135421164775951</c:v>
                </c:pt>
                <c:pt idx="31">
                  <c:v>0.74949457489506854</c:v>
                </c:pt>
                <c:pt idx="32">
                  <c:v>0.74709301276112716</c:v>
                </c:pt>
                <c:pt idx="33">
                  <c:v>0.74421909235087635</c:v>
                </c:pt>
                <c:pt idx="34">
                  <c:v>0.74075054303218402</c:v>
                </c:pt>
                <c:pt idx="35">
                  <c:v>0.73687211721332291</c:v>
                </c:pt>
                <c:pt idx="36">
                  <c:v>0.7323558941177718</c:v>
                </c:pt>
                <c:pt idx="37">
                  <c:v>0.72752162316920799</c:v>
                </c:pt>
                <c:pt idx="38">
                  <c:v>0.72293431170005273</c:v>
                </c:pt>
                <c:pt idx="39">
                  <c:v>0.71906676513745449</c:v>
                </c:pt>
                <c:pt idx="40">
                  <c:v>0.71614343372156275</c:v>
                </c:pt>
                <c:pt idx="41">
                  <c:v>0.71422037702122998</c:v>
                </c:pt>
                <c:pt idx="42">
                  <c:v>0.71347092124793632</c:v>
                </c:pt>
                <c:pt idx="43">
                  <c:v>0.7138232608390106</c:v>
                </c:pt>
                <c:pt idx="44">
                  <c:v>0.71524194395005936</c:v>
                </c:pt>
                <c:pt idx="45">
                  <c:v>0.71759750813824286</c:v>
                </c:pt>
                <c:pt idx="46">
                  <c:v>0.72085718511073238</c:v>
                </c:pt>
                <c:pt idx="47">
                  <c:v>0.72484842074386757</c:v>
                </c:pt>
                <c:pt idx="48">
                  <c:v>0.72946090837853972</c:v>
                </c:pt>
                <c:pt idx="49">
                  <c:v>0.73464914970245387</c:v>
                </c:pt>
                <c:pt idx="50">
                  <c:v>0.74001589834235848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8-4F81-B1B2-44C43E76794D}"/>
            </c:ext>
          </c:extLst>
        </c:ser>
        <c:ser>
          <c:idx val="0"/>
          <c:order val="2"/>
          <c:tx>
            <c:strRef>
              <c:f>'C 3.3.1'!$D$2</c:f>
              <c:strCache>
                <c:ptCount val="1"/>
                <c:pt idx="0">
                  <c:v>Tax advantage for children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3.3.1'!$A$3:$A$53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3.3.1'!$D$3:$D$53</c:f>
              <c:numCache>
                <c:formatCode>0.00</c:formatCode>
                <c:ptCount val="51"/>
                <c:pt idx="0">
                  <c:v>0.58702454669007398</c:v>
                </c:pt>
                <c:pt idx="1">
                  <c:v>0.60624465409252182</c:v>
                </c:pt>
                <c:pt idx="2">
                  <c:v>0.61012088438855827</c:v>
                </c:pt>
                <c:pt idx="3">
                  <c:v>0.61316663749463207</c:v>
                </c:pt>
                <c:pt idx="4">
                  <c:v>0.61360973584057699</c:v>
                </c:pt>
                <c:pt idx="5">
                  <c:v>0.61362224490555151</c:v>
                </c:pt>
                <c:pt idx="6">
                  <c:v>0.61274850373588452</c:v>
                </c:pt>
                <c:pt idx="7">
                  <c:v>0.6111227784890334</c:v>
                </c:pt>
                <c:pt idx="8">
                  <c:v>0.61026199204485798</c:v>
                </c:pt>
                <c:pt idx="9">
                  <c:v>0.61021886805527514</c:v>
                </c:pt>
                <c:pt idx="10">
                  <c:v>0.61066551650586953</c:v>
                </c:pt>
                <c:pt idx="11">
                  <c:v>0.61071733207034318</c:v>
                </c:pt>
                <c:pt idx="12">
                  <c:v>0.61040734695196663</c:v>
                </c:pt>
                <c:pt idx="13">
                  <c:v>0.61012179354529739</c:v>
                </c:pt>
                <c:pt idx="14">
                  <c:v>0.61070110798370369</c:v>
                </c:pt>
                <c:pt idx="15">
                  <c:v>0.61235906267449303</c:v>
                </c:pt>
                <c:pt idx="16">
                  <c:v>0.61582681476334</c:v>
                </c:pt>
                <c:pt idx="17">
                  <c:v>0.62009089521463034</c:v>
                </c:pt>
                <c:pt idx="18">
                  <c:v>0.62520586476964057</c:v>
                </c:pt>
                <c:pt idx="19">
                  <c:v>0.62940564254512743</c:v>
                </c:pt>
                <c:pt idx="20">
                  <c:v>0.63427477134962718</c:v>
                </c:pt>
                <c:pt idx="21">
                  <c:v>0.64019420744954847</c:v>
                </c:pt>
                <c:pt idx="22">
                  <c:v>0.64497047222059256</c:v>
                </c:pt>
                <c:pt idx="23">
                  <c:v>0.64958801328346683</c:v>
                </c:pt>
                <c:pt idx="24">
                  <c:v>0.65455321133957212</c:v>
                </c:pt>
                <c:pt idx="25">
                  <c:v>0.65991043834242546</c:v>
                </c:pt>
                <c:pt idx="26">
                  <c:v>0.66488739488600512</c:v>
                </c:pt>
                <c:pt idx="27">
                  <c:v>0.67092990569300892</c:v>
                </c:pt>
                <c:pt idx="28">
                  <c:v>0.67699946922797227</c:v>
                </c:pt>
                <c:pt idx="29">
                  <c:v>0.68300906208908485</c:v>
                </c:pt>
                <c:pt idx="30">
                  <c:v>0.68888313907793775</c:v>
                </c:pt>
                <c:pt idx="31">
                  <c:v>0.69436629811549722</c:v>
                </c:pt>
                <c:pt idx="32">
                  <c:v>0.69945405477932188</c:v>
                </c:pt>
                <c:pt idx="33">
                  <c:v>0.70386205997172524</c:v>
                </c:pt>
                <c:pt idx="34">
                  <c:v>0.70714253339591782</c:v>
                </c:pt>
                <c:pt idx="35">
                  <c:v>0.70922411095751281</c:v>
                </c:pt>
                <c:pt idx="36">
                  <c:v>0.70967679346743706</c:v>
                </c:pt>
                <c:pt idx="37">
                  <c:v>0.70864093347001345</c:v>
                </c:pt>
                <c:pt idx="38">
                  <c:v>0.70656124691297151</c:v>
                </c:pt>
                <c:pt idx="39">
                  <c:v>0.70386752936397023</c:v>
                </c:pt>
                <c:pt idx="40">
                  <c:v>0.70080167116650616</c:v>
                </c:pt>
                <c:pt idx="41">
                  <c:v>0.69746623638712346</c:v>
                </c:pt>
                <c:pt idx="42">
                  <c:v>0.69413860032584696</c:v>
                </c:pt>
                <c:pt idx="43">
                  <c:v>0.69089896957140595</c:v>
                </c:pt>
                <c:pt idx="44">
                  <c:v>0.6879075834706474</c:v>
                </c:pt>
                <c:pt idx="45">
                  <c:v>0.68525636630507425</c:v>
                </c:pt>
                <c:pt idx="46">
                  <c:v>0.68314443488294929</c:v>
                </c:pt>
                <c:pt idx="47">
                  <c:v>0.68164099389074739</c:v>
                </c:pt>
                <c:pt idx="48">
                  <c:v>0.68086363148706786</c:v>
                </c:pt>
                <c:pt idx="49">
                  <c:v>0.6809827102313043</c:v>
                </c:pt>
                <c:pt idx="50">
                  <c:v>0.68179697691143859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58-4F81-B1B2-44C43E76794D}"/>
            </c:ext>
          </c:extLst>
        </c:ser>
        <c:ser>
          <c:idx val="3"/>
          <c:order val="3"/>
          <c:tx>
            <c:strRef>
              <c:f>'C 3.3.1'!$E$2</c:f>
              <c:strCache>
                <c:ptCount val="1"/>
                <c:pt idx="0">
                  <c:v>Maternity benefit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3.3.1'!$A$3:$A$53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3.3.1'!$E$3:$E$53</c:f>
              <c:numCache>
                <c:formatCode>0.00</c:formatCode>
                <c:ptCount val="51"/>
                <c:pt idx="0">
                  <c:v>0.15579984999237634</c:v>
                </c:pt>
                <c:pt idx="1">
                  <c:v>0.16287319075733361</c:v>
                </c:pt>
                <c:pt idx="2">
                  <c:v>0.16032620814184173</c:v>
                </c:pt>
                <c:pt idx="3">
                  <c:v>0.15756039770340419</c:v>
                </c:pt>
                <c:pt idx="4">
                  <c:v>0.15470231199279211</c:v>
                </c:pt>
                <c:pt idx="5">
                  <c:v>0.15266048184015624</c:v>
                </c:pt>
                <c:pt idx="6">
                  <c:v>0.15115937362236492</c:v>
                </c:pt>
                <c:pt idx="7">
                  <c:v>0.15006335566973011</c:v>
                </c:pt>
                <c:pt idx="8">
                  <c:v>0.14970549398858063</c:v>
                </c:pt>
                <c:pt idx="9">
                  <c:v>0.14990635410450118</c:v>
                </c:pt>
                <c:pt idx="10">
                  <c:v>0.15087848267747148</c:v>
                </c:pt>
                <c:pt idx="11">
                  <c:v>0.15227990027848209</c:v>
                </c:pt>
                <c:pt idx="12">
                  <c:v>0.15448674382297062</c:v>
                </c:pt>
                <c:pt idx="13">
                  <c:v>0.15733162774930207</c:v>
                </c:pt>
                <c:pt idx="14">
                  <c:v>0.16066454816234235</c:v>
                </c:pt>
                <c:pt idx="15">
                  <c:v>0.16434129782162255</c:v>
                </c:pt>
                <c:pt idx="16">
                  <c:v>0.16814054032675113</c:v>
                </c:pt>
                <c:pt idx="17">
                  <c:v>0.17177502147544713</c:v>
                </c:pt>
                <c:pt idx="18">
                  <c:v>0.17508814656480284</c:v>
                </c:pt>
                <c:pt idx="19">
                  <c:v>0.17796751190599436</c:v>
                </c:pt>
                <c:pt idx="20">
                  <c:v>0.180220360908041</c:v>
                </c:pt>
                <c:pt idx="21">
                  <c:v>0.18242178925467595</c:v>
                </c:pt>
                <c:pt idx="22">
                  <c:v>0.1839835666393102</c:v>
                </c:pt>
                <c:pt idx="23">
                  <c:v>0.1852023012765307</c:v>
                </c:pt>
                <c:pt idx="24">
                  <c:v>0.18619549835464327</c:v>
                </c:pt>
                <c:pt idx="25">
                  <c:v>0.18699879253254065</c:v>
                </c:pt>
                <c:pt idx="26">
                  <c:v>0.18759142357940128</c:v>
                </c:pt>
                <c:pt idx="27">
                  <c:v>0.18793850884471414</c:v>
                </c:pt>
                <c:pt idx="28">
                  <c:v>0.18802920399049003</c:v>
                </c:pt>
                <c:pt idx="29">
                  <c:v>0.18777256699451331</c:v>
                </c:pt>
                <c:pt idx="30">
                  <c:v>0.18733326474874951</c:v>
                </c:pt>
                <c:pt idx="31">
                  <c:v>0.18672988992480863</c:v>
                </c:pt>
                <c:pt idx="32">
                  <c:v>0.186061463768709</c:v>
                </c:pt>
                <c:pt idx="33">
                  <c:v>0.18533841233200132</c:v>
                </c:pt>
                <c:pt idx="34">
                  <c:v>0.18453454617749168</c:v>
                </c:pt>
                <c:pt idx="35">
                  <c:v>0.18366865898847159</c:v>
                </c:pt>
                <c:pt idx="36">
                  <c:v>0.18268849727132072</c:v>
                </c:pt>
                <c:pt idx="37">
                  <c:v>0.18167759267769398</c:v>
                </c:pt>
                <c:pt idx="38">
                  <c:v>0.18075876650633643</c:v>
                </c:pt>
                <c:pt idx="39">
                  <c:v>0.18003509467455237</c:v>
                </c:pt>
                <c:pt idx="40">
                  <c:v>0.17955550461407052</c:v>
                </c:pt>
                <c:pt idx="41">
                  <c:v>0.17933115966169957</c:v>
                </c:pt>
                <c:pt idx="42">
                  <c:v>0.17938363943664051</c:v>
                </c:pt>
                <c:pt idx="43">
                  <c:v>0.17968596915492419</c:v>
                </c:pt>
                <c:pt idx="44">
                  <c:v>0.18022248328765533</c:v>
                </c:pt>
                <c:pt idx="45">
                  <c:v>0.18095343350428147</c:v>
                </c:pt>
                <c:pt idx="46">
                  <c:v>0.18186685545916534</c:v>
                </c:pt>
                <c:pt idx="47">
                  <c:v>0.18291610004115164</c:v>
                </c:pt>
                <c:pt idx="48">
                  <c:v>0.18407329994514393</c:v>
                </c:pt>
                <c:pt idx="49">
                  <c:v>0.1853289397013691</c:v>
                </c:pt>
                <c:pt idx="50">
                  <c:v>0.1865907452580064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58-4F81-B1B2-44C43E76794D}"/>
            </c:ext>
          </c:extLst>
        </c:ser>
        <c:ser>
          <c:idx val="5"/>
          <c:order val="4"/>
          <c:tx>
            <c:strRef>
              <c:f>'C 3.3.1'!$F$2</c:f>
              <c:strCache>
                <c:ptCount val="1"/>
                <c:pt idx="0">
                  <c:v>Housing allowance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 3.3.1'!$A$3:$A$53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3.3.1'!$F$3:$F$53</c:f>
              <c:numCache>
                <c:formatCode>0.00</c:formatCode>
                <c:ptCount val="51"/>
                <c:pt idx="0">
                  <c:v>0.14745565286233686</c:v>
                </c:pt>
                <c:pt idx="1">
                  <c:v>0.14820168805941267</c:v>
                </c:pt>
                <c:pt idx="2">
                  <c:v>0.14882025433903381</c:v>
                </c:pt>
                <c:pt idx="3">
                  <c:v>0.14962541304875518</c:v>
                </c:pt>
                <c:pt idx="4">
                  <c:v>0.15007831855642306</c:v>
                </c:pt>
                <c:pt idx="5">
                  <c:v>0.15087212789136195</c:v>
                </c:pt>
                <c:pt idx="6">
                  <c:v>0.15173251417823086</c:v>
                </c:pt>
                <c:pt idx="7">
                  <c:v>0.15234104812136445</c:v>
                </c:pt>
                <c:pt idx="8">
                  <c:v>0.15309088438747856</c:v>
                </c:pt>
                <c:pt idx="9">
                  <c:v>0.15376365572309272</c:v>
                </c:pt>
                <c:pt idx="10">
                  <c:v>0.15467656042226907</c:v>
                </c:pt>
                <c:pt idx="11">
                  <c:v>0.1554797457919532</c:v>
                </c:pt>
                <c:pt idx="12">
                  <c:v>0.15668380257724079</c:v>
                </c:pt>
                <c:pt idx="13">
                  <c:v>0.15799996459442364</c:v>
                </c:pt>
                <c:pt idx="14">
                  <c:v>0.1595143594385483</c:v>
                </c:pt>
                <c:pt idx="15">
                  <c:v>0.16122687156305496</c:v>
                </c:pt>
                <c:pt idx="16">
                  <c:v>0.16313792870620875</c:v>
                </c:pt>
                <c:pt idx="17">
                  <c:v>0.16522236555163083</c:v>
                </c:pt>
                <c:pt idx="18">
                  <c:v>0.16707584105519949</c:v>
                </c:pt>
                <c:pt idx="19">
                  <c:v>0.1689475072942839</c:v>
                </c:pt>
                <c:pt idx="20">
                  <c:v>0.17052915196753415</c:v>
                </c:pt>
                <c:pt idx="21">
                  <c:v>0.17232292108943023</c:v>
                </c:pt>
                <c:pt idx="22">
                  <c:v>0.17369997919836011</c:v>
                </c:pt>
                <c:pt idx="23">
                  <c:v>0.17484135829509198</c:v>
                </c:pt>
                <c:pt idx="24">
                  <c:v>0.17589875588941134</c:v>
                </c:pt>
                <c:pt idx="25">
                  <c:v>0.17693934407633122</c:v>
                </c:pt>
                <c:pt idx="26">
                  <c:v>0.17797574206442868</c:v>
                </c:pt>
                <c:pt idx="27">
                  <c:v>0.17901408195703564</c:v>
                </c:pt>
                <c:pt idx="28">
                  <c:v>0.18003820046852906</c:v>
                </c:pt>
                <c:pt idx="29">
                  <c:v>0.18104535015733875</c:v>
                </c:pt>
                <c:pt idx="30">
                  <c:v>0.18204418100913763</c:v>
                </c:pt>
                <c:pt idx="31">
                  <c:v>0.18301772345203046</c:v>
                </c:pt>
                <c:pt idx="32">
                  <c:v>0.18395316452624336</c:v>
                </c:pt>
                <c:pt idx="33">
                  <c:v>0.18483220398415984</c:v>
                </c:pt>
                <c:pt idx="34">
                  <c:v>0.18553317434660563</c:v>
                </c:pt>
                <c:pt idx="35">
                  <c:v>0.1860013791258788</c:v>
                </c:pt>
                <c:pt idx="36">
                  <c:v>0.1861552825176794</c:v>
                </c:pt>
                <c:pt idx="37">
                  <c:v>0.18594475491462661</c:v>
                </c:pt>
                <c:pt idx="38">
                  <c:v>0.18548404921257541</c:v>
                </c:pt>
                <c:pt idx="39">
                  <c:v>0.18489443231824096</c:v>
                </c:pt>
                <c:pt idx="40">
                  <c:v>0.18425161357811001</c:v>
                </c:pt>
                <c:pt idx="41">
                  <c:v>0.18356537673359816</c:v>
                </c:pt>
                <c:pt idx="42">
                  <c:v>0.18288656698599973</c:v>
                </c:pt>
                <c:pt idx="43">
                  <c:v>0.18224658089286888</c:v>
                </c:pt>
                <c:pt idx="44">
                  <c:v>0.18165840236485201</c:v>
                </c:pt>
                <c:pt idx="45">
                  <c:v>0.18114556250006103</c:v>
                </c:pt>
                <c:pt idx="46">
                  <c:v>0.1807401082243982</c:v>
                </c:pt>
                <c:pt idx="47">
                  <c:v>0.18046441452854525</c:v>
                </c:pt>
                <c:pt idx="48">
                  <c:v>0.18033828184647102</c:v>
                </c:pt>
                <c:pt idx="49">
                  <c:v>0.18040502029946959</c:v>
                </c:pt>
                <c:pt idx="50">
                  <c:v>0.18064632212690732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58-4F81-B1B2-44C43E767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182736"/>
        <c:axId val="676185688"/>
        <c:extLst/>
      </c:lineChart>
      <c:catAx>
        <c:axId val="67618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cs-CZ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76185688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676185688"/>
        <c:scaling>
          <c:orientation val="minMax"/>
          <c:max val="1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cs-CZ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  <a:r>
                  <a:rPr lang="cs-CZ"/>
                  <a:t> 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1321673733091058E-3"/>
              <c:y val="0.42442796310212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cs-CZ"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s-CZ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76182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419985362406626"/>
          <c:y val="3.9239934219840775E-2"/>
          <c:w val="0.13580014637593377"/>
          <c:h val="0.890903043656240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cs-CZ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cs-CZ" sz="900" b="0" i="0" u="none" strike="noStrike" kern="1200" baseline="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1195683872844E-2"/>
          <c:y val="2.0159254939334927E-2"/>
          <c:w val="0.87083843686205886"/>
          <c:h val="0.91541176627455068"/>
        </c:manualLayout>
      </c:layout>
      <c:lineChart>
        <c:grouping val="standard"/>
        <c:varyColors val="0"/>
        <c:ser>
          <c:idx val="1"/>
          <c:order val="0"/>
          <c:tx>
            <c:strRef>
              <c:f>'C 3.4.1'!$A$3</c:f>
              <c:strCache>
                <c:ptCount val="1"/>
                <c:pt idx="0">
                  <c:v>Public education expenditure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3.4.1'!$B$2:$AZ$2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3.4.1'!$B$3:$AZ$3</c:f>
              <c:numCache>
                <c:formatCode>0.00</c:formatCode>
                <c:ptCount val="51"/>
                <c:pt idx="0">
                  <c:v>4.944077783277721</c:v>
                </c:pt>
                <c:pt idx="1">
                  <c:v>4.968782156519695</c:v>
                </c:pt>
                <c:pt idx="2">
                  <c:v>4.9800314176271874</c:v>
                </c:pt>
                <c:pt idx="3">
                  <c:v>4.9848809884441456</c:v>
                </c:pt>
                <c:pt idx="4">
                  <c:v>4.9776459314542665</c:v>
                </c:pt>
                <c:pt idx="5">
                  <c:v>4.9668322454560041</c:v>
                </c:pt>
                <c:pt idx="6">
                  <c:v>4.953236362872687</c:v>
                </c:pt>
                <c:pt idx="7">
                  <c:v>4.9330461214170089</c:v>
                </c:pt>
                <c:pt idx="8">
                  <c:v>4.9189059224417058</c:v>
                </c:pt>
                <c:pt idx="9">
                  <c:v>4.9056049300582991</c:v>
                </c:pt>
                <c:pt idx="10">
                  <c:v>4.8962197671993613</c:v>
                </c:pt>
                <c:pt idx="11">
                  <c:v>4.8846647433703803</c:v>
                </c:pt>
                <c:pt idx="12">
                  <c:v>4.8805586937947805</c:v>
                </c:pt>
                <c:pt idx="13">
                  <c:v>4.8773487415094836</c:v>
                </c:pt>
                <c:pt idx="14">
                  <c:v>4.8763608846738791</c:v>
                </c:pt>
                <c:pt idx="15">
                  <c:v>4.8845349207443673</c:v>
                </c:pt>
                <c:pt idx="16">
                  <c:v>4.8914910819627346</c:v>
                </c:pt>
                <c:pt idx="17">
                  <c:v>4.9039420514786185</c:v>
                </c:pt>
                <c:pt idx="18">
                  <c:v>4.9185752788772046</c:v>
                </c:pt>
                <c:pt idx="19">
                  <c:v>4.9391302309502363</c:v>
                </c:pt>
                <c:pt idx="20">
                  <c:v>4.9604038209654702</c:v>
                </c:pt>
                <c:pt idx="21">
                  <c:v>4.9889667067086654</c:v>
                </c:pt>
                <c:pt idx="22">
                  <c:v>5.0140985681922476</c:v>
                </c:pt>
                <c:pt idx="23">
                  <c:v>5.0400218450341621</c:v>
                </c:pt>
                <c:pt idx="24">
                  <c:v>5.0674687478999321</c:v>
                </c:pt>
                <c:pt idx="25">
                  <c:v>5.0991667368539311</c:v>
                </c:pt>
                <c:pt idx="26">
                  <c:v>5.1319150075693809</c:v>
                </c:pt>
                <c:pt idx="27">
                  <c:v>5.1661246436375503</c:v>
                </c:pt>
                <c:pt idx="28">
                  <c:v>5.2008066812790794</c:v>
                </c:pt>
                <c:pt idx="29">
                  <c:v>5.2350200909885887</c:v>
                </c:pt>
                <c:pt idx="30">
                  <c:v>5.2695209991263594</c:v>
                </c:pt>
                <c:pt idx="31">
                  <c:v>5.3015542045797819</c:v>
                </c:pt>
                <c:pt idx="32">
                  <c:v>5.3311646152801693</c:v>
                </c:pt>
                <c:pt idx="33">
                  <c:v>5.356754788387839</c:v>
                </c:pt>
                <c:pt idx="34">
                  <c:v>5.375745396994648</c:v>
                </c:pt>
                <c:pt idx="35">
                  <c:v>5.3879187577005165</c:v>
                </c:pt>
                <c:pt idx="36">
                  <c:v>5.3908807500811866</c:v>
                </c:pt>
                <c:pt idx="37">
                  <c:v>5.385387590352769</c:v>
                </c:pt>
                <c:pt idx="38">
                  <c:v>5.3738036942100855</c:v>
                </c:pt>
                <c:pt idx="39">
                  <c:v>5.3583353672567515</c:v>
                </c:pt>
                <c:pt idx="40">
                  <c:v>5.3405241159539996</c:v>
                </c:pt>
                <c:pt idx="41">
                  <c:v>5.3208429662196828</c:v>
                </c:pt>
                <c:pt idx="42">
                  <c:v>5.3009060788321527</c:v>
                </c:pt>
                <c:pt idx="43">
                  <c:v>5.2812432365984208</c:v>
                </c:pt>
                <c:pt idx="44">
                  <c:v>5.262751097525455</c:v>
                </c:pt>
                <c:pt idx="45">
                  <c:v>5.2459521371444895</c:v>
                </c:pt>
                <c:pt idx="46">
                  <c:v>5.23191248326411</c:v>
                </c:pt>
                <c:pt idx="47">
                  <c:v>5.221079335359553</c:v>
                </c:pt>
                <c:pt idx="48">
                  <c:v>5.2141746356641763</c:v>
                </c:pt>
                <c:pt idx="49">
                  <c:v>5.2121581335390683</c:v>
                </c:pt>
                <c:pt idx="50">
                  <c:v>5.2141444514511779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B-40D1-990B-1A7CE3157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37480"/>
        <c:axId val="1031637808"/>
      </c:lineChart>
      <c:catAx>
        <c:axId val="1031637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031637808"/>
        <c:crosses val="autoZero"/>
        <c:auto val="1"/>
        <c:lblAlgn val="ctr"/>
        <c:lblOffset val="100"/>
        <c:tickLblSkip val="10"/>
        <c:noMultiLvlLbl val="0"/>
      </c:catAx>
      <c:valAx>
        <c:axId val="1031637808"/>
        <c:scaling>
          <c:orientation val="minMax"/>
          <c:min val="4.5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0947144377438804E-3"/>
              <c:y val="0.402257773059489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031637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829077014664258E-2"/>
          <c:y val="2.1529641314253865E-2"/>
          <c:w val="0.77218833906377193"/>
          <c:h val="0.90576213454442234"/>
        </c:manualLayout>
      </c:layout>
      <c:lineChart>
        <c:grouping val="standard"/>
        <c:varyColors val="0"/>
        <c:ser>
          <c:idx val="0"/>
          <c:order val="0"/>
          <c:tx>
            <c:strRef>
              <c:f>'C 4.2.1'!$A$3</c:f>
              <c:strCache>
                <c:ptCount val="1"/>
                <c:pt idx="0">
                  <c:v>Primary balance</c:v>
                </c:pt>
              </c:strCache>
            </c:strRef>
          </c:tx>
          <c:spPr>
            <a:ln w="317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4.2.1'!$B$2:$AZ$2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4.2.1'!$B$3:$AZ$3</c:f>
              <c:numCache>
                <c:formatCode>0.00</c:formatCode>
                <c:ptCount val="51"/>
                <c:pt idx="0">
                  <c:v>-2.6813462770843586</c:v>
                </c:pt>
                <c:pt idx="1">
                  <c:v>-3.2069926860156954</c:v>
                </c:pt>
                <c:pt idx="2">
                  <c:v>-3.0639737261976592</c:v>
                </c:pt>
                <c:pt idx="3">
                  <c:v>-2.9896561743056722</c:v>
                </c:pt>
                <c:pt idx="4">
                  <c:v>-2.9010745192164364</c:v>
                </c:pt>
                <c:pt idx="5">
                  <c:v>-2.8949514007970976</c:v>
                </c:pt>
                <c:pt idx="6">
                  <c:v>-2.867428934158788</c:v>
                </c:pt>
                <c:pt idx="7">
                  <c:v>-2.9415682667921459</c:v>
                </c:pt>
                <c:pt idx="8">
                  <c:v>-3.0496389922595242</c:v>
                </c:pt>
                <c:pt idx="9">
                  <c:v>-3.1895015951151109</c:v>
                </c:pt>
                <c:pt idx="10">
                  <c:v>-3.3584790633768478</c:v>
                </c:pt>
                <c:pt idx="11">
                  <c:v>-3.5261012646910075</c:v>
                </c:pt>
                <c:pt idx="12">
                  <c:v>-3.7323587913250904</c:v>
                </c:pt>
                <c:pt idx="13">
                  <c:v>-3.9596452202630417</c:v>
                </c:pt>
                <c:pt idx="14">
                  <c:v>-4.2222073160581743</c:v>
                </c:pt>
                <c:pt idx="15">
                  <c:v>-4.5337892306324648</c:v>
                </c:pt>
                <c:pt idx="16">
                  <c:v>-4.8894477242090559</c:v>
                </c:pt>
                <c:pt idx="17">
                  <c:v>-5.2705394726403156</c:v>
                </c:pt>
                <c:pt idx="18">
                  <c:v>-5.6497058831216194</c:v>
                </c:pt>
                <c:pt idx="19">
                  <c:v>-6.0208544083470983</c:v>
                </c:pt>
                <c:pt idx="20">
                  <c:v>-6.3595977227473881</c:v>
                </c:pt>
                <c:pt idx="21">
                  <c:v>-6.7136924152345685</c:v>
                </c:pt>
                <c:pt idx="22">
                  <c:v>-7.0123570859502777</c:v>
                </c:pt>
                <c:pt idx="23">
                  <c:v>-7.2686218696039049</c:v>
                </c:pt>
                <c:pt idx="24">
                  <c:v>-7.505708708622393</c:v>
                </c:pt>
                <c:pt idx="25">
                  <c:v>-7.7401575931177504</c:v>
                </c:pt>
                <c:pt idx="26">
                  <c:v>-7.9764073764078702</c:v>
                </c:pt>
                <c:pt idx="27">
                  <c:v>-8.2098989127997513</c:v>
                </c:pt>
                <c:pt idx="28">
                  <c:v>-8.4326254406003684</c:v>
                </c:pt>
                <c:pt idx="29">
                  <c:v>-8.6437804613077134</c:v>
                </c:pt>
                <c:pt idx="30">
                  <c:v>-8.8487898879988478</c:v>
                </c:pt>
                <c:pt idx="31">
                  <c:v>-9.0433715377058377</c:v>
                </c:pt>
                <c:pt idx="32">
                  <c:v>-9.2242262849833949</c:v>
                </c:pt>
                <c:pt idx="33">
                  <c:v>-9.3898945130440339</c:v>
                </c:pt>
                <c:pt idx="34">
                  <c:v>-9.5219092241927186</c:v>
                </c:pt>
                <c:pt idx="35">
                  <c:v>-9.6125111660587095</c:v>
                </c:pt>
                <c:pt idx="36">
                  <c:v>-9.6505078607109169</c:v>
                </c:pt>
                <c:pt idx="37">
                  <c:v>-9.6223242785504013</c:v>
                </c:pt>
                <c:pt idx="38">
                  <c:v>-9.5442641824529559</c:v>
                </c:pt>
                <c:pt idx="39">
                  <c:v>-9.4364022859130685</c:v>
                </c:pt>
                <c:pt idx="40">
                  <c:v>-9.312324554169777</c:v>
                </c:pt>
                <c:pt idx="41">
                  <c:v>-9.176798622499355</c:v>
                </c:pt>
                <c:pt idx="42">
                  <c:v>-9.0315461039820377</c:v>
                </c:pt>
                <c:pt idx="43">
                  <c:v>-8.8849014472384766</c:v>
                </c:pt>
                <c:pt idx="44">
                  <c:v>-8.7419813633367411</c:v>
                </c:pt>
                <c:pt idx="45">
                  <c:v>-8.6117986736584058</c:v>
                </c:pt>
                <c:pt idx="46">
                  <c:v>-8.5004127816343029</c:v>
                </c:pt>
                <c:pt idx="47">
                  <c:v>-8.4106308543160253</c:v>
                </c:pt>
                <c:pt idx="48">
                  <c:v>-8.3465944185356307</c:v>
                </c:pt>
                <c:pt idx="49">
                  <c:v>-8.3183273756835376</c:v>
                </c:pt>
                <c:pt idx="50">
                  <c:v>-8.326702313470868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5-4E6C-9BB4-49838375314F}"/>
            </c:ext>
          </c:extLst>
        </c:ser>
        <c:ser>
          <c:idx val="1"/>
          <c:order val="1"/>
          <c:tx>
            <c:strRef>
              <c:f>'C 4.2.1'!$A$4</c:f>
              <c:strCache>
                <c:ptCount val="1"/>
                <c:pt idx="0">
                  <c:v>Total balance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4.2.1'!$B$2:$AZ$2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4.2.1'!$B$4:$AZ$4</c:f>
              <c:numCache>
                <c:formatCode>0.00</c:formatCode>
                <c:ptCount val="51"/>
                <c:pt idx="0">
                  <c:v>-3.9078057570843612</c:v>
                </c:pt>
                <c:pt idx="1">
                  <c:v>-4.4771667960156947</c:v>
                </c:pt>
                <c:pt idx="2">
                  <c:v>-4.3294564761976559</c:v>
                </c:pt>
                <c:pt idx="3">
                  <c:v>-4.3890020043056737</c:v>
                </c:pt>
                <c:pt idx="4">
                  <c:v>-4.301074519216435</c:v>
                </c:pt>
                <c:pt idx="5">
                  <c:v>-4.3525747696072443</c:v>
                </c:pt>
                <c:pt idx="6">
                  <c:v>-4.4480751840056598</c:v>
                </c:pt>
                <c:pt idx="7">
                  <c:v>-4.6636736558103635</c:v>
                </c:pt>
                <c:pt idx="8">
                  <c:v>-4.8535484902459629</c:v>
                </c:pt>
                <c:pt idx="9">
                  <c:v>-4.9633047551433478</c:v>
                </c:pt>
                <c:pt idx="10">
                  <c:v>-5.1094374307750243</c:v>
                </c:pt>
                <c:pt idx="11">
                  <c:v>-5.3485124449911368</c:v>
                </c:pt>
                <c:pt idx="12">
                  <c:v>-5.6330396619126617</c:v>
                </c:pt>
                <c:pt idx="13">
                  <c:v>-5.9451559678704413</c:v>
                </c:pt>
                <c:pt idx="14">
                  <c:v>-6.3012337521095603</c:v>
                </c:pt>
                <c:pt idx="15">
                  <c:v>-6.7163545974453029</c:v>
                </c:pt>
                <c:pt idx="16">
                  <c:v>-7.186369279964218</c:v>
                </c:pt>
                <c:pt idx="17">
                  <c:v>-7.692014260488186</c:v>
                </c:pt>
                <c:pt idx="18">
                  <c:v>-8.2057659744708573</c:v>
                </c:pt>
                <c:pt idx="19">
                  <c:v>-8.7207792138502214</c:v>
                </c:pt>
                <c:pt idx="20">
                  <c:v>-9.2085961555691611</c:v>
                </c:pt>
                <c:pt idx="21">
                  <c:v>-9.7247129110624329</c:v>
                </c:pt>
                <c:pt idx="22">
                  <c:v>-10.187138733494201</c:v>
                </c:pt>
                <c:pt idx="23">
                  <c:v>-10.611338422546353</c:v>
                </c:pt>
                <c:pt idx="24">
                  <c:v>-11.021585585776904</c:v>
                </c:pt>
                <c:pt idx="25">
                  <c:v>-11.434476525318118</c:v>
                </c:pt>
                <c:pt idx="26">
                  <c:v>-11.854762709878521</c:v>
                </c:pt>
                <c:pt idx="27">
                  <c:v>-12.27766073999598</c:v>
                </c:pt>
                <c:pt idx="28">
                  <c:v>-12.694492195369115</c:v>
                </c:pt>
                <c:pt idx="29">
                  <c:v>-13.104260139484488</c:v>
                </c:pt>
                <c:pt idx="30">
                  <c:v>-13.512257106866556</c:v>
                </c:pt>
                <c:pt idx="31">
                  <c:v>-13.912879657713844</c:v>
                </c:pt>
                <c:pt idx="32">
                  <c:v>-14.303031614315287</c:v>
                </c:pt>
                <c:pt idx="33">
                  <c:v>-14.679311701588965</c:v>
                </c:pt>
                <c:pt idx="34">
                  <c:v>-15.019493715877665</c:v>
                </c:pt>
                <c:pt idx="35">
                  <c:v>-15.314204208896349</c:v>
                </c:pt>
                <c:pt idx="36">
                  <c:v>-15.547201219772532</c:v>
                </c:pt>
                <c:pt idx="37">
                  <c:v>-15.703765782583616</c:v>
                </c:pt>
                <c:pt idx="38">
                  <c:v>-15.801651488921109</c:v>
                </c:pt>
                <c:pt idx="39">
                  <c:v>-15.862929403755878</c:v>
                </c:pt>
                <c:pt idx="40">
                  <c:v>-15.902169669911871</c:v>
                </c:pt>
                <c:pt idx="41">
                  <c:v>-15.924176739088466</c:v>
                </c:pt>
                <c:pt idx="42">
                  <c:v>-15.932537127298403</c:v>
                </c:pt>
                <c:pt idx="43">
                  <c:v>-15.935746384964169</c:v>
                </c:pt>
                <c:pt idx="44">
                  <c:v>-15.940053774440877</c:v>
                </c:pt>
                <c:pt idx="45">
                  <c:v>-15.955150310776276</c:v>
                </c:pt>
                <c:pt idx="46">
                  <c:v>-15.989157049217596</c:v>
                </c:pt>
                <c:pt idx="47">
                  <c:v>-16.045800588115952</c:v>
                </c:pt>
                <c:pt idx="48">
                  <c:v>-16.130921611055918</c:v>
                </c:pt>
                <c:pt idx="49">
                  <c:v>-16.257096667662786</c:v>
                </c:pt>
                <c:pt idx="50">
                  <c:v>-16.423879112195891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2-4568-9594-17E20722E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128552"/>
        <c:axId val="606128880"/>
      </c:lineChart>
      <c:catAx>
        <c:axId val="60612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6128880"/>
        <c:crossesAt val="0"/>
        <c:auto val="1"/>
        <c:lblAlgn val="ctr"/>
        <c:lblOffset val="100"/>
        <c:tickLblSkip val="10"/>
        <c:noMultiLvlLbl val="0"/>
      </c:catAx>
      <c:valAx>
        <c:axId val="606128880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% of GDP</a:t>
                </a:r>
              </a:p>
            </c:rich>
          </c:tx>
          <c:layout>
            <c:manualLayout>
              <c:xMode val="edge"/>
              <c:yMode val="edge"/>
              <c:x val="3.5686350095361368E-3"/>
              <c:y val="0.400528375169185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6128552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917472572865661"/>
          <c:y val="0.2004766832180736"/>
          <c:w val="0.14082527427134336"/>
          <c:h val="0.513406504780487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12974130500803E-2"/>
          <c:y val="2.5506531286168928E-2"/>
          <c:w val="0.72526024931137523"/>
          <c:h val="0.89480320407737912"/>
        </c:manualLayout>
      </c:layout>
      <c:areaChart>
        <c:grouping val="standard"/>
        <c:varyColors val="0"/>
        <c:ser>
          <c:idx val="1"/>
          <c:order val="0"/>
          <c:tx>
            <c:strRef>
              <c:f>'C 4.3.1'!$A$3</c:f>
              <c:strCache>
                <c:ptCount val="1"/>
                <c:pt idx="0">
                  <c:v>Debt (baseline scenario)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effectLst/>
          </c:spPr>
          <c:cat>
            <c:numRef>
              <c:f>'C 4.3.1'!$B$2:$AZ$2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4.3.1'!$B$3:$AZ$3</c:f>
              <c:numCache>
                <c:formatCode>#,##0.00</c:formatCode>
                <c:ptCount val="51"/>
                <c:pt idx="0">
                  <c:v>43.998714847993448</c:v>
                </c:pt>
                <c:pt idx="1">
                  <c:v>46.579076228828917</c:v>
                </c:pt>
                <c:pt idx="2">
                  <c:v>48.997671737471492</c:v>
                </c:pt>
                <c:pt idx="3">
                  <c:v>51.408037754858341</c:v>
                </c:pt>
                <c:pt idx="4">
                  <c:v>53.505779395385602</c:v>
                </c:pt>
                <c:pt idx="5">
                  <c:v>55.702236450045561</c:v>
                </c:pt>
                <c:pt idx="6">
                  <c:v>57.929563571588062</c:v>
                </c:pt>
                <c:pt idx="7">
                  <c:v>60.246851880308817</c:v>
                </c:pt>
                <c:pt idx="8">
                  <c:v>62.745646471156469</c:v>
                </c:pt>
                <c:pt idx="9">
                  <c:v>65.269304946161853</c:v>
                </c:pt>
                <c:pt idx="10">
                  <c:v>67.945981517295138</c:v>
                </c:pt>
                <c:pt idx="11">
                  <c:v>70.733994616629758</c:v>
                </c:pt>
                <c:pt idx="12">
                  <c:v>73.799316809639095</c:v>
                </c:pt>
                <c:pt idx="13">
                  <c:v>77.12343017451856</c:v>
                </c:pt>
                <c:pt idx="14">
                  <c:v>80.793904451169155</c:v>
                </c:pt>
                <c:pt idx="15">
                  <c:v>84.868228103456943</c:v>
                </c:pt>
                <c:pt idx="16">
                  <c:v>89.373979822987366</c:v>
                </c:pt>
                <c:pt idx="17">
                  <c:v>94.278365299697683</c:v>
                </c:pt>
                <c:pt idx="18">
                  <c:v>99.561461719322878</c:v>
                </c:pt>
                <c:pt idx="19">
                  <c:v>105.19173762143514</c:v>
                </c:pt>
                <c:pt idx="20">
                  <c:v>111.00294736132069</c:v>
                </c:pt>
                <c:pt idx="21">
                  <c:v>117.31187907735342</c:v>
                </c:pt>
                <c:pt idx="22">
                  <c:v>123.65891330562326</c:v>
                </c:pt>
                <c:pt idx="23">
                  <c:v>130.14270740456291</c:v>
                </c:pt>
                <c:pt idx="24">
                  <c:v>136.81467364688643</c:v>
                </c:pt>
                <c:pt idx="25">
                  <c:v>143.68521321145539</c:v>
                </c:pt>
                <c:pt idx="26">
                  <c:v>150.76837676193449</c:v>
                </c:pt>
                <c:pt idx="27">
                  <c:v>158.05339762096665</c:v>
                </c:pt>
                <c:pt idx="28">
                  <c:v>165.51085282690215</c:v>
                </c:pt>
                <c:pt idx="29">
                  <c:v>173.13313181659703</c:v>
                </c:pt>
                <c:pt idx="30">
                  <c:v>180.91789970405046</c:v>
                </c:pt>
                <c:pt idx="31">
                  <c:v>188.8130111330766</c:v>
                </c:pt>
                <c:pt idx="32">
                  <c:v>196.82449729761203</c:v>
                </c:pt>
                <c:pt idx="33">
                  <c:v>204.87814442093051</c:v>
                </c:pt>
                <c:pt idx="34">
                  <c:v>212.82244815628511</c:v>
                </c:pt>
                <c:pt idx="35">
                  <c:v>220.59243804508756</c:v>
                </c:pt>
                <c:pt idx="36">
                  <c:v>227.99141519883588</c:v>
                </c:pt>
                <c:pt idx="37">
                  <c:v>234.96929870717074</c:v>
                </c:pt>
                <c:pt idx="38">
                  <c:v>241.5891106456003</c:v>
                </c:pt>
                <c:pt idx="39">
                  <c:v>247.93644225648168</c:v>
                </c:pt>
                <c:pt idx="40">
                  <c:v>254.05533369135696</c:v>
                </c:pt>
                <c:pt idx="41">
                  <c:v>259.94956212161605</c:v>
                </c:pt>
                <c:pt idx="42">
                  <c:v>265.69056743994906</c:v>
                </c:pt>
                <c:pt idx="43">
                  <c:v>271.2886139268461</c:v>
                </c:pt>
                <c:pt idx="44">
                  <c:v>276.78912245548963</c:v>
                </c:pt>
                <c:pt idx="45">
                  <c:v>282.22226634306554</c:v>
                </c:pt>
                <c:pt idx="46">
                  <c:v>287.66910053250893</c:v>
                </c:pt>
                <c:pt idx="47">
                  <c:v>293.16582538940054</c:v>
                </c:pt>
                <c:pt idx="48">
                  <c:v>298.77881793606576</c:v>
                </c:pt>
                <c:pt idx="49">
                  <c:v>304.60969760691228</c:v>
                </c:pt>
                <c:pt idx="50">
                  <c:v>310.60897300796728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6-4553-B0B1-231FD269D93F}"/>
            </c:ext>
          </c:extLst>
        </c:ser>
        <c:ser>
          <c:idx val="2"/>
          <c:order val="1"/>
          <c:tx>
            <c:strRef>
              <c:f>'C 4.3.1'!$A$4</c:f>
              <c:strCache>
                <c:ptCount val="1"/>
                <c:pt idx="0">
                  <c:v>Debt with zero long-term real interest rate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cat>
            <c:numRef>
              <c:f>'C 4.3.1'!$B$2:$AZ$2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4.3.1'!$B$4:$AZ$4</c:f>
              <c:numCache>
                <c:formatCode>#,##0.00</c:formatCode>
                <c:ptCount val="51"/>
                <c:pt idx="0">
                  <c:v>43.79093459668271</c:v>
                </c:pt>
                <c:pt idx="1">
                  <c:v>46.133580582236554</c:v>
                </c:pt>
                <c:pt idx="2">
                  <c:v>48.319744942101117</c:v>
                </c:pt>
                <c:pt idx="3">
                  <c:v>50.374997425424063</c:v>
                </c:pt>
                <c:pt idx="4">
                  <c:v>52.194529092152109</c:v>
                </c:pt>
                <c:pt idx="5">
                  <c:v>54.103870937911985</c:v>
                </c:pt>
                <c:pt idx="6">
                  <c:v>55.995427450039067</c:v>
                </c:pt>
                <c:pt idx="7">
                  <c:v>57.927082643199888</c:v>
                </c:pt>
                <c:pt idx="8">
                  <c:v>59.984207238910194</c:v>
                </c:pt>
                <c:pt idx="9">
                  <c:v>62.014278807698638</c:v>
                </c:pt>
                <c:pt idx="10">
                  <c:v>64.27644018132348</c:v>
                </c:pt>
                <c:pt idx="11">
                  <c:v>66.639693926888398</c:v>
                </c:pt>
                <c:pt idx="12">
                  <c:v>69.261216577331481</c:v>
                </c:pt>
                <c:pt idx="13">
                  <c:v>72.122585564739552</c:v>
                </c:pt>
                <c:pt idx="14">
                  <c:v>75.305445832302354</c:v>
                </c:pt>
                <c:pt idx="15">
                  <c:v>78.863554829074815</c:v>
                </c:pt>
                <c:pt idx="16">
                  <c:v>82.822314177756937</c:v>
                </c:pt>
                <c:pt idx="17">
                  <c:v>87.150155055500875</c:v>
                </c:pt>
                <c:pt idx="18">
                  <c:v>91.825831506670227</c:v>
                </c:pt>
                <c:pt idx="19">
                  <c:v>96.817257989772457</c:v>
                </c:pt>
                <c:pt idx="20">
                  <c:v>101.96758189660426</c:v>
                </c:pt>
                <c:pt idx="21">
                  <c:v>107.56641683841639</c:v>
                </c:pt>
                <c:pt idx="22">
                  <c:v>113.18676832983979</c:v>
                </c:pt>
                <c:pt idx="23">
                  <c:v>118.91519076022372</c:v>
                </c:pt>
                <c:pt idx="24">
                  <c:v>124.7961852148308</c:v>
                </c:pt>
                <c:pt idx="25">
                  <c:v>130.83799126570582</c:v>
                </c:pt>
                <c:pt idx="26">
                  <c:v>137.0524455585859</c:v>
                </c:pt>
                <c:pt idx="27">
                  <c:v>143.42841145390972</c:v>
                </c:pt>
                <c:pt idx="28">
                  <c:v>149.93728863468343</c:v>
                </c:pt>
                <c:pt idx="29">
                  <c:v>156.57031361691202</c:v>
                </c:pt>
                <c:pt idx="30">
                  <c:v>163.32405229826458</c:v>
                </c:pt>
                <c:pt idx="31">
                  <c:v>170.15000104066573</c:v>
                </c:pt>
                <c:pt idx="32">
                  <c:v>177.05191675180708</c:v>
                </c:pt>
                <c:pt idx="33">
                  <c:v>183.96162269213983</c:v>
                </c:pt>
                <c:pt idx="34">
                  <c:v>190.74085656283833</c:v>
                </c:pt>
                <c:pt idx="35">
                  <c:v>197.3291112243466</c:v>
                </c:pt>
                <c:pt idx="36">
                  <c:v>203.54824998457389</c:v>
                </c:pt>
                <c:pt idx="37">
                  <c:v>209.35066640311013</c:v>
                </c:pt>
                <c:pt idx="38">
                  <c:v>214.79101311742855</c:v>
                </c:pt>
                <c:pt idx="39">
                  <c:v>219.94525694332492</c:v>
                </c:pt>
                <c:pt idx="40">
                  <c:v>224.85320684982449</c:v>
                </c:pt>
                <c:pt idx="41">
                  <c:v>229.51923480047756</c:v>
                </c:pt>
                <c:pt idx="42">
                  <c:v>234.0071175506047</c:v>
                </c:pt>
                <c:pt idx="43">
                  <c:v>238.32719032514578</c:v>
                </c:pt>
                <c:pt idx="44">
                  <c:v>242.52092687256632</c:v>
                </c:pt>
                <c:pt idx="45">
                  <c:v>246.61708647340714</c:v>
                </c:pt>
                <c:pt idx="46">
                  <c:v>250.68899873271826</c:v>
                </c:pt>
                <c:pt idx="47">
                  <c:v>254.77054984870722</c:v>
                </c:pt>
                <c:pt idx="48">
                  <c:v>258.9218336143918</c:v>
                </c:pt>
                <c:pt idx="49">
                  <c:v>263.23388486936949</c:v>
                </c:pt>
                <c:pt idx="50">
                  <c:v>267.66704188820881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6-4553-B0B1-231FD269D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19624"/>
        <c:axId val="126720016"/>
      </c:areaChart>
      <c:lineChart>
        <c:grouping val="standard"/>
        <c:varyColors val="0"/>
        <c:ser>
          <c:idx val="3"/>
          <c:order val="2"/>
          <c:tx>
            <c:strRef>
              <c:f>'C 4.3.1'!$A$5</c:f>
              <c:strCache>
                <c:ptCount val="1"/>
                <c:pt idx="0">
                  <c:v>Debt brake threshold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 4.3.1'!$B$2:$AZ$2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4.3.1'!$B$5:$AZ$5</c:f>
              <c:numCache>
                <c:formatCode>#,##0.00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66-4553-B0B1-231FD269D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19624"/>
        <c:axId val="126720016"/>
      </c:lineChart>
      <c:catAx>
        <c:axId val="12671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20016"/>
        <c:crosses val="autoZero"/>
        <c:auto val="1"/>
        <c:lblAlgn val="ctr"/>
        <c:lblOffset val="100"/>
        <c:tickLblSkip val="10"/>
        <c:noMultiLvlLbl val="0"/>
      </c:catAx>
      <c:valAx>
        <c:axId val="126720016"/>
        <c:scaling>
          <c:orientation val="minMax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 % of</a:t>
                </a:r>
                <a:r>
                  <a:rPr lang="cs-CZ" baseline="0"/>
                  <a:t> GDP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413528997251271E-3"/>
              <c:y val="0.381071931939807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19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156270037556101"/>
          <c:y val="5.4965481327881476E-2"/>
          <c:w val="0.17551272702618687"/>
          <c:h val="0.86628823097264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44685619706304E-2"/>
          <c:y val="3.4028078704926988E-2"/>
          <c:w val="0.74783047241463174"/>
          <c:h val="0.88552449400200817"/>
        </c:manualLayout>
      </c:layout>
      <c:lineChart>
        <c:grouping val="standard"/>
        <c:varyColors val="0"/>
        <c:ser>
          <c:idx val="1"/>
          <c:order val="0"/>
          <c:tx>
            <c:strRef>
              <c:f>'C 5.1.1'!$A$3</c:f>
              <c:strCache>
                <c:ptCount val="1"/>
                <c:pt idx="0">
                  <c:v>Revenue measures of the consolidation package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5.1.1'!$B$2:$AZ$2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5.1.1'!$B$3:$AZ$3</c:f>
              <c:numCache>
                <c:formatCode>0.0</c:formatCode>
                <c:ptCount val="51"/>
                <c:pt idx="0">
                  <c:v>-2.6770963263795409</c:v>
                </c:pt>
                <c:pt idx="1">
                  <c:v>-2.1017256113346008</c:v>
                </c:pt>
                <c:pt idx="2">
                  <c:v>-1.9634684528615907</c:v>
                </c:pt>
                <c:pt idx="3">
                  <c:v>-1.9016815580687521</c:v>
                </c:pt>
                <c:pt idx="4">
                  <c:v>-1.8259669260382552</c:v>
                </c:pt>
                <c:pt idx="5">
                  <c:v>-1.8318063980370738</c:v>
                </c:pt>
                <c:pt idx="6">
                  <c:v>-1.8160333092023677</c:v>
                </c:pt>
                <c:pt idx="7">
                  <c:v>-1.9001795744831043</c:v>
                </c:pt>
                <c:pt idx="8">
                  <c:v>-2.01896513847894</c:v>
                </c:pt>
                <c:pt idx="9">
                  <c:v>-2.1772854873638536</c:v>
                </c:pt>
                <c:pt idx="10">
                  <c:v>-2.3550650251257537</c:v>
                </c:pt>
                <c:pt idx="11">
                  <c:v>-2.5314468428966848</c:v>
                </c:pt>
                <c:pt idx="12">
                  <c:v>-2.7462650426641773</c:v>
                </c:pt>
                <c:pt idx="13">
                  <c:v>-2.9820127374186427</c:v>
                </c:pt>
                <c:pt idx="14">
                  <c:v>-3.252973910235589</c:v>
                </c:pt>
                <c:pt idx="15">
                  <c:v>-3.5727898370864324</c:v>
                </c:pt>
                <c:pt idx="16">
                  <c:v>-3.9365924176090985</c:v>
                </c:pt>
                <c:pt idx="17">
                  <c:v>-4.3257913677507958</c:v>
                </c:pt>
                <c:pt idx="18">
                  <c:v>-4.7130729767952246</c:v>
                </c:pt>
                <c:pt idx="19">
                  <c:v>-5.0921646328540504</c:v>
                </c:pt>
                <c:pt idx="20">
                  <c:v>-5.43859202634588</c:v>
                </c:pt>
                <c:pt idx="21">
                  <c:v>-5.7999928273900068</c:v>
                </c:pt>
                <c:pt idx="22">
                  <c:v>-6.1058112084148846</c:v>
                </c:pt>
                <c:pt idx="23">
                  <c:v>-6.3689864443811857</c:v>
                </c:pt>
                <c:pt idx="24">
                  <c:v>-6.6125899070421426</c:v>
                </c:pt>
                <c:pt idx="25">
                  <c:v>-6.8530596363397152</c:v>
                </c:pt>
                <c:pt idx="26">
                  <c:v>-7.0949093381741264</c:v>
                </c:pt>
                <c:pt idx="27">
                  <c:v>-7.3335873984647009</c:v>
                </c:pt>
                <c:pt idx="28">
                  <c:v>-7.5610784294995952</c:v>
                </c:pt>
                <c:pt idx="29">
                  <c:v>-7.7764936142555428</c:v>
                </c:pt>
                <c:pt idx="30">
                  <c:v>-7.9851332982826548</c:v>
                </c:pt>
                <c:pt idx="31">
                  <c:v>-8.1827742061776618</c:v>
                </c:pt>
                <c:pt idx="32">
                  <c:v>-8.3662370462549305</c:v>
                </c:pt>
                <c:pt idx="33">
                  <c:v>-8.5340706953727263</c:v>
                </c:pt>
                <c:pt idx="34">
                  <c:v>-8.6678219658160387</c:v>
                </c:pt>
                <c:pt idx="35">
                  <c:v>-8.7597383353173583</c:v>
                </c:pt>
                <c:pt idx="36">
                  <c:v>-8.7986246116092275</c:v>
                </c:pt>
                <c:pt idx="37">
                  <c:v>-8.7710489267214768</c:v>
                </c:pt>
                <c:pt idx="38">
                  <c:v>-8.6934048143721796</c:v>
                </c:pt>
                <c:pt idx="39">
                  <c:v>-8.585731969216198</c:v>
                </c:pt>
                <c:pt idx="40">
                  <c:v>-8.4616792362402506</c:v>
                </c:pt>
                <c:pt idx="41">
                  <c:v>-8.3260306875276484</c:v>
                </c:pt>
                <c:pt idx="42">
                  <c:v>-8.1805421397348184</c:v>
                </c:pt>
                <c:pt idx="43">
                  <c:v>-8.0336109112384619</c:v>
                </c:pt>
                <c:pt idx="44">
                  <c:v>-7.8903393258613264</c:v>
                </c:pt>
                <c:pt idx="45">
                  <c:v>-7.7596748812303034</c:v>
                </c:pt>
                <c:pt idx="46">
                  <c:v>-7.6478622653043118</c:v>
                </c:pt>
                <c:pt idx="47">
                  <c:v>-7.5577805302320584</c:v>
                </c:pt>
                <c:pt idx="48">
                  <c:v>-7.4935641578328145</c:v>
                </c:pt>
                <c:pt idx="49">
                  <c:v>-7.4696450403499881</c:v>
                </c:pt>
                <c:pt idx="50">
                  <c:v>-7.4779587720792833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A-4EDE-B0FE-07F8B45CA8FE}"/>
            </c:ext>
          </c:extLst>
        </c:ser>
        <c:ser>
          <c:idx val="0"/>
          <c:order val="1"/>
          <c:tx>
            <c:strRef>
              <c:f>'C 5.1.1'!$A$4</c:f>
              <c:strCache>
                <c:ptCount val="1"/>
                <c:pt idx="0">
                  <c:v>Baseline scenario</c:v>
                </c:pt>
              </c:strCache>
            </c:strRef>
          </c:tx>
          <c:spPr>
            <a:ln w="317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5.1.1'!$B$2:$AZ$2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5.1.1'!$B$4:$AZ$4</c:f>
              <c:numCache>
                <c:formatCode>0.0</c:formatCode>
                <c:ptCount val="51"/>
                <c:pt idx="0">
                  <c:v>-2.6770963263795409</c:v>
                </c:pt>
                <c:pt idx="1">
                  <c:v>-2.9712430811741228</c:v>
                </c:pt>
                <c:pt idx="2">
                  <c:v>-2.839983613965984</c:v>
                </c:pt>
                <c:pt idx="3">
                  <c:v>-2.7770926967503229</c:v>
                </c:pt>
                <c:pt idx="4">
                  <c:v>-2.7003016428575819</c:v>
                </c:pt>
                <c:pt idx="5">
                  <c:v>-2.7050916035407084</c:v>
                </c:pt>
                <c:pt idx="6">
                  <c:v>-2.6882952411732006</c:v>
                </c:pt>
                <c:pt idx="7">
                  <c:v>-2.7714438147594649</c:v>
                </c:pt>
                <c:pt idx="8">
                  <c:v>-2.8892566293531772</c:v>
                </c:pt>
                <c:pt idx="9">
                  <c:v>-3.0466285475710251</c:v>
                </c:pt>
                <c:pt idx="10">
                  <c:v>-3.2234833654325428</c:v>
                </c:pt>
                <c:pt idx="11">
                  <c:v>-3.3989635813005918</c:v>
                </c:pt>
                <c:pt idx="12">
                  <c:v>-3.6129027192127765</c:v>
                </c:pt>
                <c:pt idx="13">
                  <c:v>-3.8477933286583266</c:v>
                </c:pt>
                <c:pt idx="14">
                  <c:v>-4.1179188432990728</c:v>
                </c:pt>
                <c:pt idx="15">
                  <c:v>-4.4369200034281135</c:v>
                </c:pt>
                <c:pt idx="16">
                  <c:v>-4.7999281863970324</c:v>
                </c:pt>
                <c:pt idx="17">
                  <c:v>-5.1883525989238208</c:v>
                </c:pt>
                <c:pt idx="18">
                  <c:v>-5.5748790337937209</c:v>
                </c:pt>
                <c:pt idx="19">
                  <c:v>-5.9532343950323678</c:v>
                </c:pt>
                <c:pt idx="20">
                  <c:v>-6.2989439010745301</c:v>
                </c:pt>
                <c:pt idx="21">
                  <c:v>-6.6596447618552261</c:v>
                </c:pt>
                <c:pt idx="22">
                  <c:v>-6.9647807011232672</c:v>
                </c:pt>
                <c:pt idx="23">
                  <c:v>-7.2272905563766585</c:v>
                </c:pt>
                <c:pt idx="24">
                  <c:v>-7.4702452728425257</c:v>
                </c:pt>
                <c:pt idx="25">
                  <c:v>-7.7100824745998651</c:v>
                </c:pt>
                <c:pt idx="26">
                  <c:v>-7.9513154620825759</c:v>
                </c:pt>
                <c:pt idx="27">
                  <c:v>-8.1893922258802263</c:v>
                </c:pt>
                <c:pt idx="28">
                  <c:v>-8.4162969928345248</c:v>
                </c:pt>
                <c:pt idx="29">
                  <c:v>-8.6311405701118886</c:v>
                </c:pt>
                <c:pt idx="30">
                  <c:v>-8.8392229368473778</c:v>
                </c:pt>
                <c:pt idx="31">
                  <c:v>-9.0363204603830596</c:v>
                </c:pt>
                <c:pt idx="32">
                  <c:v>-9.2192535007099892</c:v>
                </c:pt>
                <c:pt idx="33">
                  <c:v>-9.3865705950711984</c:v>
                </c:pt>
                <c:pt idx="34">
                  <c:v>-9.5198182246268388</c:v>
                </c:pt>
                <c:pt idx="35">
                  <c:v>-9.6112435442626847</c:v>
                </c:pt>
                <c:pt idx="36">
                  <c:v>-9.6496510469357162</c:v>
                </c:pt>
                <c:pt idx="37">
                  <c:v>-9.6216085577695907</c:v>
                </c:pt>
                <c:pt idx="38">
                  <c:v>-9.5435093112488758</c:v>
                </c:pt>
                <c:pt idx="39">
                  <c:v>-9.4353927102757709</c:v>
                </c:pt>
                <c:pt idx="40">
                  <c:v>-9.3109073153781381</c:v>
                </c:pt>
                <c:pt idx="41">
                  <c:v>-9.1748369212918774</c:v>
                </c:pt>
                <c:pt idx="42">
                  <c:v>-9.0289370742597299</c:v>
                </c:pt>
                <c:pt idx="43">
                  <c:v>-8.8816048290050418</c:v>
                </c:pt>
                <c:pt idx="44">
                  <c:v>-8.7379422522885264</c:v>
                </c:pt>
                <c:pt idx="45">
                  <c:v>-8.6068965911016235</c:v>
                </c:pt>
                <c:pt idx="46">
                  <c:v>-8.494712289033636</c:v>
                </c:pt>
                <c:pt idx="47">
                  <c:v>-8.4042681599729363</c:v>
                </c:pt>
                <c:pt idx="48">
                  <c:v>-8.3396984534349698</c:v>
                </c:pt>
                <c:pt idx="49">
                  <c:v>-8.315434835166883</c:v>
                </c:pt>
                <c:pt idx="50">
                  <c:v>-8.3234126786305396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A-4EDE-B0FE-07F8B45CA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128552"/>
        <c:axId val="606128880"/>
      </c:lineChart>
      <c:catAx>
        <c:axId val="60612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6128880"/>
        <c:crossesAt val="0"/>
        <c:auto val="1"/>
        <c:lblAlgn val="ctr"/>
        <c:lblOffset val="100"/>
        <c:tickLblSkip val="10"/>
        <c:noMultiLvlLbl val="0"/>
      </c:catAx>
      <c:valAx>
        <c:axId val="606128880"/>
        <c:scaling>
          <c:orientation val="minMax"/>
          <c:max val="2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% of GDP</a:t>
                </a:r>
              </a:p>
            </c:rich>
          </c:tx>
          <c:layout>
            <c:manualLayout>
              <c:xMode val="edge"/>
              <c:yMode val="edge"/>
              <c:x val="1.0545187254104675E-3"/>
              <c:y val="0.368155859712166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6128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280144915111398"/>
          <c:y val="0.20823266219239372"/>
          <c:w val="0.16544441197929152"/>
          <c:h val="0.556696436435378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20491488723992E-2"/>
          <c:y val="1.9727588763021019E-2"/>
          <c:w val="0.6926566609803444"/>
          <c:h val="0.91361134999421945"/>
        </c:manualLayout>
      </c:layout>
      <c:lineChart>
        <c:grouping val="standard"/>
        <c:varyColors val="0"/>
        <c:ser>
          <c:idx val="0"/>
          <c:order val="0"/>
          <c:tx>
            <c:strRef>
              <c:f>'C 5.2.1'!$A$6</c:f>
              <c:strCache>
                <c:ptCount val="1"/>
                <c:pt idx="0">
                  <c:v>Combination (age linked + old-age pension indexed by a third)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 5.2.1'!$B$2:$AZ$2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5.2.1'!$B$6:$AZ$6</c:f>
              <c:numCache>
                <c:formatCode>0.0</c:formatCode>
                <c:ptCount val="51"/>
                <c:pt idx="0">
                  <c:v>-1.0184202460190779</c:v>
                </c:pt>
                <c:pt idx="1">
                  <c:v>-0.92924978643306133</c:v>
                </c:pt>
                <c:pt idx="2">
                  <c:v>-0.71220120585894442</c:v>
                </c:pt>
                <c:pt idx="3">
                  <c:v>-0.56405281852815925</c:v>
                </c:pt>
                <c:pt idx="4">
                  <c:v>-0.42398984322547406</c:v>
                </c:pt>
                <c:pt idx="5">
                  <c:v>-0.26458933621528402</c:v>
                </c:pt>
                <c:pt idx="6">
                  <c:v>-0.18430642824699639</c:v>
                </c:pt>
                <c:pt idx="7">
                  <c:v>-6.1538915747593848E-2</c:v>
                </c:pt>
                <c:pt idx="8">
                  <c:v>-6.6676365131462134E-2</c:v>
                </c:pt>
                <c:pt idx="9">
                  <c:v>-6.0536558055401812E-2</c:v>
                </c:pt>
                <c:pt idx="10">
                  <c:v>-9.2902981722444267E-2</c:v>
                </c:pt>
                <c:pt idx="11">
                  <c:v>-5.8502027825205971E-2</c:v>
                </c:pt>
                <c:pt idx="12">
                  <c:v>-0.126813291051322</c:v>
                </c:pt>
                <c:pt idx="13">
                  <c:v>-0.21035077967575511</c:v>
                </c:pt>
                <c:pt idx="14">
                  <c:v>-0.31934477494610469</c:v>
                </c:pt>
                <c:pt idx="15">
                  <c:v>-0.45823375211191575</c:v>
                </c:pt>
                <c:pt idx="16">
                  <c:v>-0.66462705388414456</c:v>
                </c:pt>
                <c:pt idx="17">
                  <c:v>-0.84911421862370595</c:v>
                </c:pt>
                <c:pt idx="18">
                  <c:v>-0.99957117554404817</c:v>
                </c:pt>
                <c:pt idx="19">
                  <c:v>-1.1804185728762242</c:v>
                </c:pt>
                <c:pt idx="20">
                  <c:v>-1.3460774700799565</c:v>
                </c:pt>
                <c:pt idx="21">
                  <c:v>-1.5213646928081879</c:v>
                </c:pt>
                <c:pt idx="22">
                  <c:v>-1.6683052205406881</c:v>
                </c:pt>
                <c:pt idx="23">
                  <c:v>-1.7877813116837906</c:v>
                </c:pt>
                <c:pt idx="24">
                  <c:v>-1.8838839174471698</c:v>
                </c:pt>
                <c:pt idx="25">
                  <c:v>-1.9621067489015847</c:v>
                </c:pt>
                <c:pt idx="26">
                  <c:v>-2.0299144476378803</c:v>
                </c:pt>
                <c:pt idx="27">
                  <c:v>-2.0898057649241828</c:v>
                </c:pt>
                <c:pt idx="28">
                  <c:v>-2.1693837628661896</c:v>
                </c:pt>
                <c:pt idx="29">
                  <c:v>-2.1911062553256748</c:v>
                </c:pt>
                <c:pt idx="30">
                  <c:v>-2.2218177873645928</c:v>
                </c:pt>
                <c:pt idx="31">
                  <c:v>-2.2484654076896788</c:v>
                </c:pt>
                <c:pt idx="32">
                  <c:v>-2.2673693246941973</c:v>
                </c:pt>
                <c:pt idx="33">
                  <c:v>-2.2810809731410977</c:v>
                </c:pt>
                <c:pt idx="34">
                  <c:v>-2.2832007877646614</c:v>
                </c:pt>
                <c:pt idx="35">
                  <c:v>-2.2738655432941037</c:v>
                </c:pt>
                <c:pt idx="36">
                  <c:v>-2.2495741053041627</c:v>
                </c:pt>
                <c:pt idx="37">
                  <c:v>-2.200600762019036</c:v>
                </c:pt>
                <c:pt idx="38">
                  <c:v>-2.1228493695056159</c:v>
                </c:pt>
                <c:pt idx="39">
                  <c:v>-2.0127671805845431</c:v>
                </c:pt>
                <c:pt idx="40">
                  <c:v>-1.8740950629597464</c:v>
                </c:pt>
                <c:pt idx="41">
                  <c:v>-1.7127472977345413</c:v>
                </c:pt>
                <c:pt idx="42">
                  <c:v>-1.5389136174038853</c:v>
                </c:pt>
                <c:pt idx="43">
                  <c:v>-1.3773789483865997</c:v>
                </c:pt>
                <c:pt idx="44">
                  <c:v>-1.1963283746671003</c:v>
                </c:pt>
                <c:pt idx="45">
                  <c:v>-1.0183493182185703</c:v>
                </c:pt>
                <c:pt idx="46">
                  <c:v>-0.8463410793056152</c:v>
                </c:pt>
                <c:pt idx="47">
                  <c:v>-0.68537437034252768</c:v>
                </c:pt>
                <c:pt idx="48">
                  <c:v>-0.53743440116434726</c:v>
                </c:pt>
                <c:pt idx="49">
                  <c:v>-0.40416241582351908</c:v>
                </c:pt>
                <c:pt idx="50">
                  <c:v>-0.2891184596320695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AF-4100-B958-49C3ADCFB5DC}"/>
            </c:ext>
          </c:extLst>
        </c:ser>
        <c:ser>
          <c:idx val="5"/>
          <c:order val="1"/>
          <c:tx>
            <c:strRef>
              <c:f>'C 5.2.1'!$A$3</c:f>
              <c:strCache>
                <c:ptCount val="1"/>
                <c:pt idx="0">
                  <c:v>Retirement age linked to life expectancy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5.2.1'!$B$2:$AZ$2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5.2.1'!$B$3:$AZ$3</c:f>
              <c:numCache>
                <c:formatCode>0.0</c:formatCode>
                <c:ptCount val="51"/>
                <c:pt idx="0">
                  <c:v>-1.0184202460190779</c:v>
                </c:pt>
                <c:pt idx="1">
                  <c:v>-0.92924978643306133</c:v>
                </c:pt>
                <c:pt idx="2">
                  <c:v>-0.71220120585894442</c:v>
                </c:pt>
                <c:pt idx="3">
                  <c:v>-0.56405281852815925</c:v>
                </c:pt>
                <c:pt idx="4">
                  <c:v>-0.42398984322547406</c:v>
                </c:pt>
                <c:pt idx="5">
                  <c:v>-0.26458933621528402</c:v>
                </c:pt>
                <c:pt idx="6">
                  <c:v>-0.18430642824699639</c:v>
                </c:pt>
                <c:pt idx="7">
                  <c:v>-8.7705966583827788E-2</c:v>
                </c:pt>
                <c:pt idx="8">
                  <c:v>-0.12249578967699293</c:v>
                </c:pt>
                <c:pt idx="9">
                  <c:v>-0.14371619135186187</c:v>
                </c:pt>
                <c:pt idx="10">
                  <c:v>-0.20198318273605764</c:v>
                </c:pt>
                <c:pt idx="11">
                  <c:v>-0.19085175992762515</c:v>
                </c:pt>
                <c:pt idx="12">
                  <c:v>-0.2818609360165496</c:v>
                </c:pt>
                <c:pt idx="13">
                  <c:v>-0.38659561566309542</c:v>
                </c:pt>
                <c:pt idx="14">
                  <c:v>-0.51768143403857181</c:v>
                </c:pt>
                <c:pt idx="15">
                  <c:v>-0.68009800453815394</c:v>
                </c:pt>
                <c:pt idx="16">
                  <c:v>-0.88193358430654634</c:v>
                </c:pt>
                <c:pt idx="17">
                  <c:v>-1.0887452836691178</c:v>
                </c:pt>
                <c:pt idx="18">
                  <c:v>-1.2619077572986388</c:v>
                </c:pt>
                <c:pt idx="19">
                  <c:v>-1.4582111410612875</c:v>
                </c:pt>
                <c:pt idx="20">
                  <c:v>-1.6370854888634145</c:v>
                </c:pt>
                <c:pt idx="21">
                  <c:v>-1.8250545799611935</c:v>
                </c:pt>
                <c:pt idx="22">
                  <c:v>-1.9849842233428401</c:v>
                </c:pt>
                <c:pt idx="23">
                  <c:v>-2.1173011607437076</c:v>
                </c:pt>
                <c:pt idx="24">
                  <c:v>-2.2223046979927563</c:v>
                </c:pt>
                <c:pt idx="25">
                  <c:v>-2.3078922566747089</c:v>
                </c:pt>
                <c:pt idx="26">
                  <c:v>-2.388986453651583</c:v>
                </c:pt>
                <c:pt idx="27">
                  <c:v>-2.4615677928509871</c:v>
                </c:pt>
                <c:pt idx="28">
                  <c:v>-2.5287193864031376</c:v>
                </c:pt>
                <c:pt idx="29">
                  <c:v>-2.5616482596705605</c:v>
                </c:pt>
                <c:pt idx="30">
                  <c:v>-2.6031308170487506</c:v>
                </c:pt>
                <c:pt idx="31">
                  <c:v>-2.6344219267896705</c:v>
                </c:pt>
                <c:pt idx="32">
                  <c:v>-2.6575544051301492</c:v>
                </c:pt>
                <c:pt idx="33">
                  <c:v>-2.6746475736836715</c:v>
                </c:pt>
                <c:pt idx="34">
                  <c:v>-2.67971684698961</c:v>
                </c:pt>
                <c:pt idx="35">
                  <c:v>-2.6736356164463864</c:v>
                </c:pt>
                <c:pt idx="36">
                  <c:v>-2.6511963258095932</c:v>
                </c:pt>
                <c:pt idx="37">
                  <c:v>-2.6038997515541737</c:v>
                </c:pt>
                <c:pt idx="38">
                  <c:v>-2.5264283884082204</c:v>
                </c:pt>
                <c:pt idx="39">
                  <c:v>-2.4136885955854321</c:v>
                </c:pt>
                <c:pt idx="40">
                  <c:v>-2.2705515993595089</c:v>
                </c:pt>
                <c:pt idx="41">
                  <c:v>-2.1084696215523735</c:v>
                </c:pt>
                <c:pt idx="42">
                  <c:v>-1.9336742957506381</c:v>
                </c:pt>
                <c:pt idx="43">
                  <c:v>-1.7519072389803512</c:v>
                </c:pt>
                <c:pt idx="44">
                  <c:v>-1.568563023312004</c:v>
                </c:pt>
                <c:pt idx="45">
                  <c:v>-1.3874180032177463</c:v>
                </c:pt>
                <c:pt idx="46">
                  <c:v>-1.2082645952745512</c:v>
                </c:pt>
                <c:pt idx="47">
                  <c:v>-1.0395230860143663</c:v>
                </c:pt>
                <c:pt idx="48">
                  <c:v>-0.88433002982465325</c:v>
                </c:pt>
                <c:pt idx="49">
                  <c:v>-0.74323118039442093</c:v>
                </c:pt>
                <c:pt idx="50">
                  <c:v>-0.6201023252649982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F-4100-B958-49C3ADCFB5DC}"/>
            </c:ext>
          </c:extLst>
        </c:ser>
        <c:ser>
          <c:idx val="1"/>
          <c:order val="2"/>
          <c:tx>
            <c:strRef>
              <c:f>'C 5.2.1'!$A$4</c:f>
              <c:strCache>
                <c:ptCount val="1"/>
                <c:pt idx="0">
                  <c:v>Old-age pension indexed at a third the rate of real wage growth 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5.2.1'!$B$2:$AZ$2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5.2.1'!$B$4:$AZ$4</c:f>
              <c:numCache>
                <c:formatCode>0.0</c:formatCode>
                <c:ptCount val="51"/>
                <c:pt idx="0">
                  <c:v>-1.0184202460190779</c:v>
                </c:pt>
                <c:pt idx="1">
                  <c:v>-0.92924978643306133</c:v>
                </c:pt>
                <c:pt idx="2">
                  <c:v>-0.71220120585894442</c:v>
                </c:pt>
                <c:pt idx="3">
                  <c:v>-0.56405281852815925</c:v>
                </c:pt>
                <c:pt idx="4">
                  <c:v>-0.42398984322547406</c:v>
                </c:pt>
                <c:pt idx="5">
                  <c:v>-0.26458933621528402</c:v>
                </c:pt>
                <c:pt idx="6">
                  <c:v>-0.18430642824699639</c:v>
                </c:pt>
                <c:pt idx="7">
                  <c:v>-0.18612797157794425</c:v>
                </c:pt>
                <c:pt idx="8">
                  <c:v>-0.20866386124920311</c:v>
                </c:pt>
                <c:pt idx="9">
                  <c:v>-0.26048666293831246</c:v>
                </c:pt>
                <c:pt idx="10">
                  <c:v>-0.33409839877555036</c:v>
                </c:pt>
                <c:pt idx="11">
                  <c:v>-0.40744580215113757</c:v>
                </c:pt>
                <c:pt idx="12">
                  <c:v>-0.51064124921670029</c:v>
                </c:pt>
                <c:pt idx="13">
                  <c:v>-0.63651509790124372</c:v>
                </c:pt>
                <c:pt idx="14">
                  <c:v>-0.7956241444221881</c:v>
                </c:pt>
                <c:pt idx="15">
                  <c:v>-0.99381807126476396</c:v>
                </c:pt>
                <c:pt idx="16">
                  <c:v>-1.2333132631934038</c:v>
                </c:pt>
                <c:pt idx="17">
                  <c:v>-1.4942636270074789</c:v>
                </c:pt>
                <c:pt idx="18">
                  <c:v>-1.7566458935034142</c:v>
                </c:pt>
                <c:pt idx="19">
                  <c:v>-2.0119809371950144</c:v>
                </c:pt>
                <c:pt idx="20">
                  <c:v>-2.2412760168388566</c:v>
                </c:pt>
                <c:pt idx="21">
                  <c:v>-2.4741454322578154</c:v>
                </c:pt>
                <c:pt idx="22">
                  <c:v>-2.6639377881034303</c:v>
                </c:pt>
                <c:pt idx="23">
                  <c:v>-2.8174983135895015</c:v>
                </c:pt>
                <c:pt idx="24">
                  <c:v>-2.9528575373254604</c:v>
                </c:pt>
                <c:pt idx="25">
                  <c:v>-3.0822614578353296</c:v>
                </c:pt>
                <c:pt idx="26">
                  <c:v>-3.2098389469641138</c:v>
                </c:pt>
                <c:pt idx="27">
                  <c:v>-3.3329968325082415</c:v>
                </c:pt>
                <c:pt idx="28">
                  <c:v>-3.4481932705521814</c:v>
                </c:pt>
                <c:pt idx="29">
                  <c:v>-3.5545268028169712</c:v>
                </c:pt>
                <c:pt idx="30">
                  <c:v>-3.6549774547682574</c:v>
                </c:pt>
                <c:pt idx="31">
                  <c:v>-3.7470348741549735</c:v>
                </c:pt>
                <c:pt idx="32">
                  <c:v>-3.8297272402761084</c:v>
                </c:pt>
                <c:pt idx="33">
                  <c:v>-3.9048249345276886</c:v>
                </c:pt>
                <c:pt idx="34">
                  <c:v>-3.9589793430236853</c:v>
                </c:pt>
                <c:pt idx="35">
                  <c:v>-3.9827588010993704</c:v>
                </c:pt>
                <c:pt idx="36">
                  <c:v>-3.9689103055248491</c:v>
                </c:pt>
                <c:pt idx="37">
                  <c:v>-3.9069574067045245</c:v>
                </c:pt>
                <c:pt idx="38">
                  <c:v>-3.8088507032583419</c:v>
                </c:pt>
                <c:pt idx="39">
                  <c:v>-3.6907346296252435</c:v>
                </c:pt>
                <c:pt idx="40">
                  <c:v>-3.5633258654927484</c:v>
                </c:pt>
                <c:pt idx="41">
                  <c:v>-3.4302075212373566</c:v>
                </c:pt>
                <c:pt idx="42">
                  <c:v>-3.2939566393140858</c:v>
                </c:pt>
                <c:pt idx="43">
                  <c:v>-3.1617313525080633</c:v>
                </c:pt>
                <c:pt idx="44">
                  <c:v>-3.0369967925460557</c:v>
                </c:pt>
                <c:pt idx="45">
                  <c:v>-2.9261750579630021</c:v>
                </c:pt>
                <c:pt idx="46">
                  <c:v>-2.8322748420694026</c:v>
                </c:pt>
                <c:pt idx="47">
                  <c:v>-2.7598726728427039</c:v>
                </c:pt>
                <c:pt idx="48">
                  <c:v>-2.7097020643344756</c:v>
                </c:pt>
                <c:pt idx="49">
                  <c:v>-2.6874541839167208</c:v>
                </c:pt>
                <c:pt idx="50">
                  <c:v>-2.6964193797532445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F-4100-B958-49C3ADCFB5DC}"/>
            </c:ext>
          </c:extLst>
        </c:ser>
        <c:ser>
          <c:idx val="2"/>
          <c:order val="3"/>
          <c:tx>
            <c:strRef>
              <c:f>'C 5.2.1'!$A$5</c:f>
              <c:strCache>
                <c:ptCount val="1"/>
                <c:pt idx="0">
                  <c:v>Medium variant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5.2.1'!$B$2:$AZ$2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5.2.1'!$B$5:$AZ$5</c:f>
              <c:numCache>
                <c:formatCode>0.0</c:formatCode>
                <c:ptCount val="51"/>
                <c:pt idx="0">
                  <c:v>-1.0184202460190779</c:v>
                </c:pt>
                <c:pt idx="1">
                  <c:v>-0.92924978643306133</c:v>
                </c:pt>
                <c:pt idx="2">
                  <c:v>-0.71220120585894442</c:v>
                </c:pt>
                <c:pt idx="3">
                  <c:v>-0.56405281852815925</c:v>
                </c:pt>
                <c:pt idx="4">
                  <c:v>-0.42398984322547406</c:v>
                </c:pt>
                <c:pt idx="5">
                  <c:v>-0.26458933621528402</c:v>
                </c:pt>
                <c:pt idx="6">
                  <c:v>-0.18430642824699639</c:v>
                </c:pt>
                <c:pt idx="7">
                  <c:v>-0.2126715625741511</c:v>
                </c:pt>
                <c:pt idx="8">
                  <c:v>-0.26541356145860817</c:v>
                </c:pt>
                <c:pt idx="9">
                  <c:v>-0.34569617887134108</c:v>
                </c:pt>
                <c:pt idx="10">
                  <c:v>-0.44644113989617473</c:v>
                </c:pt>
                <c:pt idx="11">
                  <c:v>-0.54535717325026134</c:v>
                </c:pt>
                <c:pt idx="12">
                  <c:v>-0.67287394482092111</c:v>
                </c:pt>
                <c:pt idx="13">
                  <c:v>-0.82176425369195449</c:v>
                </c:pt>
                <c:pt idx="14">
                  <c:v>-1.0028215089323513</c:v>
                </c:pt>
                <c:pt idx="15">
                  <c:v>-1.2220242781569191</c:v>
                </c:pt>
                <c:pt idx="16">
                  <c:v>-1.4816508510043391</c:v>
                </c:pt>
                <c:pt idx="17">
                  <c:v>-1.7618507008789681</c:v>
                </c:pt>
                <c:pt idx="18">
                  <c:v>-2.0428386914314913</c:v>
                </c:pt>
                <c:pt idx="19">
                  <c:v>-2.316244337333691</c:v>
                </c:pt>
                <c:pt idx="20">
                  <c:v>-2.5627053449884318</c:v>
                </c:pt>
                <c:pt idx="21">
                  <c:v>-2.8127465683301942</c:v>
                </c:pt>
                <c:pt idx="22">
                  <c:v>-3.0185528197528892</c:v>
                </c:pt>
                <c:pt idx="23">
                  <c:v>-3.1874427131826852</c:v>
                </c:pt>
                <c:pt idx="24">
                  <c:v>-3.3375919024394545</c:v>
                </c:pt>
                <c:pt idx="25">
                  <c:v>-3.4811273534061709</c:v>
                </c:pt>
                <c:pt idx="26">
                  <c:v>-3.622181387761735</c:v>
                </c:pt>
                <c:pt idx="27">
                  <c:v>-3.7581242063806517</c:v>
                </c:pt>
                <c:pt idx="28">
                  <c:v>-3.8853598816543702</c:v>
                </c:pt>
                <c:pt idx="29">
                  <c:v>-4.0030152531806813</c:v>
                </c:pt>
                <c:pt idx="30">
                  <c:v>-4.1140882689551788</c:v>
                </c:pt>
                <c:pt idx="31">
                  <c:v>-4.2158959778579383</c:v>
                </c:pt>
                <c:pt idx="32">
                  <c:v>-4.3075580063845393</c:v>
                </c:pt>
                <c:pt idx="33">
                  <c:v>-4.3906454871597678</c:v>
                </c:pt>
                <c:pt idx="34">
                  <c:v>-4.4515157386550381</c:v>
                </c:pt>
                <c:pt idx="35">
                  <c:v>-4.4807833106521269</c:v>
                </c:pt>
                <c:pt idx="36">
                  <c:v>-4.4708318026809319</c:v>
                </c:pt>
                <c:pt idx="37">
                  <c:v>-4.4113136012745002</c:v>
                </c:pt>
                <c:pt idx="38">
                  <c:v>-4.3144649767820678</c:v>
                </c:pt>
                <c:pt idx="39">
                  <c:v>-4.1965613009440954</c:v>
                </c:pt>
                <c:pt idx="40">
                  <c:v>-4.0683520840907175</c:v>
                </c:pt>
                <c:pt idx="41">
                  <c:v>-3.9333584436761502</c:v>
                </c:pt>
                <c:pt idx="42">
                  <c:v>-3.7943563328756742</c:v>
                </c:pt>
                <c:pt idx="43">
                  <c:v>-3.658584974000183</c:v>
                </c:pt>
                <c:pt idx="44">
                  <c:v>-3.5296206315267398</c:v>
                </c:pt>
                <c:pt idx="45">
                  <c:v>-3.4140531024055889</c:v>
                </c:pt>
                <c:pt idx="46">
                  <c:v>-3.3151011375376829</c:v>
                </c:pt>
                <c:pt idx="47">
                  <c:v>-3.2374897795784285</c:v>
                </c:pt>
                <c:pt idx="48">
                  <c:v>-3.182074713133634</c:v>
                </c:pt>
                <c:pt idx="49">
                  <c:v>-3.1548229300652366</c:v>
                </c:pt>
                <c:pt idx="50">
                  <c:v>-3.1591042020792841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AF-4100-B958-49C3ADCFB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93312548844948E-3"/>
              <c:y val="0.387669777883016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0551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22724403039366"/>
          <c:y val="1.8721085440879991E-2"/>
          <c:w val="0.23077275596960636"/>
          <c:h val="0.956153426222626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08981715654761E-2"/>
          <c:y val="1.8035155461336563E-2"/>
          <c:w val="0.89710720723927395"/>
          <c:h val="0.92268349512444003"/>
        </c:manualLayout>
      </c:layout>
      <c:lineChart>
        <c:grouping val="standard"/>
        <c:varyColors val="0"/>
        <c:ser>
          <c:idx val="5"/>
          <c:order val="0"/>
          <c:tx>
            <c:strRef>
              <c:f>'C 3'!$G$1</c:f>
              <c:strCache>
                <c:ptCount val="1"/>
                <c:pt idx="0">
                  <c:v>Debt brake threshold under Act No. 23/2017 Coll.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 3'!$A$6:$A$56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3'!$G$6:$G$56</c:f>
              <c:numCache>
                <c:formatCode>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4-4A18-8505-E28E771EFD80}"/>
            </c:ext>
          </c:extLst>
        </c:ser>
        <c:ser>
          <c:idx val="0"/>
          <c:order val="1"/>
          <c:tx>
            <c:strRef>
              <c:f>'C 3'!$D$1</c:f>
              <c:strCache>
                <c:ptCount val="1"/>
                <c:pt idx="0">
                  <c:v>Debt – 2021 projection 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 3'!$A$6:$A$56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3'!$D$6:$D$56</c:f>
              <c:numCache>
                <c:formatCode>0.00</c:formatCode>
                <c:ptCount val="51"/>
                <c:pt idx="0">
                  <c:v>52.190166253963639</c:v>
                </c:pt>
                <c:pt idx="1">
                  <c:v>55.220542489458126</c:v>
                </c:pt>
                <c:pt idx="2">
                  <c:v>57.931965637833983</c:v>
                </c:pt>
                <c:pt idx="3">
                  <c:v>60.398083651099796</c:v>
                </c:pt>
                <c:pt idx="4">
                  <c:v>63.000786325352244</c:v>
                </c:pt>
                <c:pt idx="5">
                  <c:v>65.433904959168572</c:v>
                </c:pt>
                <c:pt idx="6">
                  <c:v>68.051654075147908</c:v>
                </c:pt>
                <c:pt idx="7">
                  <c:v>70.805993784680354</c:v>
                </c:pt>
                <c:pt idx="8">
                  <c:v>73.545193850117016</c:v>
                </c:pt>
                <c:pt idx="9">
                  <c:v>76.475880648073897</c:v>
                </c:pt>
                <c:pt idx="10">
                  <c:v>79.5172436059989</c:v>
                </c:pt>
                <c:pt idx="11">
                  <c:v>82.844761764483778</c:v>
                </c:pt>
                <c:pt idx="12">
                  <c:v>86.387498383318103</c:v>
                </c:pt>
                <c:pt idx="13">
                  <c:v>90.212209342407277</c:v>
                </c:pt>
                <c:pt idx="14">
                  <c:v>94.311926124036191</c:v>
                </c:pt>
                <c:pt idx="15">
                  <c:v>98.800378116548501</c:v>
                </c:pt>
                <c:pt idx="16">
                  <c:v>103.75553595771068</c:v>
                </c:pt>
                <c:pt idx="17">
                  <c:v>109.17511043817346</c:v>
                </c:pt>
                <c:pt idx="18">
                  <c:v>114.99789919654913</c:v>
                </c:pt>
                <c:pt idx="19">
                  <c:v>121.19495349344044</c:v>
                </c:pt>
                <c:pt idx="20">
                  <c:v>127.72458855009089</c:v>
                </c:pt>
                <c:pt idx="21">
                  <c:v>134.58136672919645</c:v>
                </c:pt>
                <c:pt idx="22">
                  <c:v>141.6806164637417</c:v>
                </c:pt>
                <c:pt idx="23">
                  <c:v>148.89364350834182</c:v>
                </c:pt>
                <c:pt idx="24">
                  <c:v>156.23991502374815</c:v>
                </c:pt>
                <c:pt idx="25">
                  <c:v>163.80124635322335</c:v>
                </c:pt>
                <c:pt idx="26">
                  <c:v>171.59330846018736</c:v>
                </c:pt>
                <c:pt idx="27">
                  <c:v>179.63688742446223</c:v>
                </c:pt>
                <c:pt idx="28">
                  <c:v>187.9162324271314</c:v>
                </c:pt>
                <c:pt idx="29">
                  <c:v>196.39326042896616</c:v>
                </c:pt>
                <c:pt idx="30">
                  <c:v>205.06548158052931</c:v>
                </c:pt>
                <c:pt idx="31">
                  <c:v>213.92376573314783</c:v>
                </c:pt>
                <c:pt idx="32">
                  <c:v>222.88741656744432</c:v>
                </c:pt>
                <c:pt idx="33">
                  <c:v>231.95218656603663</c:v>
                </c:pt>
                <c:pt idx="34">
                  <c:v>241.00745171269904</c:v>
                </c:pt>
                <c:pt idx="35">
                  <c:v>249.86697444131627</c:v>
                </c:pt>
                <c:pt idx="36">
                  <c:v>258.45817736220715</c:v>
                </c:pt>
                <c:pt idx="37">
                  <c:v>266.53211128794908</c:v>
                </c:pt>
                <c:pt idx="38">
                  <c:v>274.04646305638352</c:v>
                </c:pt>
                <c:pt idx="39">
                  <c:v>281.08945108065581</c:v>
                </c:pt>
                <c:pt idx="40">
                  <c:v>287.77502229114697</c:v>
                </c:pt>
                <c:pt idx="41">
                  <c:v>294.16805913191172</c:v>
                </c:pt>
                <c:pt idx="42">
                  <c:v>300.28434323217681</c:v>
                </c:pt>
                <c:pt idx="43">
                  <c:v>306.2019011600924</c:v>
                </c:pt>
                <c:pt idx="44">
                  <c:v>311.94261526903938</c:v>
                </c:pt>
                <c:pt idx="45">
                  <c:v>317.53413702666222</c:v>
                </c:pt>
                <c:pt idx="46">
                  <c:v>323.02910579532909</c:v>
                </c:pt>
                <c:pt idx="47">
                  <c:v>328.58049688217784</c:v>
                </c:pt>
                <c:pt idx="48">
                  <c:v>334.07767355657188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3-486E-89D9-21B1912F88CB}"/>
            </c:ext>
          </c:extLst>
        </c:ser>
        <c:ser>
          <c:idx val="4"/>
          <c:order val="2"/>
          <c:tx>
            <c:strRef>
              <c:f>'C 3'!$B$1</c:f>
              <c:strCache>
                <c:ptCount val="1"/>
                <c:pt idx="0">
                  <c:v>Debt – 2023 projection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3'!$A$6:$A$56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3'!$B$6:$B$56</c:f>
              <c:numCache>
                <c:formatCode>#,##0.00</c:formatCode>
                <c:ptCount val="51"/>
                <c:pt idx="0">
                  <c:v>43.998714847993448</c:v>
                </c:pt>
                <c:pt idx="1">
                  <c:v>46.579076228828917</c:v>
                </c:pt>
                <c:pt idx="2">
                  <c:v>48.997671737471492</c:v>
                </c:pt>
                <c:pt idx="3">
                  <c:v>51.408037754858341</c:v>
                </c:pt>
                <c:pt idx="4">
                  <c:v>53.505779395385602</c:v>
                </c:pt>
                <c:pt idx="5">
                  <c:v>55.702236450045561</c:v>
                </c:pt>
                <c:pt idx="6">
                  <c:v>57.929563571588062</c:v>
                </c:pt>
                <c:pt idx="7">
                  <c:v>60.246851880308817</c:v>
                </c:pt>
                <c:pt idx="8">
                  <c:v>62.745646471156469</c:v>
                </c:pt>
                <c:pt idx="9">
                  <c:v>65.269304946161853</c:v>
                </c:pt>
                <c:pt idx="10">
                  <c:v>67.945981517295138</c:v>
                </c:pt>
                <c:pt idx="11">
                  <c:v>70.733994616629758</c:v>
                </c:pt>
                <c:pt idx="12">
                  <c:v>73.799316809639095</c:v>
                </c:pt>
                <c:pt idx="13">
                  <c:v>77.12343017451856</c:v>
                </c:pt>
                <c:pt idx="14">
                  <c:v>80.793904451169155</c:v>
                </c:pt>
                <c:pt idx="15">
                  <c:v>84.868228103456943</c:v>
                </c:pt>
                <c:pt idx="16">
                  <c:v>89.373979822987366</c:v>
                </c:pt>
                <c:pt idx="17">
                  <c:v>94.278365299697683</c:v>
                </c:pt>
                <c:pt idx="18">
                  <c:v>99.561461719322878</c:v>
                </c:pt>
                <c:pt idx="19">
                  <c:v>105.19173762143514</c:v>
                </c:pt>
                <c:pt idx="20">
                  <c:v>111.00294736132069</c:v>
                </c:pt>
                <c:pt idx="21">
                  <c:v>117.31187907735342</c:v>
                </c:pt>
                <c:pt idx="22">
                  <c:v>123.65891330562326</c:v>
                </c:pt>
                <c:pt idx="23">
                  <c:v>130.14270740456291</c:v>
                </c:pt>
                <c:pt idx="24">
                  <c:v>136.81467364688643</c:v>
                </c:pt>
                <c:pt idx="25">
                  <c:v>143.68521321145539</c:v>
                </c:pt>
                <c:pt idx="26">
                  <c:v>150.76837676193449</c:v>
                </c:pt>
                <c:pt idx="27">
                  <c:v>158.05339762096665</c:v>
                </c:pt>
                <c:pt idx="28">
                  <c:v>165.51085282690215</c:v>
                </c:pt>
                <c:pt idx="29">
                  <c:v>173.13313181659703</c:v>
                </c:pt>
                <c:pt idx="30">
                  <c:v>180.91789970405046</c:v>
                </c:pt>
                <c:pt idx="31">
                  <c:v>188.8130111330766</c:v>
                </c:pt>
                <c:pt idx="32">
                  <c:v>196.82449729761203</c:v>
                </c:pt>
                <c:pt idx="33">
                  <c:v>204.87814442093051</c:v>
                </c:pt>
                <c:pt idx="34">
                  <c:v>212.82244815628511</c:v>
                </c:pt>
                <c:pt idx="35">
                  <c:v>220.59243804508756</c:v>
                </c:pt>
                <c:pt idx="36">
                  <c:v>227.99141519883588</c:v>
                </c:pt>
                <c:pt idx="37">
                  <c:v>234.96929870717074</c:v>
                </c:pt>
                <c:pt idx="38">
                  <c:v>241.5891106456003</c:v>
                </c:pt>
                <c:pt idx="39">
                  <c:v>247.93644225648168</c:v>
                </c:pt>
                <c:pt idx="40">
                  <c:v>254.05533369135696</c:v>
                </c:pt>
                <c:pt idx="41">
                  <c:v>259.94956212161605</c:v>
                </c:pt>
                <c:pt idx="42">
                  <c:v>265.69056743994906</c:v>
                </c:pt>
                <c:pt idx="43">
                  <c:v>271.2886139268461</c:v>
                </c:pt>
                <c:pt idx="44">
                  <c:v>276.78912245548963</c:v>
                </c:pt>
                <c:pt idx="45">
                  <c:v>282.22226634306554</c:v>
                </c:pt>
                <c:pt idx="46">
                  <c:v>287.66910053250893</c:v>
                </c:pt>
                <c:pt idx="47">
                  <c:v>293.16582538940054</c:v>
                </c:pt>
                <c:pt idx="48">
                  <c:v>298.77881793606576</c:v>
                </c:pt>
                <c:pt idx="49">
                  <c:v>304.60969760691228</c:v>
                </c:pt>
                <c:pt idx="50">
                  <c:v>310.60897300796728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23-486E-89D9-21B1912F88CB}"/>
            </c:ext>
          </c:extLst>
        </c:ser>
        <c:ser>
          <c:idx val="3"/>
          <c:order val="3"/>
          <c:tx>
            <c:strRef>
              <c:f>'C 3'!$C$1</c:f>
              <c:strCache>
                <c:ptCount val="1"/>
                <c:pt idx="0">
                  <c:v>Debt – 2022 projection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3'!$A$6:$A$56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3'!$C$6:$C$56</c:f>
              <c:numCache>
                <c:formatCode>0.00</c:formatCode>
                <c:ptCount val="51"/>
                <c:pt idx="0">
                  <c:v>44.379224630216811</c:v>
                </c:pt>
                <c:pt idx="1">
                  <c:v>46.379174246340625</c:v>
                </c:pt>
                <c:pt idx="2">
                  <c:v>48.398492320822015</c:v>
                </c:pt>
                <c:pt idx="3">
                  <c:v>50.571854790636571</c:v>
                </c:pt>
                <c:pt idx="4">
                  <c:v>52.84491483735767</c:v>
                </c:pt>
                <c:pt idx="5">
                  <c:v>54.956887609560383</c:v>
                </c:pt>
                <c:pt idx="6">
                  <c:v>57.234424353154459</c:v>
                </c:pt>
                <c:pt idx="7">
                  <c:v>59.639053403741755</c:v>
                </c:pt>
                <c:pt idx="8">
                  <c:v>62.035973363713381</c:v>
                </c:pt>
                <c:pt idx="9">
                  <c:v>64.604877938505354</c:v>
                </c:pt>
                <c:pt idx="10">
                  <c:v>67.266690849860851</c:v>
                </c:pt>
                <c:pt idx="11">
                  <c:v>70.14849792769941</c:v>
                </c:pt>
                <c:pt idx="12">
                  <c:v>73.223866652927015</c:v>
                </c:pt>
                <c:pt idx="13">
                  <c:v>76.558510678033713</c:v>
                </c:pt>
                <c:pt idx="14">
                  <c:v>80.141215184034806</c:v>
                </c:pt>
                <c:pt idx="15">
                  <c:v>84.072255218731215</c:v>
                </c:pt>
                <c:pt idx="16">
                  <c:v>88.413059612292756</c:v>
                </c:pt>
                <c:pt idx="17">
                  <c:v>93.179484294226981</c:v>
                </c:pt>
                <c:pt idx="18">
                  <c:v>98.309361608005872</c:v>
                </c:pt>
                <c:pt idx="19">
                  <c:v>103.77729829506112</c:v>
                </c:pt>
                <c:pt idx="20">
                  <c:v>109.55297558939476</c:v>
                </c:pt>
                <c:pt idx="21">
                  <c:v>115.45811199643107</c:v>
                </c:pt>
                <c:pt idx="22">
                  <c:v>121.72070944613337</c:v>
                </c:pt>
                <c:pt idx="23">
                  <c:v>128.0676801323456</c:v>
                </c:pt>
                <c:pt idx="24">
                  <c:v>134.51022060726649</c:v>
                </c:pt>
                <c:pt idx="25">
                  <c:v>141.11455709585937</c:v>
                </c:pt>
                <c:pt idx="26">
                  <c:v>147.89665271856421</c:v>
                </c:pt>
                <c:pt idx="27">
                  <c:v>154.87153473092482</c:v>
                </c:pt>
                <c:pt idx="28">
                  <c:v>162.02259381524487</c:v>
                </c:pt>
                <c:pt idx="29">
                  <c:v>169.31979232144508</c:v>
                </c:pt>
                <c:pt idx="30">
                  <c:v>176.76482397044083</c:v>
                </c:pt>
                <c:pt idx="31">
                  <c:v>184.35715463303049</c:v>
                </c:pt>
                <c:pt idx="32">
                  <c:v>192.03809808198372</c:v>
                </c:pt>
                <c:pt idx="33">
                  <c:v>199.81525752434533</c:v>
                </c:pt>
                <c:pt idx="34">
                  <c:v>207.60443526994158</c:v>
                </c:pt>
                <c:pt idx="35">
                  <c:v>215.25134720956046</c:v>
                </c:pt>
                <c:pt idx="36">
                  <c:v>222.69419389158782</c:v>
                </c:pt>
                <c:pt idx="37">
                  <c:v>229.72030774299566</c:v>
                </c:pt>
                <c:pt idx="38">
                  <c:v>236.28510837423977</c:v>
                </c:pt>
                <c:pt idx="39">
                  <c:v>242.46509040887622</c:v>
                </c:pt>
                <c:pt idx="40">
                  <c:v>248.36240381259324</c:v>
                </c:pt>
                <c:pt idx="41">
                  <c:v>254.02416692572248</c:v>
                </c:pt>
                <c:pt idx="42">
                  <c:v>259.45437045325599</c:v>
                </c:pt>
                <c:pt idx="43">
                  <c:v>264.72545854576401</c:v>
                </c:pt>
                <c:pt idx="44">
                  <c:v>269.84486575047276</c:v>
                </c:pt>
                <c:pt idx="45">
                  <c:v>274.85309738787998</c:v>
                </c:pt>
                <c:pt idx="46">
                  <c:v>279.77510280881813</c:v>
                </c:pt>
                <c:pt idx="47">
                  <c:v>284.71613837950065</c:v>
                </c:pt>
                <c:pt idx="48">
                  <c:v>289.75099723634003</c:v>
                </c:pt>
                <c:pt idx="49">
                  <c:v>295.96508640767189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3-486E-89D9-21B1912F88CB}"/>
            </c:ext>
          </c:extLst>
        </c:ser>
        <c:ser>
          <c:idx val="1"/>
          <c:order val="4"/>
          <c:tx>
            <c:strRef>
              <c:f>'C 3'!$E$1</c:f>
              <c:strCache>
                <c:ptCount val="1"/>
                <c:pt idx="0">
                  <c:v>Debt – 2020 projection 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3'!$A$6:$A$56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3'!$E$6:$E$56</c:f>
              <c:numCache>
                <c:formatCode>0.00</c:formatCode>
                <c:ptCount val="51"/>
                <c:pt idx="0">
                  <c:v>35.503801354486193</c:v>
                </c:pt>
                <c:pt idx="1">
                  <c:v>35.018922766912112</c:v>
                </c:pt>
                <c:pt idx="2">
                  <c:v>34.499208169961108</c:v>
                </c:pt>
                <c:pt idx="3">
                  <c:v>34.191080764890422</c:v>
                </c:pt>
                <c:pt idx="4">
                  <c:v>34.043225128291994</c:v>
                </c:pt>
                <c:pt idx="5">
                  <c:v>33.879273226506463</c:v>
                </c:pt>
                <c:pt idx="6">
                  <c:v>33.908463504967699</c:v>
                </c:pt>
                <c:pt idx="7">
                  <c:v>34.040010953531457</c:v>
                </c:pt>
                <c:pt idx="8">
                  <c:v>34.211131155498492</c:v>
                </c:pt>
                <c:pt idx="9">
                  <c:v>34.571819743807112</c:v>
                </c:pt>
                <c:pt idx="10">
                  <c:v>35.07762670394898</c:v>
                </c:pt>
                <c:pt idx="11">
                  <c:v>35.82237943448537</c:v>
                </c:pt>
                <c:pt idx="12">
                  <c:v>36.785849430246358</c:v>
                </c:pt>
                <c:pt idx="13">
                  <c:v>38.009029849556896</c:v>
                </c:pt>
                <c:pt idx="14">
                  <c:v>39.502156300706396</c:v>
                </c:pt>
                <c:pt idx="15">
                  <c:v>41.334967845851672</c:v>
                </c:pt>
                <c:pt idx="16">
                  <c:v>43.568767737502441</c:v>
                </c:pt>
                <c:pt idx="17">
                  <c:v>46.219266695493694</c:v>
                </c:pt>
                <c:pt idx="18">
                  <c:v>49.258469201105491</c:v>
                </c:pt>
                <c:pt idx="19">
                  <c:v>52.672150926926861</c:v>
                </c:pt>
                <c:pt idx="20">
                  <c:v>56.442895637466663</c:v>
                </c:pt>
                <c:pt idx="21">
                  <c:v>60.547941513499993</c:v>
                </c:pt>
                <c:pt idx="22">
                  <c:v>64.939590683326216</c:v>
                </c:pt>
                <c:pt idx="23">
                  <c:v>69.529887752825914</c:v>
                </c:pt>
                <c:pt idx="24">
                  <c:v>74.310711941393393</c:v>
                </c:pt>
                <c:pt idx="25">
                  <c:v>79.317412144047935</c:v>
                </c:pt>
                <c:pt idx="26">
                  <c:v>84.556150290132479</c:v>
                </c:pt>
                <c:pt idx="27">
                  <c:v>90.044487391758437</c:v>
                </c:pt>
                <c:pt idx="28">
                  <c:v>95.771885472351229</c:v>
                </c:pt>
                <c:pt idx="29">
                  <c:v>101.71163035867319</c:v>
                </c:pt>
                <c:pt idx="30">
                  <c:v>107.85707827341568</c:v>
                </c:pt>
                <c:pt idx="31">
                  <c:v>114.20332491925558</c:v>
                </c:pt>
                <c:pt idx="32">
                  <c:v>120.69407540729901</c:v>
                </c:pt>
                <c:pt idx="33">
                  <c:v>127.32219232386871</c:v>
                </c:pt>
                <c:pt idx="34">
                  <c:v>134.016406025636</c:v>
                </c:pt>
                <c:pt idx="35">
                  <c:v>140.650800076298</c:v>
                </c:pt>
                <c:pt idx="36">
                  <c:v>147.16814006192095</c:v>
                </c:pt>
                <c:pt idx="37">
                  <c:v>153.39064329333664</c:v>
                </c:pt>
                <c:pt idx="38">
                  <c:v>159.26459675004469</c:v>
                </c:pt>
                <c:pt idx="39">
                  <c:v>164.82256685148485</c:v>
                </c:pt>
                <c:pt idx="40">
                  <c:v>170.12122380389664</c:v>
                </c:pt>
                <c:pt idx="41">
                  <c:v>175.19172608736463</c:v>
                </c:pt>
                <c:pt idx="42">
                  <c:v>180.03445352493353</c:v>
                </c:pt>
                <c:pt idx="43">
                  <c:v>184.69414644329512</c:v>
                </c:pt>
                <c:pt idx="44">
                  <c:v>189.17776173834548</c:v>
                </c:pt>
                <c:pt idx="45">
                  <c:v>193.51737024491854</c:v>
                </c:pt>
                <c:pt idx="46">
                  <c:v>197.75747514933192</c:v>
                </c:pt>
                <c:pt idx="47">
                  <c:v>202.00990930740994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23-486E-89D9-21B1912F88CB}"/>
            </c:ext>
          </c:extLst>
        </c:ser>
        <c:ser>
          <c:idx val="2"/>
          <c:order val="5"/>
          <c:tx>
            <c:strRef>
              <c:f>'C 3'!$F$1</c:f>
              <c:strCache>
                <c:ptCount val="1"/>
                <c:pt idx="0">
                  <c:v>Debt – 2019 projection </c:v>
                </c:pt>
              </c:strCache>
            </c:strRef>
          </c:tx>
          <c:spPr>
            <a:ln w="22225" cap="rnd">
              <a:solidFill>
                <a:srgbClr val="A5A5A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 3'!$A$6:$A$56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3'!$F$6:$F$56</c:f>
              <c:numCache>
                <c:formatCode>0.00</c:formatCode>
                <c:ptCount val="51"/>
                <c:pt idx="0">
                  <c:v>25.165332754021257</c:v>
                </c:pt>
                <c:pt idx="1">
                  <c:v>24.444790940474853</c:v>
                </c:pt>
                <c:pt idx="2">
                  <c:v>23.721465111193222</c:v>
                </c:pt>
                <c:pt idx="3">
                  <c:v>23.183415620430605</c:v>
                </c:pt>
                <c:pt idx="4">
                  <c:v>22.802680224533145</c:v>
                </c:pt>
                <c:pt idx="5">
                  <c:v>22.403711113447283</c:v>
                </c:pt>
                <c:pt idx="6">
                  <c:v>22.127587060585228</c:v>
                </c:pt>
                <c:pt idx="7">
                  <c:v>21.98793799191187</c:v>
                </c:pt>
                <c:pt idx="8">
                  <c:v>22.033533442692764</c:v>
                </c:pt>
                <c:pt idx="9">
                  <c:v>22.242274667061444</c:v>
                </c:pt>
                <c:pt idx="10">
                  <c:v>22.616580861406749</c:v>
                </c:pt>
                <c:pt idx="11">
                  <c:v>23.218835021087184</c:v>
                </c:pt>
                <c:pt idx="12">
                  <c:v>24.035098867879757</c:v>
                </c:pt>
                <c:pt idx="13">
                  <c:v>25.094724636407214</c:v>
                </c:pt>
                <c:pt idx="14">
                  <c:v>26.404490556390755</c:v>
                </c:pt>
                <c:pt idx="15">
                  <c:v>28.018721530721443</c:v>
                </c:pt>
                <c:pt idx="16">
                  <c:v>29.987600242299123</c:v>
                </c:pt>
                <c:pt idx="17">
                  <c:v>32.33027062133371</c:v>
                </c:pt>
                <c:pt idx="18">
                  <c:v>35.048652010692294</c:v>
                </c:pt>
                <c:pt idx="19">
                  <c:v>38.125198641435439</c:v>
                </c:pt>
                <c:pt idx="20">
                  <c:v>41.539652858096851</c:v>
                </c:pt>
                <c:pt idx="21">
                  <c:v>45.277551859320575</c:v>
                </c:pt>
                <c:pt idx="22">
                  <c:v>49.300797133066332</c:v>
                </c:pt>
                <c:pt idx="23">
                  <c:v>53.54092067862458</c:v>
                </c:pt>
                <c:pt idx="24">
                  <c:v>57.972551356650847</c:v>
                </c:pt>
                <c:pt idx="25">
                  <c:v>62.618496052415914</c:v>
                </c:pt>
                <c:pt idx="26">
                  <c:v>67.491738007826953</c:v>
                </c:pt>
                <c:pt idx="27">
                  <c:v>72.589897955069972</c:v>
                </c:pt>
                <c:pt idx="28">
                  <c:v>77.903116411337265</c:v>
                </c:pt>
                <c:pt idx="29">
                  <c:v>83.420218961719812</c:v>
                </c:pt>
                <c:pt idx="30">
                  <c:v>89.126932054148696</c:v>
                </c:pt>
                <c:pt idx="31">
                  <c:v>95.018495966564501</c:v>
                </c:pt>
                <c:pt idx="32">
                  <c:v>101.06098030559161</c:v>
                </c:pt>
                <c:pt idx="33">
                  <c:v>107.2275218624181</c:v>
                </c:pt>
                <c:pt idx="34">
                  <c:v>113.46617514349757</c:v>
                </c:pt>
                <c:pt idx="35">
                  <c:v>119.67875524627422</c:v>
                </c:pt>
                <c:pt idx="36">
                  <c:v>125.79040045611008</c:v>
                </c:pt>
                <c:pt idx="37">
                  <c:v>131.68378099300497</c:v>
                </c:pt>
                <c:pt idx="38">
                  <c:v>137.28549087275366</c:v>
                </c:pt>
                <c:pt idx="39">
                  <c:v>142.61838171721391</c:v>
                </c:pt>
                <c:pt idx="40">
                  <c:v>147.73275730194339</c:v>
                </c:pt>
                <c:pt idx="41">
                  <c:v>152.66313756310552</c:v>
                </c:pt>
                <c:pt idx="42">
                  <c:v>157.40918423473832</c:v>
                </c:pt>
                <c:pt idx="43">
                  <c:v>162.00668028564147</c:v>
                </c:pt>
                <c:pt idx="44">
                  <c:v>166.47870913835422</c:v>
                </c:pt>
                <c:pt idx="45">
                  <c:v>170.86252699926499</c:v>
                </c:pt>
                <c:pt idx="46">
                  <c:v>175.21981783040036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23-486E-89D9-21B1912F8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821432"/>
        <c:axId val="577816512"/>
      </c:lineChart>
      <c:catAx>
        <c:axId val="5778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7816512"/>
        <c:crosses val="autoZero"/>
        <c:auto val="1"/>
        <c:lblAlgn val="ctr"/>
        <c:lblOffset val="100"/>
        <c:tickLblSkip val="10"/>
        <c:noMultiLvlLbl val="0"/>
      </c:catAx>
      <c:valAx>
        <c:axId val="577816512"/>
        <c:scaling>
          <c:orientation val="minMax"/>
          <c:max val="3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7009572294304658E-5"/>
              <c:y val="0.416268430808999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7821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7.7904313596034641E-2"/>
          <c:y val="1.2698196742685783E-2"/>
          <c:w val="0.47267160217256338"/>
          <c:h val="0.29633226603935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11483179987123E-2"/>
          <c:y val="1.9740867474679735E-2"/>
          <c:w val="0.72398097673688222"/>
          <c:h val="0.92171767633242663"/>
        </c:manualLayout>
      </c:layout>
      <c:lineChart>
        <c:grouping val="standard"/>
        <c:varyColors val="0"/>
        <c:ser>
          <c:idx val="1"/>
          <c:order val="0"/>
          <c:tx>
            <c:strRef>
              <c:f>'C 5.2.2'!$A$5</c:f>
              <c:strCache>
                <c:ptCount val="1"/>
                <c:pt idx="0">
                  <c:v>Medium variant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5.2.2'!$B$2:$AZ$2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5.2.2'!$B$5:$AZ$5</c:f>
              <c:numCache>
                <c:formatCode>0.0</c:formatCode>
                <c:ptCount val="51"/>
                <c:pt idx="0">
                  <c:v>43.998714847993448</c:v>
                </c:pt>
                <c:pt idx="1">
                  <c:v>46.579076228828917</c:v>
                </c:pt>
                <c:pt idx="2">
                  <c:v>48.997671737471492</c:v>
                </c:pt>
                <c:pt idx="3">
                  <c:v>51.408037754858341</c:v>
                </c:pt>
                <c:pt idx="4">
                  <c:v>53.505779395385602</c:v>
                </c:pt>
                <c:pt idx="5">
                  <c:v>55.702236450045561</c:v>
                </c:pt>
                <c:pt idx="6">
                  <c:v>57.929563571588062</c:v>
                </c:pt>
                <c:pt idx="7">
                  <c:v>60.246851880308817</c:v>
                </c:pt>
                <c:pt idx="8">
                  <c:v>62.745646471156469</c:v>
                </c:pt>
                <c:pt idx="9">
                  <c:v>65.269304946161853</c:v>
                </c:pt>
                <c:pt idx="10">
                  <c:v>67.945981517295138</c:v>
                </c:pt>
                <c:pt idx="11">
                  <c:v>70.733994616629758</c:v>
                </c:pt>
                <c:pt idx="12">
                  <c:v>73.799316809639095</c:v>
                </c:pt>
                <c:pt idx="13">
                  <c:v>77.12343017451856</c:v>
                </c:pt>
                <c:pt idx="14">
                  <c:v>80.793904451169155</c:v>
                </c:pt>
                <c:pt idx="15">
                  <c:v>84.868228103456943</c:v>
                </c:pt>
                <c:pt idx="16">
                  <c:v>89.373979822987366</c:v>
                </c:pt>
                <c:pt idx="17">
                  <c:v>94.278365299697683</c:v>
                </c:pt>
                <c:pt idx="18">
                  <c:v>99.561461719322878</c:v>
                </c:pt>
                <c:pt idx="19">
                  <c:v>105.19173762143514</c:v>
                </c:pt>
                <c:pt idx="20">
                  <c:v>111.00294736132069</c:v>
                </c:pt>
                <c:pt idx="21">
                  <c:v>117.31187907735342</c:v>
                </c:pt>
                <c:pt idx="22">
                  <c:v>123.65891330562326</c:v>
                </c:pt>
                <c:pt idx="23">
                  <c:v>130.14270740456291</c:v>
                </c:pt>
                <c:pt idx="24">
                  <c:v>136.81467364688643</c:v>
                </c:pt>
                <c:pt idx="25">
                  <c:v>143.68521321145539</c:v>
                </c:pt>
                <c:pt idx="26">
                  <c:v>150.76837676193449</c:v>
                </c:pt>
                <c:pt idx="27">
                  <c:v>158.05339762096665</c:v>
                </c:pt>
                <c:pt idx="28">
                  <c:v>165.51085282690215</c:v>
                </c:pt>
                <c:pt idx="29">
                  <c:v>173.13313181659703</c:v>
                </c:pt>
                <c:pt idx="30">
                  <c:v>180.91789970405046</c:v>
                </c:pt>
                <c:pt idx="31">
                  <c:v>188.8130111330766</c:v>
                </c:pt>
                <c:pt idx="32">
                  <c:v>196.82449729761203</c:v>
                </c:pt>
                <c:pt idx="33">
                  <c:v>204.87814442093051</c:v>
                </c:pt>
                <c:pt idx="34">
                  <c:v>212.82244815628511</c:v>
                </c:pt>
                <c:pt idx="35">
                  <c:v>220.59243804508756</c:v>
                </c:pt>
                <c:pt idx="36">
                  <c:v>227.99141519883588</c:v>
                </c:pt>
                <c:pt idx="37">
                  <c:v>234.96929870717074</c:v>
                </c:pt>
                <c:pt idx="38">
                  <c:v>241.5891106456003</c:v>
                </c:pt>
                <c:pt idx="39">
                  <c:v>247.93644225648168</c:v>
                </c:pt>
                <c:pt idx="40">
                  <c:v>254.05533369135696</c:v>
                </c:pt>
                <c:pt idx="41">
                  <c:v>259.94956212161605</c:v>
                </c:pt>
                <c:pt idx="42">
                  <c:v>265.69056743994906</c:v>
                </c:pt>
                <c:pt idx="43">
                  <c:v>271.2886139268461</c:v>
                </c:pt>
                <c:pt idx="44">
                  <c:v>276.78912245548963</c:v>
                </c:pt>
                <c:pt idx="45">
                  <c:v>282.22226634306554</c:v>
                </c:pt>
                <c:pt idx="46">
                  <c:v>287.66910053250893</c:v>
                </c:pt>
                <c:pt idx="47">
                  <c:v>293.16582538940054</c:v>
                </c:pt>
                <c:pt idx="48">
                  <c:v>298.77881793606576</c:v>
                </c:pt>
                <c:pt idx="49">
                  <c:v>304.60969760691228</c:v>
                </c:pt>
                <c:pt idx="50">
                  <c:v>310.60897300796728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82-4DCB-BCAE-8AFB492B50D0}"/>
            </c:ext>
          </c:extLst>
        </c:ser>
        <c:ser>
          <c:idx val="2"/>
          <c:order val="1"/>
          <c:tx>
            <c:strRef>
              <c:f>'C 5.2.2'!$A$4</c:f>
              <c:strCache>
                <c:ptCount val="1"/>
                <c:pt idx="0">
                  <c:v>Old-age pension indexed at a third the rate of real wage growth 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5.2.2'!$B$2:$AZ$2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5.2.2'!$B$4:$AZ$4</c:f>
              <c:numCache>
                <c:formatCode>0.0</c:formatCode>
                <c:ptCount val="51"/>
                <c:pt idx="0">
                  <c:v>43.998714847993462</c:v>
                </c:pt>
                <c:pt idx="1">
                  <c:v>46.578758499097624</c:v>
                </c:pt>
                <c:pt idx="2">
                  <c:v>48.997367042291131</c:v>
                </c:pt>
                <c:pt idx="3">
                  <c:v>51.407745363953417</c:v>
                </c:pt>
                <c:pt idx="4">
                  <c:v>53.505499536266022</c:v>
                </c:pt>
                <c:pt idx="5">
                  <c:v>55.701960453381957</c:v>
                </c:pt>
                <c:pt idx="6">
                  <c:v>57.929290951010948</c:v>
                </c:pt>
                <c:pt idx="7">
                  <c:v>60.219638222340265</c:v>
                </c:pt>
                <c:pt idx="8">
                  <c:v>62.661091375727196</c:v>
                </c:pt>
                <c:pt idx="9">
                  <c:v>65.099278332805383</c:v>
                </c:pt>
                <c:pt idx="10">
                  <c:v>67.663982489868815</c:v>
                </c:pt>
                <c:pt idx="11">
                  <c:v>70.315474669244779</c:v>
                </c:pt>
                <c:pt idx="12">
                  <c:v>73.220609076479249</c:v>
                </c:pt>
                <c:pt idx="13">
                  <c:v>76.362364417113199</c:v>
                </c:pt>
                <c:pt idx="14">
                  <c:v>79.828839645971371</c:v>
                </c:pt>
                <c:pt idx="15">
                  <c:v>83.67808342937407</c:v>
                </c:pt>
                <c:pt idx="16">
                  <c:v>87.938438811343048</c:v>
                </c:pt>
                <c:pt idx="17">
                  <c:v>92.578636075995433</c:v>
                </c:pt>
                <c:pt idx="18">
                  <c:v>97.579647811408236</c:v>
                </c:pt>
                <c:pt idx="19">
                  <c:v>102.91093242634484</c:v>
                </c:pt>
                <c:pt idx="20">
                  <c:v>108.41011257024442</c:v>
                </c:pt>
                <c:pt idx="21">
                  <c:v>114.38743088410189</c:v>
                </c:pt>
                <c:pt idx="22">
                  <c:v>120.39399584688852</c:v>
                </c:pt>
                <c:pt idx="23">
                  <c:v>126.5261511246609</c:v>
                </c:pt>
                <c:pt idx="24">
                  <c:v>132.83416155211921</c:v>
                </c:pt>
                <c:pt idx="25">
                  <c:v>139.32877932032113</c:v>
                </c:pt>
                <c:pt idx="26">
                  <c:v>146.02436921871822</c:v>
                </c:pt>
                <c:pt idx="27">
                  <c:v>152.9111010302008</c:v>
                </c:pt>
                <c:pt idx="28">
                  <c:v>159.96090764340155</c:v>
                </c:pt>
                <c:pt idx="29">
                  <c:v>167.16679859731269</c:v>
                </c:pt>
                <c:pt idx="30">
                  <c:v>174.52703075743813</c:v>
                </c:pt>
                <c:pt idx="31">
                  <c:v>181.99181556633539</c:v>
                </c:pt>
                <c:pt idx="32">
                  <c:v>189.56732121048154</c:v>
                </c:pt>
                <c:pt idx="33">
                  <c:v>197.18252255515557</c:v>
                </c:pt>
                <c:pt idx="34">
                  <c:v>204.69171757448353</c:v>
                </c:pt>
                <c:pt idx="35">
                  <c:v>212.03230041430442</c:v>
                </c:pt>
                <c:pt idx="36">
                  <c:v>219.01499796604961</c:v>
                </c:pt>
                <c:pt idx="37">
                  <c:v>225.59093834519155</c:v>
                </c:pt>
                <c:pt idx="38">
                  <c:v>231.82016824512877</c:v>
                </c:pt>
                <c:pt idx="39">
                  <c:v>237.78489728927346</c:v>
                </c:pt>
                <c:pt idx="40">
                  <c:v>243.52783571912011</c:v>
                </c:pt>
                <c:pt idx="41">
                  <c:v>249.05326822219331</c:v>
                </c:pt>
                <c:pt idx="42">
                  <c:v>254.43015013210791</c:v>
                </c:pt>
                <c:pt idx="43">
                  <c:v>259.66901306844397</c:v>
                </c:pt>
                <c:pt idx="44">
                  <c:v>264.81412983446307</c:v>
                </c:pt>
                <c:pt idx="45">
                  <c:v>269.89535227288695</c:v>
                </c:pt>
                <c:pt idx="46">
                  <c:v>274.99122081474832</c:v>
                </c:pt>
                <c:pt idx="47">
                  <c:v>280.13729613050151</c:v>
                </c:pt>
                <c:pt idx="48">
                  <c:v>285.39802294952699</c:v>
                </c:pt>
                <c:pt idx="49">
                  <c:v>290.87164721817089</c:v>
                </c:pt>
                <c:pt idx="50">
                  <c:v>296.51202334370674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2-4DCB-BCAE-8AFB492B50D0}"/>
            </c:ext>
          </c:extLst>
        </c:ser>
        <c:ser>
          <c:idx val="0"/>
          <c:order val="2"/>
          <c:tx>
            <c:strRef>
              <c:f>'C 5.2.2'!$A$3</c:f>
              <c:strCache>
                <c:ptCount val="1"/>
                <c:pt idx="0">
                  <c:v>Retirement age linked to life expectancy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5.2.2'!$B$2:$AZ$2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5.2.2'!$B$3:$AZ$3</c:f>
              <c:numCache>
                <c:formatCode>0.0</c:formatCode>
                <c:ptCount val="51"/>
                <c:pt idx="0">
                  <c:v>43.911917325192448</c:v>
                </c:pt>
                <c:pt idx="1">
                  <c:v>46.406335455468991</c:v>
                </c:pt>
                <c:pt idx="2">
                  <c:v>48.739789068599094</c:v>
                </c:pt>
                <c:pt idx="3">
                  <c:v>51.064519541678841</c:v>
                </c:pt>
                <c:pt idx="4">
                  <c:v>53.08572857204269</c:v>
                </c:pt>
                <c:pt idx="5">
                  <c:v>55.109276791211116</c:v>
                </c:pt>
                <c:pt idx="6">
                  <c:v>57.154530968562895</c:v>
                </c:pt>
                <c:pt idx="7">
                  <c:v>59.200941502467337</c:v>
                </c:pt>
                <c:pt idx="8">
                  <c:v>61.49963733765054</c:v>
                </c:pt>
                <c:pt idx="9">
                  <c:v>63.756843316449078</c:v>
                </c:pt>
                <c:pt idx="10">
                  <c:v>66.043504310037534</c:v>
                </c:pt>
                <c:pt idx="11">
                  <c:v>68.243966017287264</c:v>
                </c:pt>
                <c:pt idx="12">
                  <c:v>70.644434222062955</c:v>
                </c:pt>
                <c:pt idx="13">
                  <c:v>73.214710277000492</c:v>
                </c:pt>
                <c:pt idx="14">
                  <c:v>76.023211231656759</c:v>
                </c:pt>
                <c:pt idx="15">
                  <c:v>79.118446102722089</c:v>
                </c:pt>
                <c:pt idx="16">
                  <c:v>82.562358336657041</c:v>
                </c:pt>
                <c:pt idx="17">
                  <c:v>86.347686469763516</c:v>
                </c:pt>
                <c:pt idx="18">
                  <c:v>90.410439352393482</c:v>
                </c:pt>
                <c:pt idx="19">
                  <c:v>94.752480716807838</c:v>
                </c:pt>
                <c:pt idx="20">
                  <c:v>99.226797048565075</c:v>
                </c:pt>
                <c:pt idx="21">
                  <c:v>104.13705892765412</c:v>
                </c:pt>
                <c:pt idx="22">
                  <c:v>109.12961414412034</c:v>
                </c:pt>
                <c:pt idx="23">
                  <c:v>114.20867575401769</c:v>
                </c:pt>
                <c:pt idx="24">
                  <c:v>119.36414547701582</c:v>
                </c:pt>
                <c:pt idx="25">
                  <c:v>124.61317861641872</c:v>
                </c:pt>
                <c:pt idx="26">
                  <c:v>129.97173262111122</c:v>
                </c:pt>
                <c:pt idx="27">
                  <c:v>135.44016488335828</c:v>
                </c:pt>
                <c:pt idx="28">
                  <c:v>141.00974805888609</c:v>
                </c:pt>
                <c:pt idx="29">
                  <c:v>146.62847146400969</c:v>
                </c:pt>
                <c:pt idx="30">
                  <c:v>152.29285788424798</c:v>
                </c:pt>
                <c:pt idx="31">
                  <c:v>157.99032126638875</c:v>
                </c:pt>
                <c:pt idx="32">
                  <c:v>163.71393320116641</c:v>
                </c:pt>
                <c:pt idx="33">
                  <c:v>169.41074500683681</c:v>
                </c:pt>
                <c:pt idx="34">
                  <c:v>175.08678387367507</c:v>
                </c:pt>
                <c:pt idx="35">
                  <c:v>180.68207397526339</c:v>
                </c:pt>
                <c:pt idx="36">
                  <c:v>186.09959562330567</c:v>
                </c:pt>
                <c:pt idx="37">
                  <c:v>191.29699133870088</c:v>
                </c:pt>
                <c:pt idx="38">
                  <c:v>196.14122499279463</c:v>
                </c:pt>
                <c:pt idx="39">
                  <c:v>200.57322123504989</c:v>
                </c:pt>
                <c:pt idx="40">
                  <c:v>204.60776652535219</c:v>
                </c:pt>
                <c:pt idx="41">
                  <c:v>208.29204415929354</c:v>
                </c:pt>
                <c:pt idx="42">
                  <c:v>211.6707363530769</c:v>
                </c:pt>
                <c:pt idx="43">
                  <c:v>214.75992700406709</c:v>
                </c:pt>
                <c:pt idx="44">
                  <c:v>217.57319826727255</c:v>
                </c:pt>
                <c:pt idx="45">
                  <c:v>220.16007482418135</c:v>
                </c:pt>
                <c:pt idx="46">
                  <c:v>222.5224958323353</c:v>
                </c:pt>
                <c:pt idx="47">
                  <c:v>224.71724041310341</c:v>
                </c:pt>
                <c:pt idx="48">
                  <c:v>226.75698483228481</c:v>
                </c:pt>
                <c:pt idx="49">
                  <c:v>228.70987532208665</c:v>
                </c:pt>
                <c:pt idx="50">
                  <c:v>230.60748572554488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2-4DCB-BCAE-8AFB492B50D0}"/>
            </c:ext>
          </c:extLst>
        </c:ser>
        <c:ser>
          <c:idx val="5"/>
          <c:order val="3"/>
          <c:tx>
            <c:strRef>
              <c:f>'C 5.2.2'!$A$6</c:f>
              <c:strCache>
                <c:ptCount val="1"/>
                <c:pt idx="0">
                  <c:v>Combination (age linked + old-age pension indexed by a third)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 5.2.2'!$B$2:$AZ$2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5.2.2'!$B$6:$AZ$6</c:f>
              <c:numCache>
                <c:formatCode>0.0</c:formatCode>
                <c:ptCount val="51"/>
                <c:pt idx="0">
                  <c:v>43.911917325192448</c:v>
                </c:pt>
                <c:pt idx="1">
                  <c:v>46.406335455468991</c:v>
                </c:pt>
                <c:pt idx="2">
                  <c:v>48.739789068599094</c:v>
                </c:pt>
                <c:pt idx="3">
                  <c:v>51.064519541678841</c:v>
                </c:pt>
                <c:pt idx="4">
                  <c:v>53.08572857204269</c:v>
                </c:pt>
                <c:pt idx="5">
                  <c:v>55.109276791211116</c:v>
                </c:pt>
                <c:pt idx="6">
                  <c:v>57.154530968562895</c:v>
                </c:pt>
                <c:pt idx="7">
                  <c:v>59.174379541116586</c:v>
                </c:pt>
                <c:pt idx="8">
                  <c:v>61.416674490698512</c:v>
                </c:pt>
                <c:pt idx="9">
                  <c:v>63.590469624074942</c:v>
                </c:pt>
                <c:pt idx="10">
                  <c:v>65.76865811494234</c:v>
                </c:pt>
                <c:pt idx="11">
                  <c:v>67.838843029221707</c:v>
                </c:pt>
                <c:pt idx="12">
                  <c:v>70.087411114354481</c:v>
                </c:pt>
                <c:pt idx="13">
                  <c:v>72.485999253723065</c:v>
                </c:pt>
                <c:pt idx="14">
                  <c:v>75.101799357614865</c:v>
                </c:pt>
                <c:pt idx="15">
                  <c:v>77.981658753405355</c:v>
                </c:pt>
                <c:pt idx="16">
                  <c:v>81.215561677817391</c:v>
                </c:pt>
                <c:pt idx="17">
                  <c:v>84.768816226172618</c:v>
                </c:pt>
                <c:pt idx="18">
                  <c:v>88.577400150494142</c:v>
                </c:pt>
                <c:pt idx="19">
                  <c:v>92.650916795461356</c:v>
                </c:pt>
                <c:pt idx="20">
                  <c:v>96.847357293647633</c:v>
                </c:pt>
                <c:pt idx="21">
                  <c:v>101.46458599231833</c:v>
                </c:pt>
                <c:pt idx="22">
                  <c:v>106.15621008106818</c:v>
                </c:pt>
                <c:pt idx="23">
                  <c:v>110.92599880691554</c:v>
                </c:pt>
                <c:pt idx="24">
                  <c:v>115.76754102867912</c:v>
                </c:pt>
                <c:pt idx="25">
                  <c:v>120.69868932165151</c:v>
                </c:pt>
                <c:pt idx="26">
                  <c:v>125.72891373109981</c:v>
                </c:pt>
                <c:pt idx="27">
                  <c:v>130.85900657122804</c:v>
                </c:pt>
                <c:pt idx="28">
                  <c:v>136.10578302624518</c:v>
                </c:pt>
                <c:pt idx="29">
                  <c:v>141.39360156953174</c:v>
                </c:pt>
                <c:pt idx="30">
                  <c:v>146.71989564138244</c:v>
                </c:pt>
                <c:pt idx="31">
                  <c:v>152.07842229868197</c:v>
                </c:pt>
                <c:pt idx="32">
                  <c:v>157.46250420691521</c:v>
                </c:pt>
                <c:pt idx="33">
                  <c:v>162.821607102624</c:v>
                </c:pt>
                <c:pt idx="34">
                  <c:v>168.1613155472177</c:v>
                </c:pt>
                <c:pt idx="35">
                  <c:v>173.42307548339318</c:v>
                </c:pt>
                <c:pt idx="36">
                  <c:v>178.51431137883358</c:v>
                </c:pt>
                <c:pt idx="37">
                  <c:v>183.39323057199047</c:v>
                </c:pt>
                <c:pt idx="38">
                  <c:v>187.93201498090849</c:v>
                </c:pt>
                <c:pt idx="39">
                  <c:v>192.07519577178326</c:v>
                </c:pt>
                <c:pt idx="40">
                  <c:v>195.83722846913199</c:v>
                </c:pt>
                <c:pt idx="41">
                  <c:v>199.25851909043192</c:v>
                </c:pt>
                <c:pt idx="42">
                  <c:v>202.38128711171134</c:v>
                </c:pt>
                <c:pt idx="43">
                  <c:v>205.23996492412243</c:v>
                </c:pt>
                <c:pt idx="44">
                  <c:v>207.82882949080147</c:v>
                </c:pt>
                <c:pt idx="45">
                  <c:v>210.19616642928673</c:v>
                </c:pt>
                <c:pt idx="46">
                  <c:v>212.34794742687131</c:v>
                </c:pt>
                <c:pt idx="47">
                  <c:v>214.3393746128518</c:v>
                </c:pt>
                <c:pt idx="48">
                  <c:v>216.18259048245449</c:v>
                </c:pt>
                <c:pt idx="49">
                  <c:v>217.94394708194221</c:v>
                </c:pt>
                <c:pt idx="50">
                  <c:v>219.65472272964416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82-4DCB-BCAE-8AFB492B5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932801878026118E-3"/>
              <c:y val="0.41515088467250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0551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196228676543636"/>
          <c:y val="3.0451134099194931E-2"/>
          <c:w val="0.18803771323456364"/>
          <c:h val="0.905183331033975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84035453002796E-2"/>
          <c:y val="2.2632526960752151E-2"/>
          <c:w val="0.86889065808828037"/>
          <c:h val="0.83707459421325192"/>
        </c:manualLayout>
      </c:layout>
      <c:lineChart>
        <c:grouping val="standard"/>
        <c:varyColors val="0"/>
        <c:ser>
          <c:idx val="0"/>
          <c:order val="0"/>
          <c:tx>
            <c:strRef>
              <c:f>'C 5.4.1'!$A$4</c:f>
              <c:strCache>
                <c:ptCount val="1"/>
                <c:pt idx="0">
                  <c:v>Public finance reform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5.4.1'!$B$2:$AZ$2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5.4.1'!$B$4:$AZ$4</c:f>
              <c:numCache>
                <c:formatCode>0.0</c:formatCode>
                <c:ptCount val="51"/>
                <c:pt idx="0">
                  <c:v>-2.594548754283359</c:v>
                </c:pt>
                <c:pt idx="1">
                  <c:v>-2.2466584622000028</c:v>
                </c:pt>
                <c:pt idx="2">
                  <c:v>-2.0992239234772114</c:v>
                </c:pt>
                <c:pt idx="3">
                  <c:v>-2.0237535680255903</c:v>
                </c:pt>
                <c:pt idx="4">
                  <c:v>-1.9400878522762</c:v>
                </c:pt>
                <c:pt idx="5">
                  <c:v>-1.9164910480778232</c:v>
                </c:pt>
                <c:pt idx="6">
                  <c:v>-1.8839365182519785</c:v>
                </c:pt>
                <c:pt idx="7">
                  <c:v>-1.8611937818418909</c:v>
                </c:pt>
                <c:pt idx="8">
                  <c:v>-1.9219484126604769</c:v>
                </c:pt>
                <c:pt idx="9">
                  <c:v>-1.9748026221413255</c:v>
                </c:pt>
                <c:pt idx="10">
                  <c:v>-2.0679559597165706</c:v>
                </c:pt>
                <c:pt idx="11">
                  <c:v>-2.0883619878958299</c:v>
                </c:pt>
                <c:pt idx="12">
                  <c:v>-2.2194327152189004</c:v>
                </c:pt>
                <c:pt idx="13">
                  <c:v>-2.3632916898465481</c:v>
                </c:pt>
                <c:pt idx="14">
                  <c:v>-2.5330671184008011</c:v>
                </c:pt>
                <c:pt idx="15">
                  <c:v>-2.7410831034882861</c:v>
                </c:pt>
                <c:pt idx="16">
                  <c:v>-3.0207233050429707</c:v>
                </c:pt>
                <c:pt idx="17">
                  <c:v>-3.2862234043213192</c:v>
                </c:pt>
                <c:pt idx="18">
                  <c:v>-3.5170031570512919</c:v>
                </c:pt>
                <c:pt idx="19">
                  <c:v>-3.7794814848696845</c:v>
                </c:pt>
                <c:pt idx="20">
                  <c:v>-4.0228745710743326</c:v>
                </c:pt>
                <c:pt idx="21">
                  <c:v>-4.2891884173224</c:v>
                </c:pt>
                <c:pt idx="22">
                  <c:v>-4.5206999818946372</c:v>
                </c:pt>
                <c:pt idx="23">
                  <c:v>-4.7183094410308968</c:v>
                </c:pt>
                <c:pt idx="24">
                  <c:v>-4.8887507115519426</c:v>
                </c:pt>
                <c:pt idx="25">
                  <c:v>-5.0431628115058587</c:v>
                </c:pt>
                <c:pt idx="26">
                  <c:v>-5.1899170136946609</c:v>
                </c:pt>
                <c:pt idx="27">
                  <c:v>-5.3302613005292514</c:v>
                </c:pt>
                <c:pt idx="28">
                  <c:v>-5.4881979587132861</c:v>
                </c:pt>
                <c:pt idx="29">
                  <c:v>-5.5854334985325806</c:v>
                </c:pt>
                <c:pt idx="30">
                  <c:v>-5.690543226387561</c:v>
                </c:pt>
                <c:pt idx="31">
                  <c:v>-5.7906001421730764</c:v>
                </c:pt>
                <c:pt idx="32">
                  <c:v>-5.878973626249774</c:v>
                </c:pt>
                <c:pt idx="33">
                  <c:v>-5.955695602995803</c:v>
                </c:pt>
                <c:pt idx="34">
                  <c:v>-6.0147155567950534</c:v>
                </c:pt>
                <c:pt idx="35">
                  <c:v>-6.0566454214711172</c:v>
                </c:pt>
                <c:pt idx="36">
                  <c:v>-6.0762575973648438</c:v>
                </c:pt>
                <c:pt idx="37">
                  <c:v>-6.0596230038400236</c:v>
                </c:pt>
                <c:pt idx="38">
                  <c:v>-5.999735266720073</c:v>
                </c:pt>
                <c:pt idx="39">
                  <c:v>-5.892993038736833</c:v>
                </c:pt>
                <c:pt idx="40">
                  <c:v>-5.7463238119005737</c:v>
                </c:pt>
                <c:pt idx="41">
                  <c:v>-5.569143407639551</c:v>
                </c:pt>
                <c:pt idx="42">
                  <c:v>-5.3705526501371068</c:v>
                </c:pt>
                <c:pt idx="43">
                  <c:v>-5.1771884631710563</c:v>
                </c:pt>
                <c:pt idx="44">
                  <c:v>-4.9583821706535147</c:v>
                </c:pt>
                <c:pt idx="45">
                  <c:v>-4.740279762979128</c:v>
                </c:pt>
                <c:pt idx="46">
                  <c:v>-4.5270544207516537</c:v>
                </c:pt>
                <c:pt idx="47">
                  <c:v>-4.3230144386637051</c:v>
                </c:pt>
                <c:pt idx="48">
                  <c:v>-4.1323555198930748</c:v>
                </c:pt>
                <c:pt idx="49">
                  <c:v>-3.9606084160624491</c:v>
                </c:pt>
                <c:pt idx="50">
                  <c:v>-3.811189833132083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F-46B3-B8A7-4ABC569ACD60}"/>
            </c:ext>
          </c:extLst>
        </c:ser>
        <c:ser>
          <c:idx val="3"/>
          <c:order val="1"/>
          <c:tx>
            <c:strRef>
              <c:f>'C 5.4.1'!$A$3</c:f>
              <c:strCache>
                <c:ptCount val="1"/>
                <c:pt idx="0">
                  <c:v>Baseline scenario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5.4.1'!$B$2:$AZ$2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5.4.1'!$B$3:$AZ$3</c:f>
              <c:numCache>
                <c:formatCode>0.0</c:formatCode>
                <c:ptCount val="51"/>
                <c:pt idx="0">
                  <c:v>-2.6813462770843586</c:v>
                </c:pt>
                <c:pt idx="1">
                  <c:v>-3.2069926860156954</c:v>
                </c:pt>
                <c:pt idx="2">
                  <c:v>-3.0639737261976592</c:v>
                </c:pt>
                <c:pt idx="3">
                  <c:v>-2.9896561743056722</c:v>
                </c:pt>
                <c:pt idx="4">
                  <c:v>-2.9010745192164364</c:v>
                </c:pt>
                <c:pt idx="5">
                  <c:v>-2.8949514007970976</c:v>
                </c:pt>
                <c:pt idx="6">
                  <c:v>-2.867428934158788</c:v>
                </c:pt>
                <c:pt idx="7">
                  <c:v>-2.9415682667921459</c:v>
                </c:pt>
                <c:pt idx="8">
                  <c:v>-3.0496389922595242</c:v>
                </c:pt>
                <c:pt idx="9">
                  <c:v>-3.1895015951151109</c:v>
                </c:pt>
                <c:pt idx="10">
                  <c:v>-3.3584790633768478</c:v>
                </c:pt>
                <c:pt idx="11">
                  <c:v>-3.5261012646910075</c:v>
                </c:pt>
                <c:pt idx="12">
                  <c:v>-3.7323587913250904</c:v>
                </c:pt>
                <c:pt idx="13">
                  <c:v>-3.9596452202630417</c:v>
                </c:pt>
                <c:pt idx="14">
                  <c:v>-4.2222073160581743</c:v>
                </c:pt>
                <c:pt idx="15">
                  <c:v>-4.5337892306324648</c:v>
                </c:pt>
                <c:pt idx="16">
                  <c:v>-4.8894477242090559</c:v>
                </c:pt>
                <c:pt idx="17">
                  <c:v>-5.2705394726403156</c:v>
                </c:pt>
                <c:pt idx="18">
                  <c:v>-5.6497058831216194</c:v>
                </c:pt>
                <c:pt idx="19">
                  <c:v>-6.0208544083470983</c:v>
                </c:pt>
                <c:pt idx="20">
                  <c:v>-6.3595977227473881</c:v>
                </c:pt>
                <c:pt idx="21">
                  <c:v>-6.7136924152345685</c:v>
                </c:pt>
                <c:pt idx="22">
                  <c:v>-7.0123570859502777</c:v>
                </c:pt>
                <c:pt idx="23">
                  <c:v>-7.2686218696039049</c:v>
                </c:pt>
                <c:pt idx="24">
                  <c:v>-7.505708708622393</c:v>
                </c:pt>
                <c:pt idx="25">
                  <c:v>-7.7401575931177504</c:v>
                </c:pt>
                <c:pt idx="26">
                  <c:v>-7.9764073764078702</c:v>
                </c:pt>
                <c:pt idx="27">
                  <c:v>-8.2098989127997513</c:v>
                </c:pt>
                <c:pt idx="28">
                  <c:v>-8.4326254406003684</c:v>
                </c:pt>
                <c:pt idx="29">
                  <c:v>-8.6437804613077134</c:v>
                </c:pt>
                <c:pt idx="30">
                  <c:v>-8.8487898879988478</c:v>
                </c:pt>
                <c:pt idx="31">
                  <c:v>-9.0433715377058377</c:v>
                </c:pt>
                <c:pt idx="32">
                  <c:v>-9.2242262849833949</c:v>
                </c:pt>
                <c:pt idx="33">
                  <c:v>-9.3898945130440339</c:v>
                </c:pt>
                <c:pt idx="34">
                  <c:v>-9.5219092241927186</c:v>
                </c:pt>
                <c:pt idx="35">
                  <c:v>-9.6125111660587095</c:v>
                </c:pt>
                <c:pt idx="36">
                  <c:v>-9.6505078607109169</c:v>
                </c:pt>
                <c:pt idx="37">
                  <c:v>-9.6223242785504013</c:v>
                </c:pt>
                <c:pt idx="38">
                  <c:v>-9.5442641824529559</c:v>
                </c:pt>
                <c:pt idx="39">
                  <c:v>-9.4364022859130685</c:v>
                </c:pt>
                <c:pt idx="40">
                  <c:v>-9.312324554169777</c:v>
                </c:pt>
                <c:pt idx="41">
                  <c:v>-9.176798622499355</c:v>
                </c:pt>
                <c:pt idx="42">
                  <c:v>-9.0315461039820377</c:v>
                </c:pt>
                <c:pt idx="43">
                  <c:v>-8.8849014472384766</c:v>
                </c:pt>
                <c:pt idx="44">
                  <c:v>-8.7419813633367411</c:v>
                </c:pt>
                <c:pt idx="45">
                  <c:v>-8.6117986736584058</c:v>
                </c:pt>
                <c:pt idx="46">
                  <c:v>-8.5004127816343029</c:v>
                </c:pt>
                <c:pt idx="47">
                  <c:v>-8.4106308543160253</c:v>
                </c:pt>
                <c:pt idx="48">
                  <c:v>-8.3465944185356307</c:v>
                </c:pt>
                <c:pt idx="49">
                  <c:v>-8.3183273756835376</c:v>
                </c:pt>
                <c:pt idx="50">
                  <c:v>-8.326702313470868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F-46B3-B8A7-4ABC569AC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9124416"/>
        <c:axId val="1190413248"/>
      </c:lineChart>
      <c:catAx>
        <c:axId val="118912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190413248"/>
        <c:crosses val="autoZero"/>
        <c:auto val="1"/>
        <c:lblAlgn val="ctr"/>
        <c:lblOffset val="100"/>
        <c:tickLblSkip val="10"/>
        <c:noMultiLvlLbl val="0"/>
      </c:catAx>
      <c:valAx>
        <c:axId val="1190413248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of GDP</a:t>
                </a:r>
              </a:p>
            </c:rich>
          </c:tx>
          <c:layout>
            <c:manualLayout>
              <c:xMode val="edge"/>
              <c:yMode val="edge"/>
              <c:x val="4.5128205857108113E-3"/>
              <c:y val="0.390813076492323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189124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391985728116062"/>
          <c:y val="0.93167212110091069"/>
          <c:w val="0.59690065167616635"/>
          <c:h val="6.46753973245064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6038858153518"/>
          <c:y val="1.8813954613962038E-2"/>
          <c:w val="0.86260234739108377"/>
          <c:h val="0.8368208688129728"/>
        </c:manualLayout>
      </c:layout>
      <c:lineChart>
        <c:grouping val="standard"/>
        <c:varyColors val="0"/>
        <c:ser>
          <c:idx val="4"/>
          <c:order val="0"/>
          <c:tx>
            <c:strRef>
              <c:f>'C 5.4.2'!$A$4</c:f>
              <c:strCache>
                <c:ptCount val="1"/>
                <c:pt idx="0">
                  <c:v>Public finance reform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5.4.2'!$B$2:$AZ$2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5.4.2'!$B$4:$AZ$4</c:f>
              <c:numCache>
                <c:formatCode>0.0</c:formatCode>
                <c:ptCount val="51"/>
                <c:pt idx="0">
                  <c:v>-3.8210082342833616</c:v>
                </c:pt>
                <c:pt idx="1">
                  <c:v>-3.516832572200002</c:v>
                </c:pt>
                <c:pt idx="2">
                  <c:v>-3.3647066734772082</c:v>
                </c:pt>
                <c:pt idx="3">
                  <c:v>-3.4230993980255917</c:v>
                </c:pt>
                <c:pt idx="4">
                  <c:v>-3.3400878522761985</c:v>
                </c:pt>
                <c:pt idx="5">
                  <c:v>-3.3164910480778218</c:v>
                </c:pt>
                <c:pt idx="6">
                  <c:v>-3.3197896352434384</c:v>
                </c:pt>
                <c:pt idx="7">
                  <c:v>-3.4003499747883481</c:v>
                </c:pt>
                <c:pt idx="8">
                  <c:v>-3.5106619557317771</c:v>
                </c:pt>
                <c:pt idx="9">
                  <c:v>-3.5141655227943076</c:v>
                </c:pt>
                <c:pt idx="10">
                  <c:v>-3.563554106980213</c:v>
                </c:pt>
                <c:pt idx="11">
                  <c:v>-3.6181822285408956</c:v>
                </c:pt>
                <c:pt idx="12">
                  <c:v>-3.7867725536257666</c:v>
                </c:pt>
                <c:pt idx="13">
                  <c:v>-3.9721058078089584</c:v>
                </c:pt>
                <c:pt idx="14">
                  <c:v>-4.188736172705454</c:v>
                </c:pt>
                <c:pt idx="15">
                  <c:v>-4.4499996623758449</c:v>
                </c:pt>
                <c:pt idx="16">
                  <c:v>-4.7911155630838991</c:v>
                </c:pt>
                <c:pt idx="17">
                  <c:v>-5.1265885084842182</c:v>
                </c:pt>
                <c:pt idx="18">
                  <c:v>-5.4345173966621871</c:v>
                </c:pt>
                <c:pt idx="19">
                  <c:v>-5.7807791667950639</c:v>
                </c:pt>
                <c:pt idx="20">
                  <c:v>-6.112023000493302</c:v>
                </c:pt>
                <c:pt idx="21">
                  <c:v>-6.4763841325287999</c:v>
                </c:pt>
                <c:pt idx="22">
                  <c:v>-6.8090775964776356</c:v>
                </c:pt>
                <c:pt idx="23">
                  <c:v>-7.1109191947474955</c:v>
                </c:pt>
                <c:pt idx="24">
                  <c:v>-7.3882848188057579</c:v>
                </c:pt>
                <c:pt idx="25">
                  <c:v>-7.6524836267254628</c:v>
                </c:pt>
                <c:pt idx="26">
                  <c:v>-7.9119459961239329</c:v>
                </c:pt>
                <c:pt idx="27">
                  <c:v>-8.1678873481090122</c:v>
                </c:pt>
                <c:pt idx="28">
                  <c:v>-8.4444359964228823</c:v>
                </c:pt>
                <c:pt idx="29">
                  <c:v>-8.6623870132376126</c:v>
                </c:pt>
                <c:pt idx="30">
                  <c:v>-8.8893811678568895</c:v>
                </c:pt>
                <c:pt idx="31">
                  <c:v>-9.11249659763034</c:v>
                </c:pt>
                <c:pt idx="32">
                  <c:v>-9.3249876832031546</c:v>
                </c:pt>
                <c:pt idx="33">
                  <c:v>-9.5257030487913994</c:v>
                </c:pt>
                <c:pt idx="34">
                  <c:v>-9.7087190860809613</c:v>
                </c:pt>
                <c:pt idx="35">
                  <c:v>-9.8732528368687227</c:v>
                </c:pt>
                <c:pt idx="36">
                  <c:v>-10.011970727977413</c:v>
                </c:pt>
                <c:pt idx="37">
                  <c:v>-10.110034998418847</c:v>
                </c:pt>
                <c:pt idx="38">
                  <c:v>-10.157475835123627</c:v>
                </c:pt>
                <c:pt idx="39">
                  <c:v>-10.149297614135683</c:v>
                </c:pt>
                <c:pt idx="40">
                  <c:v>-10.092503232034602</c:v>
                </c:pt>
                <c:pt idx="41">
                  <c:v>-9.9971807870719118</c:v>
                </c:pt>
                <c:pt idx="42">
                  <c:v>-9.8731899418257214</c:v>
                </c:pt>
                <c:pt idx="43">
                  <c:v>-9.7476257704015126</c:v>
                </c:pt>
                <c:pt idx="44">
                  <c:v>-9.590008711437676</c:v>
                </c:pt>
                <c:pt idx="45">
                  <c:v>-9.4272467620008769</c:v>
                </c:pt>
                <c:pt idx="46">
                  <c:v>-9.2636245819655798</c:v>
                </c:pt>
                <c:pt idx="47">
                  <c:v>-9.1046879993535796</c:v>
                </c:pt>
                <c:pt idx="48">
                  <c:v>-8.9549133365126252</c:v>
                </c:pt>
                <c:pt idx="49">
                  <c:v>-8.8213374468255665</c:v>
                </c:pt>
                <c:pt idx="50">
                  <c:v>-8.7081296183641825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1-4982-B0F1-3974CDB90A5D}"/>
            </c:ext>
          </c:extLst>
        </c:ser>
        <c:ser>
          <c:idx val="1"/>
          <c:order val="1"/>
          <c:tx>
            <c:strRef>
              <c:f>'C 5.4.2'!$A$3</c:f>
              <c:strCache>
                <c:ptCount val="1"/>
                <c:pt idx="0">
                  <c:v>Baseline scenario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5.4.2'!$B$2:$AZ$2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5.4.2'!$B$3:$AZ$3</c:f>
              <c:numCache>
                <c:formatCode>0.0</c:formatCode>
                <c:ptCount val="51"/>
                <c:pt idx="0">
                  <c:v>-3.9078057570843612</c:v>
                </c:pt>
                <c:pt idx="1">
                  <c:v>-4.4771667960156947</c:v>
                </c:pt>
                <c:pt idx="2">
                  <c:v>-4.3294564761976559</c:v>
                </c:pt>
                <c:pt idx="3">
                  <c:v>-4.3890020043056737</c:v>
                </c:pt>
                <c:pt idx="4">
                  <c:v>-4.301074519216435</c:v>
                </c:pt>
                <c:pt idx="5">
                  <c:v>-4.3525747696072443</c:v>
                </c:pt>
                <c:pt idx="6">
                  <c:v>-4.4480751840056598</c:v>
                </c:pt>
                <c:pt idx="7">
                  <c:v>-4.6636736558103635</c:v>
                </c:pt>
                <c:pt idx="8">
                  <c:v>-4.8535484902459629</c:v>
                </c:pt>
                <c:pt idx="9">
                  <c:v>-4.9633047551433478</c:v>
                </c:pt>
                <c:pt idx="10">
                  <c:v>-5.1094374307750243</c:v>
                </c:pt>
                <c:pt idx="11">
                  <c:v>-5.3485124449911368</c:v>
                </c:pt>
                <c:pt idx="12">
                  <c:v>-5.6330396619126617</c:v>
                </c:pt>
                <c:pt idx="13">
                  <c:v>-5.9451559678704413</c:v>
                </c:pt>
                <c:pt idx="14">
                  <c:v>-6.3012337521095603</c:v>
                </c:pt>
                <c:pt idx="15">
                  <c:v>-6.7163545974453029</c:v>
                </c:pt>
                <c:pt idx="16">
                  <c:v>-7.186369279964218</c:v>
                </c:pt>
                <c:pt idx="17">
                  <c:v>-7.692014260488186</c:v>
                </c:pt>
                <c:pt idx="18">
                  <c:v>-8.2057659744708573</c:v>
                </c:pt>
                <c:pt idx="19">
                  <c:v>-8.7207792138502214</c:v>
                </c:pt>
                <c:pt idx="20">
                  <c:v>-9.2085961555691611</c:v>
                </c:pt>
                <c:pt idx="21">
                  <c:v>-9.7247129110624329</c:v>
                </c:pt>
                <c:pt idx="22">
                  <c:v>-10.187138733494201</c:v>
                </c:pt>
                <c:pt idx="23">
                  <c:v>-10.611338422546353</c:v>
                </c:pt>
                <c:pt idx="24">
                  <c:v>-11.021585585776904</c:v>
                </c:pt>
                <c:pt idx="25">
                  <c:v>-11.434476525318118</c:v>
                </c:pt>
                <c:pt idx="26">
                  <c:v>-11.854762709878521</c:v>
                </c:pt>
                <c:pt idx="27">
                  <c:v>-12.27766073999598</c:v>
                </c:pt>
                <c:pt idx="28">
                  <c:v>-12.694492195369115</c:v>
                </c:pt>
                <c:pt idx="29">
                  <c:v>-13.104260139484488</c:v>
                </c:pt>
                <c:pt idx="30">
                  <c:v>-13.512257106866556</c:v>
                </c:pt>
                <c:pt idx="31">
                  <c:v>-13.912879657713844</c:v>
                </c:pt>
                <c:pt idx="32">
                  <c:v>-14.303031614315287</c:v>
                </c:pt>
                <c:pt idx="33">
                  <c:v>-14.679311701588965</c:v>
                </c:pt>
                <c:pt idx="34">
                  <c:v>-15.019493715877665</c:v>
                </c:pt>
                <c:pt idx="35">
                  <c:v>-15.314204208896349</c:v>
                </c:pt>
                <c:pt idx="36">
                  <c:v>-15.547201219772532</c:v>
                </c:pt>
                <c:pt idx="37">
                  <c:v>-15.703765782583616</c:v>
                </c:pt>
                <c:pt idx="38">
                  <c:v>-15.801651488921109</c:v>
                </c:pt>
                <c:pt idx="39">
                  <c:v>-15.862929403755878</c:v>
                </c:pt>
                <c:pt idx="40">
                  <c:v>-15.902169669911871</c:v>
                </c:pt>
                <c:pt idx="41">
                  <c:v>-15.924176739088466</c:v>
                </c:pt>
                <c:pt idx="42">
                  <c:v>-15.932537127298403</c:v>
                </c:pt>
                <c:pt idx="43">
                  <c:v>-15.935746384964169</c:v>
                </c:pt>
                <c:pt idx="44">
                  <c:v>-15.940053774440877</c:v>
                </c:pt>
                <c:pt idx="45">
                  <c:v>-15.955150310776276</c:v>
                </c:pt>
                <c:pt idx="46">
                  <c:v>-15.989157049217596</c:v>
                </c:pt>
                <c:pt idx="47">
                  <c:v>-16.045800588115952</c:v>
                </c:pt>
                <c:pt idx="48">
                  <c:v>-16.130921611055918</c:v>
                </c:pt>
                <c:pt idx="49">
                  <c:v>-16.257096667662786</c:v>
                </c:pt>
                <c:pt idx="50">
                  <c:v>-16.423879112195891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1-4982-B0F1-3974CDB90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9124416"/>
        <c:axId val="1190413248"/>
      </c:lineChart>
      <c:catAx>
        <c:axId val="118912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1904132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190413248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of GDP</a:t>
                </a:r>
              </a:p>
            </c:rich>
          </c:tx>
          <c:layout>
            <c:manualLayout>
              <c:xMode val="edge"/>
              <c:yMode val="edge"/>
              <c:x val="5.9178431095862826E-3"/>
              <c:y val="0.40090416877442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189124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38742636626001"/>
          <c:y val="0.93585291015653582"/>
          <c:w val="0.57522514726747997"/>
          <c:h val="5.69995936620281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203360026937355E-2"/>
          <c:y val="2.6343272430666149E-2"/>
          <c:w val="0.75196237071883321"/>
          <c:h val="0.88556828867385418"/>
        </c:manualLayout>
      </c:layout>
      <c:lineChart>
        <c:grouping val="standard"/>
        <c:varyColors val="0"/>
        <c:ser>
          <c:idx val="2"/>
          <c:order val="0"/>
          <c:tx>
            <c:strRef>
              <c:f>'C 5.4.3'!$A$3</c:f>
              <c:strCache>
                <c:ptCount val="1"/>
                <c:pt idx="0">
                  <c:v>Baseline scenario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5.4.3'!$B$2:$AZ$2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5.4.3'!$B$3:$AZ$3</c:f>
              <c:numCache>
                <c:formatCode>0.0</c:formatCode>
                <c:ptCount val="51"/>
                <c:pt idx="0">
                  <c:v>43.998714847993448</c:v>
                </c:pt>
                <c:pt idx="1">
                  <c:v>46.579076228828917</c:v>
                </c:pt>
                <c:pt idx="2">
                  <c:v>48.997671737471492</c:v>
                </c:pt>
                <c:pt idx="3">
                  <c:v>51.408037754858341</c:v>
                </c:pt>
                <c:pt idx="4">
                  <c:v>53.505779395385602</c:v>
                </c:pt>
                <c:pt idx="5">
                  <c:v>55.702236450045561</c:v>
                </c:pt>
                <c:pt idx="6">
                  <c:v>57.929563571588062</c:v>
                </c:pt>
                <c:pt idx="7">
                  <c:v>60.246851880308817</c:v>
                </c:pt>
                <c:pt idx="8">
                  <c:v>62.745646471156469</c:v>
                </c:pt>
                <c:pt idx="9">
                  <c:v>65.269304946161853</c:v>
                </c:pt>
                <c:pt idx="10">
                  <c:v>67.945981517295138</c:v>
                </c:pt>
                <c:pt idx="11">
                  <c:v>70.733994616629758</c:v>
                </c:pt>
                <c:pt idx="12">
                  <c:v>73.799316809639095</c:v>
                </c:pt>
                <c:pt idx="13">
                  <c:v>77.12343017451856</c:v>
                </c:pt>
                <c:pt idx="14">
                  <c:v>80.793904451169155</c:v>
                </c:pt>
                <c:pt idx="15">
                  <c:v>84.868228103456943</c:v>
                </c:pt>
                <c:pt idx="16">
                  <c:v>89.373979822987366</c:v>
                </c:pt>
                <c:pt idx="17">
                  <c:v>94.278365299697683</c:v>
                </c:pt>
                <c:pt idx="18">
                  <c:v>99.561461719322878</c:v>
                </c:pt>
                <c:pt idx="19">
                  <c:v>105.19173762143514</c:v>
                </c:pt>
                <c:pt idx="20">
                  <c:v>111.00294736132069</c:v>
                </c:pt>
                <c:pt idx="21">
                  <c:v>117.31187907735342</c:v>
                </c:pt>
                <c:pt idx="22">
                  <c:v>123.65891330562326</c:v>
                </c:pt>
                <c:pt idx="23">
                  <c:v>130.14270740456291</c:v>
                </c:pt>
                <c:pt idx="24">
                  <c:v>136.81467364688643</c:v>
                </c:pt>
                <c:pt idx="25">
                  <c:v>143.68521321145539</c:v>
                </c:pt>
                <c:pt idx="26">
                  <c:v>150.76837676193449</c:v>
                </c:pt>
                <c:pt idx="27">
                  <c:v>158.05339762096665</c:v>
                </c:pt>
                <c:pt idx="28">
                  <c:v>165.51085282690215</c:v>
                </c:pt>
                <c:pt idx="29">
                  <c:v>173.13313181659703</c:v>
                </c:pt>
                <c:pt idx="30">
                  <c:v>180.91789970405046</c:v>
                </c:pt>
                <c:pt idx="31">
                  <c:v>188.8130111330766</c:v>
                </c:pt>
                <c:pt idx="32">
                  <c:v>196.82449729761203</c:v>
                </c:pt>
                <c:pt idx="33">
                  <c:v>204.87814442093051</c:v>
                </c:pt>
                <c:pt idx="34">
                  <c:v>212.82244815628511</c:v>
                </c:pt>
                <c:pt idx="35">
                  <c:v>220.59243804508756</c:v>
                </c:pt>
                <c:pt idx="36">
                  <c:v>227.99141519883588</c:v>
                </c:pt>
                <c:pt idx="37">
                  <c:v>234.96929870717074</c:v>
                </c:pt>
                <c:pt idx="38">
                  <c:v>241.5891106456003</c:v>
                </c:pt>
                <c:pt idx="39">
                  <c:v>247.93644225648168</c:v>
                </c:pt>
                <c:pt idx="40">
                  <c:v>254.05533369135696</c:v>
                </c:pt>
                <c:pt idx="41">
                  <c:v>259.94956212161605</c:v>
                </c:pt>
                <c:pt idx="42">
                  <c:v>265.69056743994906</c:v>
                </c:pt>
                <c:pt idx="43">
                  <c:v>271.2886139268461</c:v>
                </c:pt>
                <c:pt idx="44">
                  <c:v>276.78912245548963</c:v>
                </c:pt>
                <c:pt idx="45">
                  <c:v>282.22226634306554</c:v>
                </c:pt>
                <c:pt idx="46">
                  <c:v>287.66910053250893</c:v>
                </c:pt>
                <c:pt idx="47">
                  <c:v>293.16582538940054</c:v>
                </c:pt>
                <c:pt idx="48">
                  <c:v>298.77881793606576</c:v>
                </c:pt>
                <c:pt idx="49">
                  <c:v>304.60969760691228</c:v>
                </c:pt>
                <c:pt idx="50">
                  <c:v>310.60897300796728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6-4C59-BABB-C2A047541364}"/>
            </c:ext>
          </c:extLst>
        </c:ser>
        <c:ser>
          <c:idx val="5"/>
          <c:order val="1"/>
          <c:tx>
            <c:strRef>
              <c:f>'C 5.4.3'!$A$4</c:f>
              <c:strCache>
                <c:ptCount val="1"/>
                <c:pt idx="0">
                  <c:v>Public finance reform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5.4.3'!$B$2:$AZ$2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5.4.3'!$B$4:$AZ$4</c:f>
              <c:numCache>
                <c:formatCode>0.0</c:formatCode>
                <c:ptCount val="51"/>
                <c:pt idx="0">
                  <c:v>43.911917325192448</c:v>
                </c:pt>
                <c:pt idx="1">
                  <c:v>45.536817985629469</c:v>
                </c:pt>
                <c:pt idx="2">
                  <c:v>47.029502371495369</c:v>
                </c:pt>
                <c:pt idx="3">
                  <c:v>48.548081951995123</c:v>
                </c:pt>
                <c:pt idx="4">
                  <c:v>49.803036886695061</c:v>
                </c:pt>
                <c:pt idx="5">
                  <c:v>51.046814107198166</c:v>
                </c:pt>
                <c:pt idx="6">
                  <c:v>52.26258540647725</c:v>
                </c:pt>
                <c:pt idx="7">
                  <c:v>53.462543684999652</c:v>
                </c:pt>
                <c:pt idx="8">
                  <c:v>54.878511112597451</c:v>
                </c:pt>
                <c:pt idx="9">
                  <c:v>56.246208252434094</c:v>
                </c:pt>
                <c:pt idx="10">
                  <c:v>57.636361214212741</c:v>
                </c:pt>
                <c:pt idx="11">
                  <c:v>58.941733019599262</c:v>
                </c:pt>
                <c:pt idx="12">
                  <c:v>60.427234471877362</c:v>
                </c:pt>
                <c:pt idx="13">
                  <c:v>62.068798870859737</c:v>
                </c:pt>
                <c:pt idx="14">
                  <c:v>63.926957746321996</c:v>
                </c:pt>
                <c:pt idx="15">
                  <c:v>66.046169934049487</c:v>
                </c:pt>
                <c:pt idx="16">
                  <c:v>68.51259834832689</c:v>
                </c:pt>
                <c:pt idx="17">
                  <c:v>71.293539597882159</c:v>
                </c:pt>
                <c:pt idx="18">
                  <c:v>74.328714403652313</c:v>
                </c:pt>
                <c:pt idx="19">
                  <c:v>77.630820367078883</c:v>
                </c:pt>
                <c:pt idx="20">
                  <c:v>81.077314875566714</c:v>
                </c:pt>
                <c:pt idx="21">
                  <c:v>84.921167787036467</c:v>
                </c:pt>
                <c:pt idx="22">
                  <c:v>88.866252092744887</c:v>
                </c:pt>
                <c:pt idx="23">
                  <c:v>92.909824670127392</c:v>
                </c:pt>
                <c:pt idx="24">
                  <c:v>97.041702655874886</c:v>
                </c:pt>
                <c:pt idx="25">
                  <c:v>101.27389467563744</c:v>
                </c:pt>
                <c:pt idx="26">
                  <c:v>105.61282324569798</c:v>
                </c:pt>
                <c:pt idx="27">
                  <c:v>110.05788004271406</c:v>
                </c:pt>
                <c:pt idx="28">
                  <c:v>114.62583582729475</c:v>
                </c:pt>
                <c:pt idx="29">
                  <c:v>119.24304958250622</c:v>
                </c:pt>
                <c:pt idx="30">
                  <c:v>123.90844048573648</c:v>
                </c:pt>
                <c:pt idx="31">
                  <c:v>128.61573946896331</c:v>
                </c:pt>
                <c:pt idx="32">
                  <c:v>133.3572789450003</c:v>
                </c:pt>
                <c:pt idx="33">
                  <c:v>138.0882917172861</c:v>
                </c:pt>
                <c:pt idx="34">
                  <c:v>142.81055545970662</c:v>
                </c:pt>
                <c:pt idx="35">
                  <c:v>147.47158507814532</c:v>
                </c:pt>
                <c:pt idx="36">
                  <c:v>151.98906413314813</c:v>
                </c:pt>
                <c:pt idx="37">
                  <c:v>156.32163818252795</c:v>
                </c:pt>
                <c:pt idx="38">
                  <c:v>160.35364977890279</c:v>
                </c:pt>
                <c:pt idx="39">
                  <c:v>164.03053047571251</c:v>
                </c:pt>
                <c:pt idx="40">
                  <c:v>167.35859777907018</c:v>
                </c:pt>
                <c:pt idx="41">
                  <c:v>170.36800257744383</c:v>
                </c:pt>
                <c:pt idx="42">
                  <c:v>173.09201426851172</c:v>
                </c:pt>
                <c:pt idx="43">
                  <c:v>175.56129046403555</c:v>
                </c:pt>
                <c:pt idx="44">
                  <c:v>177.76765405883617</c:v>
                </c:pt>
                <c:pt idx="45">
                  <c:v>179.75301694026649</c:v>
                </c:pt>
                <c:pt idx="46">
                  <c:v>181.52368474129992</c:v>
                </c:pt>
                <c:pt idx="47">
                  <c:v>183.12864727559585</c:v>
                </c:pt>
                <c:pt idx="48">
                  <c:v>184.58062270329998</c:v>
                </c:pt>
                <c:pt idx="49">
                  <c:v>185.93937630302136</c:v>
                </c:pt>
                <c:pt idx="50">
                  <c:v>187.23509863813214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6-4C59-BABB-C2A047541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7371488"/>
        <c:axId val="1190387808"/>
      </c:lineChart>
      <c:catAx>
        <c:axId val="130737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190387808"/>
        <c:crosses val="autoZero"/>
        <c:auto val="1"/>
        <c:lblAlgn val="ctr"/>
        <c:lblOffset val="100"/>
        <c:tickLblSkip val="10"/>
        <c:noMultiLvlLbl val="0"/>
      </c:catAx>
      <c:valAx>
        <c:axId val="119038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of GDP</a:t>
                </a:r>
              </a:p>
            </c:rich>
          </c:tx>
          <c:layout>
            <c:manualLayout>
              <c:xMode val="edge"/>
              <c:yMode val="edge"/>
              <c:x val="2.0001451198696906E-3"/>
              <c:y val="0.39736090340617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07371488"/>
        <c:crossesAt val="1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664104781735849"/>
          <c:y val="0.3014921272396538"/>
          <c:w val="0.1612059511654074"/>
          <c:h val="0.3215062777741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09936445631972E-2"/>
          <c:y val="2.0325183036330983E-2"/>
          <c:w val="0.78861262837640789"/>
          <c:h val="0.91984528249758257"/>
        </c:manualLayout>
      </c:layout>
      <c:lineChart>
        <c:grouping val="standard"/>
        <c:varyColors val="0"/>
        <c:ser>
          <c:idx val="1"/>
          <c:order val="0"/>
          <c:tx>
            <c:strRef>
              <c:f>'C 5.5.1'!$A$3</c:f>
              <c:strCache>
                <c:ptCount val="1"/>
                <c:pt idx="0">
                  <c:v>Medium variant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5.5.1'!$B$2:$AZ$2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5.5.1'!$B$3:$AZ$3</c:f>
              <c:numCache>
                <c:formatCode>0.0</c:formatCode>
                <c:ptCount val="51"/>
                <c:pt idx="0">
                  <c:v>43.998714847993448</c:v>
                </c:pt>
                <c:pt idx="1">
                  <c:v>46.579076228828917</c:v>
                </c:pt>
                <c:pt idx="2">
                  <c:v>48.997671737471492</c:v>
                </c:pt>
                <c:pt idx="3">
                  <c:v>51.408037754858341</c:v>
                </c:pt>
                <c:pt idx="4">
                  <c:v>53.505779395385602</c:v>
                </c:pt>
                <c:pt idx="5">
                  <c:v>55.702236450045561</c:v>
                </c:pt>
                <c:pt idx="6">
                  <c:v>57.929563571588062</c:v>
                </c:pt>
                <c:pt idx="7">
                  <c:v>60.246851880308817</c:v>
                </c:pt>
                <c:pt idx="8">
                  <c:v>62.745646471156469</c:v>
                </c:pt>
                <c:pt idx="9">
                  <c:v>65.269304946161853</c:v>
                </c:pt>
                <c:pt idx="10">
                  <c:v>67.945981517295138</c:v>
                </c:pt>
                <c:pt idx="11">
                  <c:v>70.733994616629758</c:v>
                </c:pt>
                <c:pt idx="12">
                  <c:v>73.799316809639095</c:v>
                </c:pt>
                <c:pt idx="13">
                  <c:v>77.12343017451856</c:v>
                </c:pt>
                <c:pt idx="14">
                  <c:v>80.793904451169155</c:v>
                </c:pt>
                <c:pt idx="15">
                  <c:v>84.868228103456943</c:v>
                </c:pt>
                <c:pt idx="16">
                  <c:v>89.373979822987366</c:v>
                </c:pt>
                <c:pt idx="17">
                  <c:v>94.278365299697683</c:v>
                </c:pt>
                <c:pt idx="18">
                  <c:v>99.561461719322878</c:v>
                </c:pt>
                <c:pt idx="19">
                  <c:v>105.19173762143514</c:v>
                </c:pt>
                <c:pt idx="20">
                  <c:v>111.00294736132069</c:v>
                </c:pt>
                <c:pt idx="21">
                  <c:v>117.31187907735342</c:v>
                </c:pt>
                <c:pt idx="22">
                  <c:v>123.65891330562326</c:v>
                </c:pt>
                <c:pt idx="23">
                  <c:v>130.14270740456291</c:v>
                </c:pt>
                <c:pt idx="24">
                  <c:v>136.81467364688643</c:v>
                </c:pt>
                <c:pt idx="25">
                  <c:v>143.68521321145539</c:v>
                </c:pt>
                <c:pt idx="26">
                  <c:v>150.76837676193449</c:v>
                </c:pt>
                <c:pt idx="27">
                  <c:v>158.05339762096665</c:v>
                </c:pt>
                <c:pt idx="28">
                  <c:v>165.51085282690215</c:v>
                </c:pt>
                <c:pt idx="29">
                  <c:v>173.13313181659703</c:v>
                </c:pt>
                <c:pt idx="30">
                  <c:v>180.91789970405046</c:v>
                </c:pt>
                <c:pt idx="31">
                  <c:v>188.8130111330766</c:v>
                </c:pt>
                <c:pt idx="32">
                  <c:v>196.82449729761203</c:v>
                </c:pt>
                <c:pt idx="33">
                  <c:v>204.87814442093051</c:v>
                </c:pt>
                <c:pt idx="34">
                  <c:v>212.82244815628511</c:v>
                </c:pt>
                <c:pt idx="35">
                  <c:v>220.59243804508756</c:v>
                </c:pt>
                <c:pt idx="36">
                  <c:v>227.99141519883588</c:v>
                </c:pt>
                <c:pt idx="37">
                  <c:v>234.96929870717074</c:v>
                </c:pt>
                <c:pt idx="38">
                  <c:v>241.5891106456003</c:v>
                </c:pt>
                <c:pt idx="39">
                  <c:v>247.93644225648168</c:v>
                </c:pt>
                <c:pt idx="40">
                  <c:v>254.05533369135696</c:v>
                </c:pt>
                <c:pt idx="41">
                  <c:v>259.94956212161605</c:v>
                </c:pt>
                <c:pt idx="42">
                  <c:v>265.69056743994906</c:v>
                </c:pt>
                <c:pt idx="43">
                  <c:v>271.2886139268461</c:v>
                </c:pt>
                <c:pt idx="44">
                  <c:v>276.78912245548963</c:v>
                </c:pt>
                <c:pt idx="45">
                  <c:v>282.22226634306554</c:v>
                </c:pt>
                <c:pt idx="46">
                  <c:v>287.66910053250893</c:v>
                </c:pt>
                <c:pt idx="47">
                  <c:v>293.16582538940054</c:v>
                </c:pt>
                <c:pt idx="48">
                  <c:v>298.77881793606576</c:v>
                </c:pt>
                <c:pt idx="49">
                  <c:v>304.60969760691228</c:v>
                </c:pt>
                <c:pt idx="50">
                  <c:v>310.60897300796728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6-4834-8A43-8B64486F6AE4}"/>
            </c:ext>
          </c:extLst>
        </c:ser>
        <c:ser>
          <c:idx val="2"/>
          <c:order val="1"/>
          <c:tx>
            <c:strRef>
              <c:f>'C 5.5.1'!$A$4</c:f>
              <c:strCache>
                <c:ptCount val="1"/>
                <c:pt idx="0">
                  <c:v>High variant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 5.5.1'!$B$2:$AZ$2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5.5.1'!$B$4:$AZ$4</c:f>
              <c:numCache>
                <c:formatCode>0.0</c:formatCode>
                <c:ptCount val="51"/>
                <c:pt idx="0">
                  <c:v>43.988905558175055</c:v>
                </c:pt>
                <c:pt idx="1">
                  <c:v>46.466976111398267</c:v>
                </c:pt>
                <c:pt idx="2">
                  <c:v>48.786035674677706</c:v>
                </c:pt>
                <c:pt idx="3">
                  <c:v>51.09827416446533</c:v>
                </c:pt>
                <c:pt idx="4">
                  <c:v>53.116292331475883</c:v>
                </c:pt>
                <c:pt idx="5">
                  <c:v>55.235563880466259</c:v>
                </c:pt>
                <c:pt idx="6">
                  <c:v>57.400295513808643</c:v>
                </c:pt>
                <c:pt idx="7">
                  <c:v>59.671696264858831</c:v>
                </c:pt>
                <c:pt idx="8">
                  <c:v>62.138413987827747</c:v>
                </c:pt>
                <c:pt idx="9">
                  <c:v>64.647143496929331</c:v>
                </c:pt>
                <c:pt idx="10">
                  <c:v>67.324584182173879</c:v>
                </c:pt>
                <c:pt idx="11">
                  <c:v>70.131190792077945</c:v>
                </c:pt>
                <c:pt idx="12">
                  <c:v>73.228708357691005</c:v>
                </c:pt>
                <c:pt idx="13">
                  <c:v>76.600315951453979</c:v>
                </c:pt>
                <c:pt idx="14">
                  <c:v>80.333204612551981</c:v>
                </c:pt>
                <c:pt idx="15">
                  <c:v>84.485153194610277</c:v>
                </c:pt>
                <c:pt idx="16">
                  <c:v>89.083325837653007</c:v>
                </c:pt>
                <c:pt idx="17">
                  <c:v>94.098578111795703</c:v>
                </c:pt>
                <c:pt idx="18">
                  <c:v>99.511981042361072</c:v>
                </c:pt>
                <c:pt idx="19">
                  <c:v>105.29176624951992</c:v>
                </c:pt>
                <c:pt idx="20">
                  <c:v>111.27179997325049</c:v>
                </c:pt>
                <c:pt idx="21">
                  <c:v>117.75990971121719</c:v>
                </c:pt>
                <c:pt idx="22">
                  <c:v>124.17503618112492</c:v>
                </c:pt>
                <c:pt idx="23">
                  <c:v>130.71638277392628</c:v>
                </c:pt>
                <c:pt idx="24">
                  <c:v>137.43289349424668</c:v>
                </c:pt>
                <c:pt idx="25">
                  <c:v>144.33264822856879</c:v>
                </c:pt>
                <c:pt idx="26">
                  <c:v>151.42727021960792</c:v>
                </c:pt>
                <c:pt idx="27">
                  <c:v>158.70474703774136</c:v>
                </c:pt>
                <c:pt idx="28">
                  <c:v>166.1359157162683</c:v>
                </c:pt>
                <c:pt idx="29">
                  <c:v>173.71428522235641</c:v>
                </c:pt>
                <c:pt idx="30">
                  <c:v>181.43828341363024</c:v>
                </c:pt>
                <c:pt idx="31">
                  <c:v>189.25805766661887</c:v>
                </c:pt>
                <c:pt idx="32">
                  <c:v>197.18155897259678</c:v>
                </c:pt>
                <c:pt idx="33">
                  <c:v>205.13915032077051</c:v>
                </c:pt>
                <c:pt idx="34">
                  <c:v>212.98733428033142</c:v>
                </c:pt>
                <c:pt idx="35">
                  <c:v>220.66732292378407</c:v>
                </c:pt>
                <c:pt idx="36">
                  <c:v>227.99360247185578</c:v>
                </c:pt>
                <c:pt idx="37">
                  <c:v>234.9210236870814</c:v>
                </c:pt>
                <c:pt idx="38">
                  <c:v>241.51108906189219</c:v>
                </c:pt>
                <c:pt idx="39">
                  <c:v>247.8447199433524</c:v>
                </c:pt>
                <c:pt idx="40">
                  <c:v>253.96027453935525</c:v>
                </c:pt>
                <c:pt idx="41">
                  <c:v>259.85716064780547</c:v>
                </c:pt>
                <c:pt idx="42">
                  <c:v>265.60005588502059</c:v>
                </c:pt>
                <c:pt idx="43">
                  <c:v>271.19582942806272</c:v>
                </c:pt>
                <c:pt idx="44">
                  <c:v>276.68589963388382</c:v>
                </c:pt>
                <c:pt idx="45">
                  <c:v>282.09670700337705</c:v>
                </c:pt>
                <c:pt idx="46">
                  <c:v>287.50400924210993</c:v>
                </c:pt>
                <c:pt idx="47">
                  <c:v>292.93473766225486</c:v>
                </c:pt>
                <c:pt idx="48">
                  <c:v>298.44084799015928</c:v>
                </c:pt>
                <c:pt idx="49">
                  <c:v>304.1150842557484</c:v>
                </c:pt>
                <c:pt idx="50">
                  <c:v>309.9158310711195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6-4834-8A43-8B64486F6AE4}"/>
            </c:ext>
          </c:extLst>
        </c:ser>
        <c:ser>
          <c:idx val="3"/>
          <c:order val="2"/>
          <c:tx>
            <c:strRef>
              <c:f>'C 5.5.1'!$A$5</c:f>
              <c:strCache>
                <c:ptCount val="1"/>
                <c:pt idx="0">
                  <c:v>Low variant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 5.5.1'!$B$2:$AZ$2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'C 5.5.1'!$B$5:$AZ$5</c:f>
              <c:numCache>
                <c:formatCode>0.0</c:formatCode>
                <c:ptCount val="51"/>
                <c:pt idx="0">
                  <c:v>43.958500153407194</c:v>
                </c:pt>
                <c:pt idx="1">
                  <c:v>46.528529608411567</c:v>
                </c:pt>
                <c:pt idx="2">
                  <c:v>48.934085224923891</c:v>
                </c:pt>
                <c:pt idx="3">
                  <c:v>51.316877486612348</c:v>
                </c:pt>
                <c:pt idx="4">
                  <c:v>53.376016429812154</c:v>
                </c:pt>
                <c:pt idx="5">
                  <c:v>55.514212471036402</c:v>
                </c:pt>
                <c:pt idx="6">
                  <c:v>57.66665707120282</c:v>
                </c:pt>
                <c:pt idx="7">
                  <c:v>59.891715926743807</c:v>
                </c:pt>
                <c:pt idx="8">
                  <c:v>62.278321003713842</c:v>
                </c:pt>
                <c:pt idx="9">
                  <c:v>64.669373551040266</c:v>
                </c:pt>
                <c:pt idx="10">
                  <c:v>67.193463671173987</c:v>
                </c:pt>
                <c:pt idx="11">
                  <c:v>69.807416380668599</c:v>
                </c:pt>
                <c:pt idx="12">
                  <c:v>72.674473305229029</c:v>
                </c:pt>
                <c:pt idx="13">
                  <c:v>75.774123328096451</c:v>
                </c:pt>
                <c:pt idx="14">
                  <c:v>79.192531452067414</c:v>
                </c:pt>
                <c:pt idx="15">
                  <c:v>82.985375259860064</c:v>
                </c:pt>
                <c:pt idx="16">
                  <c:v>87.181098546720207</c:v>
                </c:pt>
                <c:pt idx="17">
                  <c:v>91.742256269368823</c:v>
                </c:pt>
                <c:pt idx="18">
                  <c:v>96.648304208888689</c:v>
                </c:pt>
                <c:pt idx="19">
                  <c:v>101.87062228526634</c:v>
                </c:pt>
                <c:pt idx="20">
                  <c:v>107.2467172662747</c:v>
                </c:pt>
                <c:pt idx="21">
                  <c:v>113.09482776135877</c:v>
                </c:pt>
                <c:pt idx="22">
                  <c:v>119.17308028661319</c:v>
                </c:pt>
                <c:pt idx="23">
                  <c:v>125.42021536496742</c:v>
                </c:pt>
                <c:pt idx="24">
                  <c:v>131.88779586650745</c:v>
                </c:pt>
                <c:pt idx="25">
                  <c:v>138.58726719500442</c:v>
                </c:pt>
                <c:pt idx="26">
                  <c:v>145.53650160536455</c:v>
                </c:pt>
                <c:pt idx="27">
                  <c:v>152.7247414995835</c:v>
                </c:pt>
                <c:pt idx="28">
                  <c:v>160.12357425316736</c:v>
                </c:pt>
                <c:pt idx="29">
                  <c:v>167.72844906900107</c:v>
                </c:pt>
                <c:pt idx="30">
                  <c:v>175.53988156646275</c:v>
                </c:pt>
                <c:pt idx="31">
                  <c:v>183.50859321210874</c:v>
                </c:pt>
                <c:pt idx="32">
                  <c:v>191.6432130883008</c:v>
                </c:pt>
                <c:pt idx="33">
                  <c:v>199.87090287366189</c:v>
                </c:pt>
                <c:pt idx="34">
                  <c:v>208.03842483605177</c:v>
                </c:pt>
                <c:pt idx="35">
                  <c:v>216.07971148789719</c:v>
                </c:pt>
                <c:pt idx="36">
                  <c:v>223.78967440615352</c:v>
                </c:pt>
                <c:pt idx="37">
                  <c:v>231.11343650735628</c:v>
                </c:pt>
                <c:pt idx="38">
                  <c:v>238.11441616746427</c:v>
                </c:pt>
                <c:pt idx="39">
                  <c:v>244.88080035640729</c:v>
                </c:pt>
                <c:pt idx="40">
                  <c:v>251.45816908718101</c:v>
                </c:pt>
                <c:pt idx="41">
                  <c:v>257.85061806202322</c:v>
                </c:pt>
                <c:pt idx="42">
                  <c:v>264.13742795128996</c:v>
                </c:pt>
                <c:pt idx="43">
                  <c:v>270.33459800173864</c:v>
                </c:pt>
                <c:pt idx="44">
                  <c:v>276.49900814597396</c:v>
                </c:pt>
                <c:pt idx="45">
                  <c:v>282.67318962065139</c:v>
                </c:pt>
                <c:pt idx="46">
                  <c:v>288.95774193597765</c:v>
                </c:pt>
                <c:pt idx="47">
                  <c:v>295.40954639403793</c:v>
                </c:pt>
                <c:pt idx="48">
                  <c:v>302.12492012875924</c:v>
                </c:pt>
                <c:pt idx="49">
                  <c:v>309.23552841617908</c:v>
                </c:pt>
                <c:pt idx="50">
                  <c:v>316.6671428562405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B6-4834-8A43-8B64486F6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of GDP</a:t>
                </a:r>
              </a:p>
            </c:rich>
          </c:tx>
          <c:layout>
            <c:manualLayout>
              <c:xMode val="edge"/>
              <c:yMode val="edge"/>
              <c:x val="2.7550176874345232E-3"/>
              <c:y val="0.38589925532564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0551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552019603162233"/>
          <c:y val="0.19912218458157846"/>
          <c:w val="0.14447980396837767"/>
          <c:h val="0.560187389367026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41144088629162E-2"/>
          <c:y val="2.0947456326353146E-2"/>
          <c:w val="0.7293605181793188"/>
          <c:h val="0.877366945746582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 5.6.1'!$B$2</c:f>
              <c:strCache>
                <c:ptCount val="1"/>
                <c:pt idx="0">
                  <c:v>Health care system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5.6.1'!$B$3:$B$103</c:f>
              <c:numCache>
                <c:formatCode>#,##0</c:formatCode>
                <c:ptCount val="101"/>
                <c:pt idx="0">
                  <c:v>24336.15135007169</c:v>
                </c:pt>
                <c:pt idx="1">
                  <c:v>25893.41341475517</c:v>
                </c:pt>
                <c:pt idx="2">
                  <c:v>25773.669925121434</c:v>
                </c:pt>
                <c:pt idx="3">
                  <c:v>25423.355612727923</c:v>
                </c:pt>
                <c:pt idx="4">
                  <c:v>25063.684831347371</c:v>
                </c:pt>
                <c:pt idx="5">
                  <c:v>13879.778447537208</c:v>
                </c:pt>
                <c:pt idx="6">
                  <c:v>14039.580089134464</c:v>
                </c:pt>
                <c:pt idx="7">
                  <c:v>13790.732553658643</c:v>
                </c:pt>
                <c:pt idx="8">
                  <c:v>14373.280016131432</c:v>
                </c:pt>
                <c:pt idx="9">
                  <c:v>14153.696765158205</c:v>
                </c:pt>
                <c:pt idx="10">
                  <c:v>16749.781354929029</c:v>
                </c:pt>
                <c:pt idx="11">
                  <c:v>15816.729432789447</c:v>
                </c:pt>
                <c:pt idx="12">
                  <c:v>15844.249710006856</c:v>
                </c:pt>
                <c:pt idx="13">
                  <c:v>15075.340433600568</c:v>
                </c:pt>
                <c:pt idx="14">
                  <c:v>14475.314074556009</c:v>
                </c:pt>
                <c:pt idx="15">
                  <c:v>15660.000015407113</c:v>
                </c:pt>
                <c:pt idx="16">
                  <c:v>15337.667451647501</c:v>
                </c:pt>
                <c:pt idx="17">
                  <c:v>14971.568393831512</c:v>
                </c:pt>
                <c:pt idx="18">
                  <c:v>13856.89907420109</c:v>
                </c:pt>
                <c:pt idx="19">
                  <c:v>11747.950244916605</c:v>
                </c:pt>
                <c:pt idx="20">
                  <c:v>5521.5867005130294</c:v>
                </c:pt>
                <c:pt idx="21">
                  <c:v>724.53859091072161</c:v>
                </c:pt>
                <c:pt idx="22">
                  <c:v>-4394.323201901906</c:v>
                </c:pt>
                <c:pt idx="23">
                  <c:v>-10050.206753430812</c:v>
                </c:pt>
                <c:pt idx="24">
                  <c:v>-16123.944003530707</c:v>
                </c:pt>
                <c:pt idx="25">
                  <c:v>-18261.000646310782</c:v>
                </c:pt>
                <c:pt idx="26">
                  <c:v>-20360.368544672805</c:v>
                </c:pt>
                <c:pt idx="27">
                  <c:v>-22149.421058447097</c:v>
                </c:pt>
                <c:pt idx="28">
                  <c:v>-20960.174957256793</c:v>
                </c:pt>
                <c:pt idx="29">
                  <c:v>-23012.948358783498</c:v>
                </c:pt>
                <c:pt idx="30">
                  <c:v>-23382.578579130844</c:v>
                </c:pt>
                <c:pt idx="31">
                  <c:v>-23891.691331064972</c:v>
                </c:pt>
                <c:pt idx="32">
                  <c:v>-26005.728535503447</c:v>
                </c:pt>
                <c:pt idx="33">
                  <c:v>-25585.058028267678</c:v>
                </c:pt>
                <c:pt idx="34">
                  <c:v>-26691.24379256021</c:v>
                </c:pt>
                <c:pt idx="35">
                  <c:v>-30128.415823058785</c:v>
                </c:pt>
                <c:pt idx="36">
                  <c:v>-30215.403020633352</c:v>
                </c:pt>
                <c:pt idx="37">
                  <c:v>-30662.903052871887</c:v>
                </c:pt>
                <c:pt idx="38">
                  <c:v>-31414.390430834923</c:v>
                </c:pt>
                <c:pt idx="39">
                  <c:v>-31390.37306862303</c:v>
                </c:pt>
                <c:pt idx="40">
                  <c:v>-32858.414314789938</c:v>
                </c:pt>
                <c:pt idx="41">
                  <c:v>-34482.003189847623</c:v>
                </c:pt>
                <c:pt idx="42">
                  <c:v>-32507.809099401777</c:v>
                </c:pt>
                <c:pt idx="43">
                  <c:v>-31696.548086984458</c:v>
                </c:pt>
                <c:pt idx="44">
                  <c:v>-31821.499988610911</c:v>
                </c:pt>
                <c:pt idx="45">
                  <c:v>-30201.814964412024</c:v>
                </c:pt>
                <c:pt idx="46">
                  <c:v>-29709.220299232453</c:v>
                </c:pt>
                <c:pt idx="47">
                  <c:v>-27351.00366680868</c:v>
                </c:pt>
                <c:pt idx="48">
                  <c:v>-26041.846180527009</c:v>
                </c:pt>
                <c:pt idx="49">
                  <c:v>-26820.709046890053</c:v>
                </c:pt>
                <c:pt idx="50">
                  <c:v>-19043.96449465715</c:v>
                </c:pt>
                <c:pt idx="51">
                  <c:v>-18759.064350663521</c:v>
                </c:pt>
                <c:pt idx="52">
                  <c:v>-18184.69933864622</c:v>
                </c:pt>
                <c:pt idx="53">
                  <c:v>-18825.357419195847</c:v>
                </c:pt>
                <c:pt idx="54">
                  <c:v>-18571.315476328455</c:v>
                </c:pt>
                <c:pt idx="55">
                  <c:v>-7665.8997681948422</c:v>
                </c:pt>
                <c:pt idx="56">
                  <c:v>-7277.9193822554807</c:v>
                </c:pt>
                <c:pt idx="57">
                  <c:v>-6275.8133820691728</c:v>
                </c:pt>
                <c:pt idx="58">
                  <c:v>-5775.2207468695497</c:v>
                </c:pt>
                <c:pt idx="59">
                  <c:v>-6014.0279947223789</c:v>
                </c:pt>
                <c:pt idx="60">
                  <c:v>14835.066626487684</c:v>
                </c:pt>
                <c:pt idx="61">
                  <c:v>21354.846239207218</c:v>
                </c:pt>
                <c:pt idx="62">
                  <c:v>32627.872525223491</c:v>
                </c:pt>
                <c:pt idx="63">
                  <c:v>38539.383316455678</c:v>
                </c:pt>
                <c:pt idx="64">
                  <c:v>46020.945498954861</c:v>
                </c:pt>
                <c:pt idx="65">
                  <c:v>55249.164763650348</c:v>
                </c:pt>
                <c:pt idx="66">
                  <c:v>56725.159998016978</c:v>
                </c:pt>
                <c:pt idx="67">
                  <c:v>57273.047174031199</c:v>
                </c:pt>
                <c:pt idx="68">
                  <c:v>57684.764890919614</c:v>
                </c:pt>
                <c:pt idx="69">
                  <c:v>58141.344316646268</c:v>
                </c:pt>
                <c:pt idx="70">
                  <c:v>72219.787454122168</c:v>
                </c:pt>
                <c:pt idx="71">
                  <c:v>71988.822327040994</c:v>
                </c:pt>
                <c:pt idx="72">
                  <c:v>75297.625422710771</c:v>
                </c:pt>
                <c:pt idx="73">
                  <c:v>75760.577866863314</c:v>
                </c:pt>
                <c:pt idx="74">
                  <c:v>71164.804816634103</c:v>
                </c:pt>
                <c:pt idx="75">
                  <c:v>67077.744761415175</c:v>
                </c:pt>
                <c:pt idx="76">
                  <c:v>87396.760657557883</c:v>
                </c:pt>
                <c:pt idx="77">
                  <c:v>80936.486166215254</c:v>
                </c:pt>
                <c:pt idx="78">
                  <c:v>74008.803773369043</c:v>
                </c:pt>
                <c:pt idx="79">
                  <c:v>79568.601969618219</c:v>
                </c:pt>
                <c:pt idx="80">
                  <c:v>88239.762674306607</c:v>
                </c:pt>
                <c:pt idx="81">
                  <c:v>79384.725686158126</c:v>
                </c:pt>
                <c:pt idx="82">
                  <c:v>85649.439798113774</c:v>
                </c:pt>
                <c:pt idx="83">
                  <c:v>84260.142356388737</c:v>
                </c:pt>
                <c:pt idx="84">
                  <c:v>88233.562730626232</c:v>
                </c:pt>
                <c:pt idx="85">
                  <c:v>97011.277790731692</c:v>
                </c:pt>
                <c:pt idx="86">
                  <c:v>98233.623629275753</c:v>
                </c:pt>
                <c:pt idx="87">
                  <c:v>98449.650073563898</c:v>
                </c:pt>
                <c:pt idx="88">
                  <c:v>100737.11607954864</c:v>
                </c:pt>
                <c:pt idx="89">
                  <c:v>96771.944390646633</c:v>
                </c:pt>
                <c:pt idx="90">
                  <c:v>98180.004918872815</c:v>
                </c:pt>
                <c:pt idx="91">
                  <c:v>90105.490303006489</c:v>
                </c:pt>
                <c:pt idx="92">
                  <c:v>95283.08101263117</c:v>
                </c:pt>
                <c:pt idx="93">
                  <c:v>93646.372001484517</c:v>
                </c:pt>
                <c:pt idx="94">
                  <c:v>97527.152633184276</c:v>
                </c:pt>
                <c:pt idx="95">
                  <c:v>92296.076243981355</c:v>
                </c:pt>
                <c:pt idx="96">
                  <c:v>96924.623403275953</c:v>
                </c:pt>
                <c:pt idx="97">
                  <c:v>100002.21010086137</c:v>
                </c:pt>
                <c:pt idx="98">
                  <c:v>87741.529282581512</c:v>
                </c:pt>
                <c:pt idx="99">
                  <c:v>93814.415903429748</c:v>
                </c:pt>
                <c:pt idx="100">
                  <c:v>77230.300152314376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D-4044-9B3A-6CFE37BDD924}"/>
            </c:ext>
          </c:extLst>
        </c:ser>
        <c:ser>
          <c:idx val="1"/>
          <c:order val="1"/>
          <c:tx>
            <c:strRef>
              <c:f>'C 5.6.1'!$C$2</c:f>
              <c:strCache>
                <c:ptCount val="1"/>
                <c:pt idx="0">
                  <c:v>Pension system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5.6.1'!$C$3:$C$103</c:f>
              <c:numCache>
                <c:formatCode>#,##0</c:formatCode>
                <c:ptCount val="101"/>
                <c:pt idx="0">
                  <c:v>20.808420073933284</c:v>
                </c:pt>
                <c:pt idx="1">
                  <c:v>82.013604557017501</c:v>
                </c:pt>
                <c:pt idx="2">
                  <c:v>164.3153877246308</c:v>
                </c:pt>
                <c:pt idx="3">
                  <c:v>253.66999042545692</c:v>
                </c:pt>
                <c:pt idx="4">
                  <c:v>336.41437384495009</c:v>
                </c:pt>
                <c:pt idx="5">
                  <c:v>461.74216834508456</c:v>
                </c:pt>
                <c:pt idx="6">
                  <c:v>560.41594538054869</c:v>
                </c:pt>
                <c:pt idx="7">
                  <c:v>708.40345032842697</c:v>
                </c:pt>
                <c:pt idx="8">
                  <c:v>941.38690278305558</c:v>
                </c:pt>
                <c:pt idx="9">
                  <c:v>1125.5793017803753</c:v>
                </c:pt>
                <c:pt idx="10">
                  <c:v>1361.8706836601061</c:v>
                </c:pt>
                <c:pt idx="11">
                  <c:v>1517.8022428039735</c:v>
                </c:pt>
                <c:pt idx="12">
                  <c:v>1815.8158079050345</c:v>
                </c:pt>
                <c:pt idx="13">
                  <c:v>2130.947703360197</c:v>
                </c:pt>
                <c:pt idx="14">
                  <c:v>2384.9609280783502</c:v>
                </c:pt>
                <c:pt idx="15">
                  <c:v>2502.8136936942251</c:v>
                </c:pt>
                <c:pt idx="16">
                  <c:v>2625.2294118042032</c:v>
                </c:pt>
                <c:pt idx="17">
                  <c:v>2076.2385078435955</c:v>
                </c:pt>
                <c:pt idx="18">
                  <c:v>264.54689572166802</c:v>
                </c:pt>
                <c:pt idx="19">
                  <c:v>-3205.5514445377908</c:v>
                </c:pt>
                <c:pt idx="20">
                  <c:v>-12311.898915075975</c:v>
                </c:pt>
                <c:pt idx="21">
                  <c:v>-21164.825612941175</c:v>
                </c:pt>
                <c:pt idx="22">
                  <c:v>-32077.765158219539</c:v>
                </c:pt>
                <c:pt idx="23">
                  <c:v>-42868.434191539505</c:v>
                </c:pt>
                <c:pt idx="24">
                  <c:v>-54483.647737871099</c:v>
                </c:pt>
                <c:pt idx="25">
                  <c:v>-66117.406397631217</c:v>
                </c:pt>
                <c:pt idx="26">
                  <c:v>-72586.967567251369</c:v>
                </c:pt>
                <c:pt idx="27">
                  <c:v>-76638.114527395053</c:v>
                </c:pt>
                <c:pt idx="28">
                  <c:v>-70797.546729084657</c:v>
                </c:pt>
                <c:pt idx="29">
                  <c:v>-76378.750464538345</c:v>
                </c:pt>
                <c:pt idx="30">
                  <c:v>-79094.045709944854</c:v>
                </c:pt>
                <c:pt idx="31">
                  <c:v>-79317.008457030795</c:v>
                </c:pt>
                <c:pt idx="32">
                  <c:v>-85077.20677498584</c:v>
                </c:pt>
                <c:pt idx="33">
                  <c:v>-82615.025818481852</c:v>
                </c:pt>
                <c:pt idx="34">
                  <c:v>-85504.893975191284</c:v>
                </c:pt>
                <c:pt idx="35">
                  <c:v>-92296.72345669863</c:v>
                </c:pt>
                <c:pt idx="36">
                  <c:v>-91889.950259726975</c:v>
                </c:pt>
                <c:pt idx="37">
                  <c:v>-92613.925861814103</c:v>
                </c:pt>
                <c:pt idx="38">
                  <c:v>-94432.849633574326</c:v>
                </c:pt>
                <c:pt idx="39">
                  <c:v>-93740.559806115969</c:v>
                </c:pt>
                <c:pt idx="40">
                  <c:v>-101103.55849732674</c:v>
                </c:pt>
                <c:pt idx="41">
                  <c:v>-106040.64432366086</c:v>
                </c:pt>
                <c:pt idx="42">
                  <c:v>-99254.96173228891</c:v>
                </c:pt>
                <c:pt idx="43">
                  <c:v>-96713.947713285379</c:v>
                </c:pt>
                <c:pt idx="44">
                  <c:v>-97072.000699311815</c:v>
                </c:pt>
                <c:pt idx="45">
                  <c:v>-99385.643136722923</c:v>
                </c:pt>
                <c:pt idx="46">
                  <c:v>-97940.734375654618</c:v>
                </c:pt>
                <c:pt idx="47">
                  <c:v>-89861.722157235301</c:v>
                </c:pt>
                <c:pt idx="48">
                  <c:v>-85394.521725100189</c:v>
                </c:pt>
                <c:pt idx="49">
                  <c:v>-88294.611798490791</c:v>
                </c:pt>
                <c:pt idx="50">
                  <c:v>-83834.015425923324</c:v>
                </c:pt>
                <c:pt idx="51">
                  <c:v>-82477.867051932801</c:v>
                </c:pt>
                <c:pt idx="52">
                  <c:v>-79607.290459604701</c:v>
                </c:pt>
                <c:pt idx="53">
                  <c:v>-82599.506550599399</c:v>
                </c:pt>
                <c:pt idx="54">
                  <c:v>-81145.479358704441</c:v>
                </c:pt>
                <c:pt idx="55">
                  <c:v>-75843.550274849666</c:v>
                </c:pt>
                <c:pt idx="56">
                  <c:v>-74250.297786632858</c:v>
                </c:pt>
                <c:pt idx="57">
                  <c:v>-65930.820730899723</c:v>
                </c:pt>
                <c:pt idx="58">
                  <c:v>-57351.259378406256</c:v>
                </c:pt>
                <c:pt idx="59">
                  <c:v>-60545.029814362271</c:v>
                </c:pt>
                <c:pt idx="60">
                  <c:v>-30550.065374563346</c:v>
                </c:pt>
                <c:pt idx="61">
                  <c:v>2024.1955715560207</c:v>
                </c:pt>
                <c:pt idx="62">
                  <c:v>59685.680208142236</c:v>
                </c:pt>
                <c:pt idx="63">
                  <c:v>100104.40629274874</c:v>
                </c:pt>
                <c:pt idx="64">
                  <c:v>173893.04120995221</c:v>
                </c:pt>
                <c:pt idx="65">
                  <c:v>180107.24590677893</c:v>
                </c:pt>
                <c:pt idx="66">
                  <c:v>180725.80346779039</c:v>
                </c:pt>
                <c:pt idx="67">
                  <c:v>178983.82671036161</c:v>
                </c:pt>
                <c:pt idx="68">
                  <c:v>178250.93286317404</c:v>
                </c:pt>
                <c:pt idx="69">
                  <c:v>180877.91447344309</c:v>
                </c:pt>
                <c:pt idx="70">
                  <c:v>183505.03362701641</c:v>
                </c:pt>
                <c:pt idx="71">
                  <c:v>185789.77741328781</c:v>
                </c:pt>
                <c:pt idx="72">
                  <c:v>184902.80606249132</c:v>
                </c:pt>
                <c:pt idx="73">
                  <c:v>186085.97243143985</c:v>
                </c:pt>
                <c:pt idx="74">
                  <c:v>187994.82492944441</c:v>
                </c:pt>
                <c:pt idx="75">
                  <c:v>187821.97635273551</c:v>
                </c:pt>
                <c:pt idx="76">
                  <c:v>187905.59827475104</c:v>
                </c:pt>
                <c:pt idx="77">
                  <c:v>188240.00926143231</c:v>
                </c:pt>
                <c:pt idx="78">
                  <c:v>187818.02413401401</c:v>
                </c:pt>
                <c:pt idx="79">
                  <c:v>188376.54380882171</c:v>
                </c:pt>
                <c:pt idx="80">
                  <c:v>189149.57905122329</c:v>
                </c:pt>
                <c:pt idx="81">
                  <c:v>189478.32092672153</c:v>
                </c:pt>
                <c:pt idx="82">
                  <c:v>187470.64722946307</c:v>
                </c:pt>
                <c:pt idx="83">
                  <c:v>186079.61696016032</c:v>
                </c:pt>
                <c:pt idx="84">
                  <c:v>187963.45799107468</c:v>
                </c:pt>
                <c:pt idx="85">
                  <c:v>192293.71651344266</c:v>
                </c:pt>
                <c:pt idx="86">
                  <c:v>200514.99316055726</c:v>
                </c:pt>
                <c:pt idx="87">
                  <c:v>200697.75485825815</c:v>
                </c:pt>
                <c:pt idx="88">
                  <c:v>201044.62138574469</c:v>
                </c:pt>
                <c:pt idx="89">
                  <c:v>203490.81146241241</c:v>
                </c:pt>
                <c:pt idx="90">
                  <c:v>203654.49463706944</c:v>
                </c:pt>
                <c:pt idx="91">
                  <c:v>206928.68235701107</c:v>
                </c:pt>
                <c:pt idx="92">
                  <c:v>208253.6543673095</c:v>
                </c:pt>
                <c:pt idx="93">
                  <c:v>207566.13839467868</c:v>
                </c:pt>
                <c:pt idx="94">
                  <c:v>209987.61484687886</c:v>
                </c:pt>
                <c:pt idx="95">
                  <c:v>209811.39452259714</c:v>
                </c:pt>
                <c:pt idx="96">
                  <c:v>209186.35687056521</c:v>
                </c:pt>
                <c:pt idx="97">
                  <c:v>213347.61737673261</c:v>
                </c:pt>
                <c:pt idx="98">
                  <c:v>215354.74001022559</c:v>
                </c:pt>
                <c:pt idx="99">
                  <c:v>212333.95803974214</c:v>
                </c:pt>
                <c:pt idx="100">
                  <c:v>227398.2169823935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AD-4044-9B3A-6CFE37BDD924}"/>
            </c:ext>
          </c:extLst>
        </c:ser>
        <c:ser>
          <c:idx val="2"/>
          <c:order val="2"/>
          <c:tx>
            <c:strRef>
              <c:f>'C 5.6.1'!$D$2</c:f>
              <c:strCache>
                <c:ptCount val="1"/>
                <c:pt idx="0">
                  <c:v>Personal income tax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'C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5.6.1'!$D$3:$D$103</c:f>
              <c:numCache>
                <c:formatCode>#,##0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-69.578358922125716</c:v>
                </c:pt>
                <c:pt idx="16">
                  <c:v>-252.05328148154001</c:v>
                </c:pt>
                <c:pt idx="17">
                  <c:v>-894.50403049924512</c:v>
                </c:pt>
                <c:pt idx="18">
                  <c:v>-2852.3708127634045</c:v>
                </c:pt>
                <c:pt idx="19">
                  <c:v>-5434.6402275164337</c:v>
                </c:pt>
                <c:pt idx="20">
                  <c:v>-9526.9733256837681</c:v>
                </c:pt>
                <c:pt idx="21">
                  <c:v>-14850.983821897384</c:v>
                </c:pt>
                <c:pt idx="22">
                  <c:v>-21024.867899107063</c:v>
                </c:pt>
                <c:pt idx="23">
                  <c:v>-28505.899658368471</c:v>
                </c:pt>
                <c:pt idx="24">
                  <c:v>-38922.742748281758</c:v>
                </c:pt>
                <c:pt idx="25">
                  <c:v>-47600.427305074372</c:v>
                </c:pt>
                <c:pt idx="26">
                  <c:v>-46896.789054732893</c:v>
                </c:pt>
                <c:pt idx="27">
                  <c:v>-46713.410997966275</c:v>
                </c:pt>
                <c:pt idx="28">
                  <c:v>-43487.88463320701</c:v>
                </c:pt>
                <c:pt idx="29">
                  <c:v>-43921.04546788842</c:v>
                </c:pt>
                <c:pt idx="30">
                  <c:v>-44273.752747068982</c:v>
                </c:pt>
                <c:pt idx="31">
                  <c:v>-44790.858193459084</c:v>
                </c:pt>
                <c:pt idx="32">
                  <c:v>-47273.979677073046</c:v>
                </c:pt>
                <c:pt idx="33">
                  <c:v>-47207.903788383926</c:v>
                </c:pt>
                <c:pt idx="34">
                  <c:v>-48334.769086552173</c:v>
                </c:pt>
                <c:pt idx="35">
                  <c:v>-52784.09111489432</c:v>
                </c:pt>
                <c:pt idx="36">
                  <c:v>-53380.324122325728</c:v>
                </c:pt>
                <c:pt idx="37">
                  <c:v>-53964.869145720673</c:v>
                </c:pt>
                <c:pt idx="38">
                  <c:v>-56733.387205855135</c:v>
                </c:pt>
                <c:pt idx="39">
                  <c:v>-61217.39670600817</c:v>
                </c:pt>
                <c:pt idx="40">
                  <c:v>-66559.90785736026</c:v>
                </c:pt>
                <c:pt idx="41">
                  <c:v>-63711.790430552479</c:v>
                </c:pt>
                <c:pt idx="42">
                  <c:v>-59138.784154340305</c:v>
                </c:pt>
                <c:pt idx="43">
                  <c:v>-57937.554442239605</c:v>
                </c:pt>
                <c:pt idx="44">
                  <c:v>-57294.057277789594</c:v>
                </c:pt>
                <c:pt idx="45">
                  <c:v>-55060.621295392273</c:v>
                </c:pt>
                <c:pt idx="46">
                  <c:v>-48787.786675714924</c:v>
                </c:pt>
                <c:pt idx="47">
                  <c:v>-45269.553626218083</c:v>
                </c:pt>
                <c:pt idx="48">
                  <c:v>-46056.441158078262</c:v>
                </c:pt>
                <c:pt idx="49">
                  <c:v>-48474.250204770746</c:v>
                </c:pt>
                <c:pt idx="50">
                  <c:v>-46162.768931563638</c:v>
                </c:pt>
                <c:pt idx="51">
                  <c:v>-47718.067575775232</c:v>
                </c:pt>
                <c:pt idx="52">
                  <c:v>-49764.182923035667</c:v>
                </c:pt>
                <c:pt idx="53">
                  <c:v>-53949.777458332443</c:v>
                </c:pt>
                <c:pt idx="54">
                  <c:v>-55766.849191917245</c:v>
                </c:pt>
                <c:pt idx="55">
                  <c:v>-51685.220726827909</c:v>
                </c:pt>
                <c:pt idx="56">
                  <c:v>-44440.164166740433</c:v>
                </c:pt>
                <c:pt idx="57">
                  <c:v>-41116.519917812322</c:v>
                </c:pt>
                <c:pt idx="58">
                  <c:v>-41751.380934827306</c:v>
                </c:pt>
                <c:pt idx="59">
                  <c:v>-44680.15150194498</c:v>
                </c:pt>
                <c:pt idx="60">
                  <c:v>-40872.704960186697</c:v>
                </c:pt>
                <c:pt idx="61">
                  <c:v>-28448.674969986656</c:v>
                </c:pt>
                <c:pt idx="62">
                  <c:v>-22039.905930371249</c:v>
                </c:pt>
                <c:pt idx="63">
                  <c:v>-10662.110433059323</c:v>
                </c:pt>
                <c:pt idx="64">
                  <c:v>-4856.9567852950167</c:v>
                </c:pt>
                <c:pt idx="65">
                  <c:v>-5837.7232120595236</c:v>
                </c:pt>
                <c:pt idx="66">
                  <c:v>-3659.9842067723807</c:v>
                </c:pt>
                <c:pt idx="67">
                  <c:v>-2991.0685938409051</c:v>
                </c:pt>
                <c:pt idx="68">
                  <c:v>-2494.624337683962</c:v>
                </c:pt>
                <c:pt idx="69">
                  <c:v>-1990.7564353177472</c:v>
                </c:pt>
                <c:pt idx="70">
                  <c:v>-1471.8159119023387</c:v>
                </c:pt>
                <c:pt idx="71">
                  <c:v>-1038.6555928388045</c:v>
                </c:pt>
                <c:pt idx="72">
                  <c:v>-846.09176462918595</c:v>
                </c:pt>
                <c:pt idx="73">
                  <c:v>-484.26925571153009</c:v>
                </c:pt>
                <c:pt idx="74">
                  <c:v>-393.62561627864267</c:v>
                </c:pt>
                <c:pt idx="75">
                  <c:v>-266.62476251619586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D-4044-9B3A-6CFE37BDD924}"/>
            </c:ext>
          </c:extLst>
        </c:ser>
        <c:ser>
          <c:idx val="3"/>
          <c:order val="3"/>
          <c:tx>
            <c:strRef>
              <c:f>'C 5.6.1'!$E$2</c:f>
              <c:strCache>
                <c:ptCount val="1"/>
                <c:pt idx="0">
                  <c:v>Education expenditure</c:v>
                </c:pt>
              </c:strCache>
            </c:strRef>
          </c:tx>
          <c:spPr>
            <a:pattFill prst="pct80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'C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5.6.1'!$E$3:$E$103</c:f>
              <c:numCache>
                <c:formatCode>#,##0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29075.50509617951</c:v>
                </c:pt>
                <c:pt idx="3">
                  <c:v>62557.749436130383</c:v>
                </c:pt>
                <c:pt idx="4">
                  <c:v>66560.543622559839</c:v>
                </c:pt>
                <c:pt idx="5">
                  <c:v>69417.593362221523</c:v>
                </c:pt>
                <c:pt idx="6">
                  <c:v>69399.36346578697</c:v>
                </c:pt>
                <c:pt idx="7">
                  <c:v>72434.995035172542</c:v>
                </c:pt>
                <c:pt idx="8">
                  <c:v>77279.400904171547</c:v>
                </c:pt>
                <c:pt idx="9">
                  <c:v>79416.98419738638</c:v>
                </c:pt>
                <c:pt idx="10">
                  <c:v>79749.961577383641</c:v>
                </c:pt>
                <c:pt idx="11">
                  <c:v>74131.161913662523</c:v>
                </c:pt>
                <c:pt idx="12">
                  <c:v>71453.428489995233</c:v>
                </c:pt>
                <c:pt idx="13">
                  <c:v>65600.332047590884</c:v>
                </c:pt>
                <c:pt idx="14">
                  <c:v>66836.049449832644</c:v>
                </c:pt>
                <c:pt idx="15">
                  <c:v>58885.309084476175</c:v>
                </c:pt>
                <c:pt idx="16">
                  <c:v>79935.132412531559</c:v>
                </c:pt>
                <c:pt idx="17">
                  <c:v>82246.443504329844</c:v>
                </c:pt>
                <c:pt idx="18">
                  <c:v>78074.912345908422</c:v>
                </c:pt>
                <c:pt idx="19">
                  <c:v>64142.494457216417</c:v>
                </c:pt>
                <c:pt idx="20">
                  <c:v>49645.814972804794</c:v>
                </c:pt>
                <c:pt idx="21">
                  <c:v>42855.635875346983</c:v>
                </c:pt>
                <c:pt idx="22">
                  <c:v>38721.900482451907</c:v>
                </c:pt>
                <c:pt idx="23">
                  <c:v>33282.146965530963</c:v>
                </c:pt>
                <c:pt idx="24">
                  <c:v>28089.856875414567</c:v>
                </c:pt>
                <c:pt idx="25">
                  <c:v>10525.903236272021</c:v>
                </c:pt>
                <c:pt idx="26">
                  <c:v>9886.0217476878424</c:v>
                </c:pt>
                <c:pt idx="27">
                  <c:v>8945.9425725746441</c:v>
                </c:pt>
                <c:pt idx="28">
                  <c:v>8004.6726777217964</c:v>
                </c:pt>
                <c:pt idx="29">
                  <c:v>7940.779706820661</c:v>
                </c:pt>
                <c:pt idx="30">
                  <c:v>2252.3538243312169</c:v>
                </c:pt>
                <c:pt idx="31">
                  <c:v>2238.9664136380966</c:v>
                </c:pt>
                <c:pt idx="32">
                  <c:v>2271.6027175313334</c:v>
                </c:pt>
                <c:pt idx="33">
                  <c:v>2200.2152570100634</c:v>
                </c:pt>
                <c:pt idx="34">
                  <c:v>2226.1729692592994</c:v>
                </c:pt>
                <c:pt idx="35">
                  <c:v>1277.7746101282689</c:v>
                </c:pt>
                <c:pt idx="36">
                  <c:v>1254.80057689973</c:v>
                </c:pt>
                <c:pt idx="37">
                  <c:v>1250.3815844599026</c:v>
                </c:pt>
                <c:pt idx="38">
                  <c:v>1247.3599046516727</c:v>
                </c:pt>
                <c:pt idx="39">
                  <c:v>1224.0796832631333</c:v>
                </c:pt>
                <c:pt idx="40">
                  <c:v>420.87124230083623</c:v>
                </c:pt>
                <c:pt idx="41">
                  <c:v>397.98944801338826</c:v>
                </c:pt>
                <c:pt idx="42">
                  <c:v>360.97689374656557</c:v>
                </c:pt>
                <c:pt idx="43">
                  <c:v>349.62133950488698</c:v>
                </c:pt>
                <c:pt idx="44">
                  <c:v>344.4075547919872</c:v>
                </c:pt>
                <c:pt idx="45">
                  <c:v>335.42109405429574</c:v>
                </c:pt>
                <c:pt idx="46">
                  <c:v>329.41529526978383</c:v>
                </c:pt>
                <c:pt idx="47">
                  <c:v>326.33304282875872</c:v>
                </c:pt>
                <c:pt idx="48">
                  <c:v>348.79157320766529</c:v>
                </c:pt>
                <c:pt idx="49">
                  <c:v>385.89576371629704</c:v>
                </c:pt>
                <c:pt idx="50">
                  <c:v>409.09712169586771</c:v>
                </c:pt>
                <c:pt idx="51">
                  <c:v>427.00879663315737</c:v>
                </c:pt>
                <c:pt idx="52">
                  <c:v>445.23037878718623</c:v>
                </c:pt>
                <c:pt idx="53">
                  <c:v>469.46991113256951</c:v>
                </c:pt>
                <c:pt idx="54">
                  <c:v>469.44497665471397</c:v>
                </c:pt>
                <c:pt idx="55">
                  <c:v>465.61539714602793</c:v>
                </c:pt>
                <c:pt idx="56">
                  <c:v>450.19674885151443</c:v>
                </c:pt>
                <c:pt idx="57">
                  <c:v>433.00957811530327</c:v>
                </c:pt>
                <c:pt idx="58">
                  <c:v>450.69521844523115</c:v>
                </c:pt>
                <c:pt idx="59">
                  <c:v>504.89574751851461</c:v>
                </c:pt>
                <c:pt idx="60">
                  <c:v>520.29095577723399</c:v>
                </c:pt>
                <c:pt idx="61">
                  <c:v>535.31731186600791</c:v>
                </c:pt>
                <c:pt idx="62">
                  <c:v>544.2596726615177</c:v>
                </c:pt>
                <c:pt idx="63">
                  <c:v>507.75891727802036</c:v>
                </c:pt>
                <c:pt idx="64">
                  <c:v>477.92673753774454</c:v>
                </c:pt>
                <c:pt idx="65">
                  <c:v>465.7871566201016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AD-4044-9B3A-6CFE37BDD924}"/>
            </c:ext>
          </c:extLst>
        </c:ser>
        <c:ser>
          <c:idx val="4"/>
          <c:order val="4"/>
          <c:tx>
            <c:strRef>
              <c:f>'C 5.6.1'!$F$2</c:f>
              <c:strCache>
                <c:ptCount val="1"/>
                <c:pt idx="0">
                  <c:v>Social benefits and care allowance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5.6.1'!$F$3:$F$103</c:f>
              <c:numCache>
                <c:formatCode>#,##0</c:formatCode>
                <c:ptCount val="101"/>
                <c:pt idx="0">
                  <c:v>266072.03775427758</c:v>
                </c:pt>
                <c:pt idx="1">
                  <c:v>146289.4060382251</c:v>
                </c:pt>
                <c:pt idx="2">
                  <c:v>113278.26553965542</c:v>
                </c:pt>
                <c:pt idx="3">
                  <c:v>39406.772686917684</c:v>
                </c:pt>
                <c:pt idx="4">
                  <c:v>20155.878745779904</c:v>
                </c:pt>
                <c:pt idx="5">
                  <c:v>20142.275500085281</c:v>
                </c:pt>
                <c:pt idx="6">
                  <c:v>20594.040893852616</c:v>
                </c:pt>
                <c:pt idx="7">
                  <c:v>20381.908863705328</c:v>
                </c:pt>
                <c:pt idx="8">
                  <c:v>21322.508890961853</c:v>
                </c:pt>
                <c:pt idx="9">
                  <c:v>21158.783160806837</c:v>
                </c:pt>
                <c:pt idx="10">
                  <c:v>22448.765448699767</c:v>
                </c:pt>
                <c:pt idx="11">
                  <c:v>21365.101559047445</c:v>
                </c:pt>
                <c:pt idx="12">
                  <c:v>21393.230060733702</c:v>
                </c:pt>
                <c:pt idx="13">
                  <c:v>20514.645382484949</c:v>
                </c:pt>
                <c:pt idx="14">
                  <c:v>19840.581548582362</c:v>
                </c:pt>
                <c:pt idx="15">
                  <c:v>21407.044094531961</c:v>
                </c:pt>
                <c:pt idx="16">
                  <c:v>21766.157989418993</c:v>
                </c:pt>
                <c:pt idx="17">
                  <c:v>21876.972690422073</c:v>
                </c:pt>
                <c:pt idx="18">
                  <c:v>22428.046222368757</c:v>
                </c:pt>
                <c:pt idx="19">
                  <c:v>22141.141619723061</c:v>
                </c:pt>
                <c:pt idx="20">
                  <c:v>13027.370494730214</c:v>
                </c:pt>
                <c:pt idx="21">
                  <c:v>12792.633587892351</c:v>
                </c:pt>
                <c:pt idx="22">
                  <c:v>13563.872115911112</c:v>
                </c:pt>
                <c:pt idx="23">
                  <c:v>13782.206335443605</c:v>
                </c:pt>
                <c:pt idx="24">
                  <c:v>14017.97191296351</c:v>
                </c:pt>
                <c:pt idx="25">
                  <c:v>14262.763390751648</c:v>
                </c:pt>
                <c:pt idx="26">
                  <c:v>14880.422971956168</c:v>
                </c:pt>
                <c:pt idx="27">
                  <c:v>8310.8720979448062</c:v>
                </c:pt>
                <c:pt idx="28">
                  <c:v>7609.3819019521943</c:v>
                </c:pt>
                <c:pt idx="29">
                  <c:v>7910.522522548923</c:v>
                </c:pt>
                <c:pt idx="30">
                  <c:v>7092.8271430519735</c:v>
                </c:pt>
                <c:pt idx="31">
                  <c:v>7052.2902096617645</c:v>
                </c:pt>
                <c:pt idx="32">
                  <c:v>7381.0202949352006</c:v>
                </c:pt>
                <c:pt idx="33">
                  <c:v>7047.2091374106867</c:v>
                </c:pt>
                <c:pt idx="34">
                  <c:v>7250.1504630310274</c:v>
                </c:pt>
                <c:pt idx="35">
                  <c:v>7693.9068626515063</c:v>
                </c:pt>
                <c:pt idx="36">
                  <c:v>7605.3664767956343</c:v>
                </c:pt>
                <c:pt idx="37">
                  <c:v>7601.4391659909215</c:v>
                </c:pt>
                <c:pt idx="38">
                  <c:v>7717.7489525770925</c:v>
                </c:pt>
                <c:pt idx="39">
                  <c:v>7675.2444621620571</c:v>
                </c:pt>
                <c:pt idx="40">
                  <c:v>8572.3976741731494</c:v>
                </c:pt>
                <c:pt idx="41">
                  <c:v>8882.9556756528928</c:v>
                </c:pt>
                <c:pt idx="42">
                  <c:v>8424.3663308981049</c:v>
                </c:pt>
                <c:pt idx="43">
                  <c:v>8316.9898523271786</c:v>
                </c:pt>
                <c:pt idx="44">
                  <c:v>8358.7540873042253</c:v>
                </c:pt>
                <c:pt idx="45">
                  <c:v>8479.2209559708735</c:v>
                </c:pt>
                <c:pt idx="46">
                  <c:v>8391.6306995411051</c:v>
                </c:pt>
                <c:pt idx="47">
                  <c:v>7882.0603469834841</c:v>
                </c:pt>
                <c:pt idx="48">
                  <c:v>7731.7509041537205</c:v>
                </c:pt>
                <c:pt idx="49">
                  <c:v>7975.4392116620065</c:v>
                </c:pt>
                <c:pt idx="50">
                  <c:v>9986.010765859377</c:v>
                </c:pt>
                <c:pt idx="51">
                  <c:v>10072.245974589207</c:v>
                </c:pt>
                <c:pt idx="52">
                  <c:v>9984.272031585384</c:v>
                </c:pt>
                <c:pt idx="53">
                  <c:v>10512.084495412642</c:v>
                </c:pt>
                <c:pt idx="54">
                  <c:v>10577.312304950074</c:v>
                </c:pt>
                <c:pt idx="55">
                  <c:v>10569.481987810434</c:v>
                </c:pt>
                <c:pt idx="56">
                  <c:v>10555.946406622972</c:v>
                </c:pt>
                <c:pt idx="57">
                  <c:v>9924.0174940609231</c:v>
                </c:pt>
                <c:pt idx="58">
                  <c:v>9504.3575249497117</c:v>
                </c:pt>
                <c:pt idx="59">
                  <c:v>10270.780315812417</c:v>
                </c:pt>
                <c:pt idx="60">
                  <c:v>10988.162131316087</c:v>
                </c:pt>
                <c:pt idx="61">
                  <c:v>9395.6376069309863</c:v>
                </c:pt>
                <c:pt idx="62">
                  <c:v>8600.7543656248217</c:v>
                </c:pt>
                <c:pt idx="63">
                  <c:v>6732.9915753905261</c:v>
                </c:pt>
                <c:pt idx="64">
                  <c:v>4940.226879781444</c:v>
                </c:pt>
                <c:pt idx="65">
                  <c:v>5027.982295659167</c:v>
                </c:pt>
                <c:pt idx="66">
                  <c:v>4992.6000416087554</c:v>
                </c:pt>
                <c:pt idx="67">
                  <c:v>5004.8798118452969</c:v>
                </c:pt>
                <c:pt idx="68">
                  <c:v>5207.0351816462671</c:v>
                </c:pt>
                <c:pt idx="69">
                  <c:v>5121.4663254586176</c:v>
                </c:pt>
                <c:pt idx="70">
                  <c:v>5319.9990201975897</c:v>
                </c:pt>
                <c:pt idx="71">
                  <c:v>5474.4244180328451</c:v>
                </c:pt>
                <c:pt idx="72">
                  <c:v>6270.8492369028054</c:v>
                </c:pt>
                <c:pt idx="73">
                  <c:v>6763.7421973017854</c:v>
                </c:pt>
                <c:pt idx="74">
                  <c:v>6921.6036838725831</c:v>
                </c:pt>
                <c:pt idx="75">
                  <c:v>7492.5122361641597</c:v>
                </c:pt>
                <c:pt idx="76">
                  <c:v>8791.7559716938667</c:v>
                </c:pt>
                <c:pt idx="77">
                  <c:v>9505.6991272024588</c:v>
                </c:pt>
                <c:pt idx="78">
                  <c:v>10963.972021745412</c:v>
                </c:pt>
                <c:pt idx="79">
                  <c:v>12564.120422698026</c:v>
                </c:pt>
                <c:pt idx="80">
                  <c:v>14590.586118179424</c:v>
                </c:pt>
                <c:pt idx="81">
                  <c:v>16557.462443332701</c:v>
                </c:pt>
                <c:pt idx="82">
                  <c:v>19008.827363291257</c:v>
                </c:pt>
                <c:pt idx="83">
                  <c:v>21801.624480854971</c:v>
                </c:pt>
                <c:pt idx="84">
                  <c:v>25162.871756638739</c:v>
                </c:pt>
                <c:pt idx="85">
                  <c:v>29824.72635099242</c:v>
                </c:pt>
                <c:pt idx="86">
                  <c:v>33891.322199415605</c:v>
                </c:pt>
                <c:pt idx="87">
                  <c:v>38565.743971955308</c:v>
                </c:pt>
                <c:pt idx="88">
                  <c:v>43247.761874032476</c:v>
                </c:pt>
                <c:pt idx="89">
                  <c:v>50086.443305183398</c:v>
                </c:pt>
                <c:pt idx="90">
                  <c:v>56290.473937487754</c:v>
                </c:pt>
                <c:pt idx="91">
                  <c:v>63946.083182403709</c:v>
                </c:pt>
                <c:pt idx="92">
                  <c:v>69125.762173442563</c:v>
                </c:pt>
                <c:pt idx="93">
                  <c:v>77105.131766183127</c:v>
                </c:pt>
                <c:pt idx="94">
                  <c:v>79903.707568955666</c:v>
                </c:pt>
                <c:pt idx="95">
                  <c:v>91162.975012009687</c:v>
                </c:pt>
                <c:pt idx="96">
                  <c:v>100489.55260561527</c:v>
                </c:pt>
                <c:pt idx="97">
                  <c:v>106485.37178217155</c:v>
                </c:pt>
                <c:pt idx="98">
                  <c:v>111780.12141578468</c:v>
                </c:pt>
                <c:pt idx="99">
                  <c:v>126039.16853853555</c:v>
                </c:pt>
                <c:pt idx="100">
                  <c:v>105832.98293626524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AD-4044-9B3A-6CFE37BDD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2094632"/>
        <c:axId val="242091024"/>
      </c:barChart>
      <c:lineChart>
        <c:grouping val="standard"/>
        <c:varyColors val="0"/>
        <c:ser>
          <c:idx val="5"/>
          <c:order val="5"/>
          <c:tx>
            <c:strRef>
              <c:f>'C 5.6.1'!$G$2</c:f>
              <c:strCache>
                <c:ptCount val="1"/>
                <c:pt idx="0">
                  <c:v>Net receipts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5.6.1'!$G$3:$G$103</c:f>
              <c:numCache>
                <c:formatCode>#,##0</c:formatCode>
                <c:ptCount val="101"/>
                <c:pt idx="0">
                  <c:v>290428.99752442318</c:v>
                </c:pt>
                <c:pt idx="1">
                  <c:v>172264.8330575373</c:v>
                </c:pt>
                <c:pt idx="2">
                  <c:v>168291.75594868098</c:v>
                </c:pt>
                <c:pt idx="3">
                  <c:v>127641.54772620145</c:v>
                </c:pt>
                <c:pt idx="4">
                  <c:v>112116.52157353207</c:v>
                </c:pt>
                <c:pt idx="5">
                  <c:v>103901.3894781891</c:v>
                </c:pt>
                <c:pt idx="6">
                  <c:v>104593.4003941546</c:v>
                </c:pt>
                <c:pt idx="7">
                  <c:v>107316.03990286493</c:v>
                </c:pt>
                <c:pt idx="8">
                  <c:v>113916.57671404789</c:v>
                </c:pt>
                <c:pt idx="9">
                  <c:v>115855.04342513179</c:v>
                </c:pt>
                <c:pt idx="10">
                  <c:v>120310.37906467254</c:v>
                </c:pt>
                <c:pt idx="11">
                  <c:v>112830.79514830338</c:v>
                </c:pt>
                <c:pt idx="12">
                  <c:v>110506.72406864082</c:v>
                </c:pt>
                <c:pt idx="13">
                  <c:v>103321.26556703659</c:v>
                </c:pt>
                <c:pt idx="14">
                  <c:v>103536.90600104936</c:v>
                </c:pt>
                <c:pt idx="15">
                  <c:v>98385.588529187342</c:v>
                </c:pt>
                <c:pt idx="16">
                  <c:v>119412.13398392072</c:v>
                </c:pt>
                <c:pt idx="17">
                  <c:v>120276.71906592778</c:v>
                </c:pt>
                <c:pt idx="18">
                  <c:v>111772.03372543654</c:v>
                </c:pt>
                <c:pt idx="19">
                  <c:v>89391.394649801849</c:v>
                </c:pt>
                <c:pt idx="20">
                  <c:v>46355.899927288294</c:v>
                </c:pt>
                <c:pt idx="21">
                  <c:v>20356.998619311496</c:v>
                </c:pt>
                <c:pt idx="22">
                  <c:v>-5211.1836608654885</c:v>
                </c:pt>
                <c:pt idx="23">
                  <c:v>-34360.187302364233</c:v>
                </c:pt>
                <c:pt idx="24">
                  <c:v>-67422.50570130549</c:v>
                </c:pt>
                <c:pt idx="25">
                  <c:v>-107190.16772199271</c:v>
                </c:pt>
                <c:pt idx="26">
                  <c:v>-115077.68044701304</c:v>
                </c:pt>
                <c:pt idx="27">
                  <c:v>-128244.13191328896</c:v>
                </c:pt>
                <c:pt idx="28">
                  <c:v>-119631.55173987446</c:v>
                </c:pt>
                <c:pt idx="29">
                  <c:v>-127461.44206184066</c:v>
                </c:pt>
                <c:pt idx="30">
                  <c:v>-137405.19606876146</c:v>
                </c:pt>
                <c:pt idx="31">
                  <c:v>-138708.301358255</c:v>
                </c:pt>
                <c:pt idx="32">
                  <c:v>-148704.29197509581</c:v>
                </c:pt>
                <c:pt idx="33">
                  <c:v>-146160.56324071271</c:v>
                </c:pt>
                <c:pt idx="34">
                  <c:v>-151054.58342201335</c:v>
                </c:pt>
                <c:pt idx="35">
                  <c:v>-166237.54892187196</c:v>
                </c:pt>
                <c:pt idx="36">
                  <c:v>-166625.51034899071</c:v>
                </c:pt>
                <c:pt idx="37">
                  <c:v>-168389.87730995583</c:v>
                </c:pt>
                <c:pt idx="38">
                  <c:v>-173615.51841303561</c:v>
                </c:pt>
                <c:pt idx="39">
                  <c:v>-177449.00543532197</c:v>
                </c:pt>
                <c:pt idx="40">
                  <c:v>-191528.61175300294</c:v>
                </c:pt>
                <c:pt idx="41">
                  <c:v>-194953.49282039466</c:v>
                </c:pt>
                <c:pt idx="42">
                  <c:v>-182116.21176138634</c:v>
                </c:pt>
                <c:pt idx="43">
                  <c:v>-177681.43905067738</c:v>
                </c:pt>
                <c:pt idx="44">
                  <c:v>-177484.39632361612</c:v>
                </c:pt>
                <c:pt idx="45">
                  <c:v>-175833.43734650206</c:v>
                </c:pt>
                <c:pt idx="46">
                  <c:v>-167716.6953557911</c:v>
                </c:pt>
                <c:pt idx="47">
                  <c:v>-154273.88606044985</c:v>
                </c:pt>
                <c:pt idx="48">
                  <c:v>-149412.26658634408</c:v>
                </c:pt>
                <c:pt idx="49">
                  <c:v>-155228.23607477327</c:v>
                </c:pt>
                <c:pt idx="50">
                  <c:v>-138645.64096458885</c:v>
                </c:pt>
                <c:pt idx="51">
                  <c:v>-138455.7442071492</c:v>
                </c:pt>
                <c:pt idx="52">
                  <c:v>-137126.67031091402</c:v>
                </c:pt>
                <c:pt idx="53">
                  <c:v>-144393.08702158247</c:v>
                </c:pt>
                <c:pt idx="54">
                  <c:v>-144436.88674534534</c:v>
                </c:pt>
                <c:pt idx="55">
                  <c:v>-124159.57338491594</c:v>
                </c:pt>
                <c:pt idx="56">
                  <c:v>-114962.23818015429</c:v>
                </c:pt>
                <c:pt idx="57">
                  <c:v>-102966.12695860497</c:v>
                </c:pt>
                <c:pt idx="58">
                  <c:v>-94922.808316708164</c:v>
                </c:pt>
                <c:pt idx="59">
                  <c:v>-100463.53324769871</c:v>
                </c:pt>
                <c:pt idx="60">
                  <c:v>-45079.250621169034</c:v>
                </c:pt>
                <c:pt idx="61">
                  <c:v>4861.3217595735778</c:v>
                </c:pt>
                <c:pt idx="62">
                  <c:v>79418.660841280813</c:v>
                </c:pt>
                <c:pt idx="63">
                  <c:v>135222.42966881365</c:v>
                </c:pt>
                <c:pt idx="64">
                  <c:v>220475.18354093123</c:v>
                </c:pt>
                <c:pt idx="65">
                  <c:v>235012.45691064902</c:v>
                </c:pt>
                <c:pt idx="66">
                  <c:v>238783.57930064376</c:v>
                </c:pt>
                <c:pt idx="67">
                  <c:v>238270.6851023972</c:v>
                </c:pt>
                <c:pt idx="68">
                  <c:v>238648.10859805596</c:v>
                </c:pt>
                <c:pt idx="69">
                  <c:v>242149.9686802302</c:v>
                </c:pt>
                <c:pt idx="70">
                  <c:v>259573.00418943382</c:v>
                </c:pt>
                <c:pt idx="71">
                  <c:v>262214.36856552283</c:v>
                </c:pt>
                <c:pt idx="72">
                  <c:v>265625.18895747571</c:v>
                </c:pt>
                <c:pt idx="73">
                  <c:v>268126.02323989343</c:v>
                </c:pt>
                <c:pt idx="74">
                  <c:v>265687.60781367245</c:v>
                </c:pt>
                <c:pt idx="75">
                  <c:v>262125.60858779863</c:v>
                </c:pt>
                <c:pt idx="76">
                  <c:v>284094.11490400275</c:v>
                </c:pt>
                <c:pt idx="77">
                  <c:v>278682.19455484999</c:v>
                </c:pt>
                <c:pt idx="78">
                  <c:v>272790.79992912844</c:v>
                </c:pt>
                <c:pt idx="79">
                  <c:v>280509.26620113797</c:v>
                </c:pt>
                <c:pt idx="80">
                  <c:v>291979.9278437093</c:v>
                </c:pt>
                <c:pt idx="81">
                  <c:v>285420.50905621238</c:v>
                </c:pt>
                <c:pt idx="82">
                  <c:v>292128.9143908681</c:v>
                </c:pt>
                <c:pt idx="83">
                  <c:v>292141.38379740401</c:v>
                </c:pt>
                <c:pt idx="84">
                  <c:v>301359.89247833967</c:v>
                </c:pt>
                <c:pt idx="85">
                  <c:v>319129.72065516672</c:v>
                </c:pt>
                <c:pt idx="86">
                  <c:v>332639.93898924859</c:v>
                </c:pt>
                <c:pt idx="87">
                  <c:v>337713.14890377736</c:v>
                </c:pt>
                <c:pt idx="88">
                  <c:v>345029.49933932582</c:v>
                </c:pt>
                <c:pt idx="89">
                  <c:v>350349.19915824244</c:v>
                </c:pt>
                <c:pt idx="90">
                  <c:v>358124.97349343001</c:v>
                </c:pt>
                <c:pt idx="91">
                  <c:v>360980.25584242126</c:v>
                </c:pt>
                <c:pt idx="92">
                  <c:v>372662.49755338323</c:v>
                </c:pt>
                <c:pt idx="93">
                  <c:v>378317.64216234634</c:v>
                </c:pt>
                <c:pt idx="94">
                  <c:v>387418.4750490188</c:v>
                </c:pt>
                <c:pt idx="95">
                  <c:v>393270.44577858818</c:v>
                </c:pt>
                <c:pt idx="96">
                  <c:v>406600.53287945647</c:v>
                </c:pt>
                <c:pt idx="97">
                  <c:v>419835.1992597655</c:v>
                </c:pt>
                <c:pt idx="98">
                  <c:v>414876.39070859179</c:v>
                </c:pt>
                <c:pt idx="99">
                  <c:v>432187.54248170741</c:v>
                </c:pt>
                <c:pt idx="100">
                  <c:v>410461.50007097312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D-4044-9B3A-6CFE37BDD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094632"/>
        <c:axId val="242091024"/>
      </c:lineChart>
      <c:catAx>
        <c:axId val="242094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2091024"/>
        <c:crosses val="autoZero"/>
        <c:auto val="1"/>
        <c:lblAlgn val="ctr"/>
        <c:lblOffset val="100"/>
        <c:tickLblSkip val="5"/>
        <c:noMultiLvlLbl val="0"/>
      </c:catAx>
      <c:valAx>
        <c:axId val="242091024"/>
        <c:scaling>
          <c:orientation val="minMax"/>
          <c:min val="-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2094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9893227206555101E-3"/>
                <c:y val="0.392192987256897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en-US"/>
                    <a:t>CZK thousands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38995731792508"/>
          <c:y val="5.7062459461524405E-2"/>
          <c:w val="0.17661004268207489"/>
          <c:h val="0.84716974384289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99081364829393E-2"/>
          <c:y val="2.3529411764705882E-2"/>
          <c:w val="0.77201745406824152"/>
          <c:h val="0.9283727911937429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'C 5.6.2'!$AD$2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5.6.2'!$AD$3:$AD$52</c:f>
              <c:numCache>
                <c:formatCode>General</c:formatCode>
                <c:ptCount val="50"/>
                <c:pt idx="0">
                  <c:v>20000000</c:v>
                </c:pt>
                <c:pt idx="1">
                  <c:v>20000000</c:v>
                </c:pt>
                <c:pt idx="2">
                  <c:v>20000000</c:v>
                </c:pt>
                <c:pt idx="3">
                  <c:v>20000000</c:v>
                </c:pt>
                <c:pt idx="4">
                  <c:v>20000000</c:v>
                </c:pt>
                <c:pt idx="5">
                  <c:v>20000000</c:v>
                </c:pt>
                <c:pt idx="6">
                  <c:v>20000000</c:v>
                </c:pt>
                <c:pt idx="7">
                  <c:v>20000000</c:v>
                </c:pt>
                <c:pt idx="8">
                  <c:v>20000000</c:v>
                </c:pt>
                <c:pt idx="9">
                  <c:v>20000000</c:v>
                </c:pt>
                <c:pt idx="10">
                  <c:v>20000000</c:v>
                </c:pt>
                <c:pt idx="11">
                  <c:v>20000000</c:v>
                </c:pt>
                <c:pt idx="12">
                  <c:v>20000000</c:v>
                </c:pt>
                <c:pt idx="13">
                  <c:v>20000000</c:v>
                </c:pt>
                <c:pt idx="14">
                  <c:v>20000000</c:v>
                </c:pt>
                <c:pt idx="15">
                  <c:v>20000000</c:v>
                </c:pt>
                <c:pt idx="16">
                  <c:v>20000000</c:v>
                </c:pt>
                <c:pt idx="17">
                  <c:v>20000000</c:v>
                </c:pt>
                <c:pt idx="18">
                  <c:v>20000000</c:v>
                </c:pt>
                <c:pt idx="19">
                  <c:v>20000000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20000000</c:v>
                </c:pt>
                <c:pt idx="32">
                  <c:v>20000000</c:v>
                </c:pt>
                <c:pt idx="33">
                  <c:v>20000000</c:v>
                </c:pt>
                <c:pt idx="34">
                  <c:v>20000000</c:v>
                </c:pt>
                <c:pt idx="35">
                  <c:v>20000000</c:v>
                </c:pt>
                <c:pt idx="36">
                  <c:v>20000000</c:v>
                </c:pt>
                <c:pt idx="37">
                  <c:v>20000000</c:v>
                </c:pt>
                <c:pt idx="38">
                  <c:v>20000000</c:v>
                </c:pt>
                <c:pt idx="39">
                  <c:v>20000000</c:v>
                </c:pt>
                <c:pt idx="40">
                  <c:v>20000000</c:v>
                </c:pt>
                <c:pt idx="41">
                  <c:v>20000000</c:v>
                </c:pt>
                <c:pt idx="42">
                  <c:v>20000000</c:v>
                </c:pt>
                <c:pt idx="43">
                  <c:v>20000000</c:v>
                </c:pt>
                <c:pt idx="44">
                  <c:v>20000000</c:v>
                </c:pt>
                <c:pt idx="45">
                  <c:v>20000000</c:v>
                </c:pt>
                <c:pt idx="46">
                  <c:v>20000000</c:v>
                </c:pt>
                <c:pt idx="47">
                  <c:v>20000000</c:v>
                </c:pt>
                <c:pt idx="48">
                  <c:v>20000000</c:v>
                </c:pt>
                <c:pt idx="49">
                  <c:v>20000000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1-4F50-AA72-B47C448D1A8E}"/>
            </c:ext>
          </c:extLst>
        </c:ser>
        <c:ser>
          <c:idx val="4"/>
          <c:order val="4"/>
          <c:tx>
            <c:strRef>
              <c:f>'C 5.6.2'!$AE$2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5.6.2'!$AE$3:$AE$52</c:f>
              <c:numCache>
                <c:formatCode>General</c:formatCode>
                <c:ptCount val="50"/>
                <c:pt idx="0">
                  <c:v>-50000000</c:v>
                </c:pt>
                <c:pt idx="1">
                  <c:v>-50000000</c:v>
                </c:pt>
                <c:pt idx="2">
                  <c:v>-50000000</c:v>
                </c:pt>
                <c:pt idx="3">
                  <c:v>-50000000</c:v>
                </c:pt>
                <c:pt idx="4">
                  <c:v>-50000000</c:v>
                </c:pt>
                <c:pt idx="5">
                  <c:v>-50000000</c:v>
                </c:pt>
                <c:pt idx="6">
                  <c:v>-50000000</c:v>
                </c:pt>
                <c:pt idx="7">
                  <c:v>-50000000</c:v>
                </c:pt>
                <c:pt idx="8">
                  <c:v>-50000000</c:v>
                </c:pt>
                <c:pt idx="9">
                  <c:v>-50000000</c:v>
                </c:pt>
                <c:pt idx="10">
                  <c:v>-50000000</c:v>
                </c:pt>
                <c:pt idx="11">
                  <c:v>-50000000</c:v>
                </c:pt>
                <c:pt idx="12">
                  <c:v>-50000000</c:v>
                </c:pt>
                <c:pt idx="13">
                  <c:v>-50000000</c:v>
                </c:pt>
                <c:pt idx="14">
                  <c:v>-50000000</c:v>
                </c:pt>
                <c:pt idx="15">
                  <c:v>-50000000</c:v>
                </c:pt>
                <c:pt idx="16">
                  <c:v>-50000000</c:v>
                </c:pt>
                <c:pt idx="17">
                  <c:v>-50000000</c:v>
                </c:pt>
                <c:pt idx="18">
                  <c:v>-50000000</c:v>
                </c:pt>
                <c:pt idx="19">
                  <c:v>-50000000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-50000000</c:v>
                </c:pt>
                <c:pt idx="32">
                  <c:v>-50000000</c:v>
                </c:pt>
                <c:pt idx="33">
                  <c:v>-50000000</c:v>
                </c:pt>
                <c:pt idx="34">
                  <c:v>-50000000</c:v>
                </c:pt>
                <c:pt idx="35">
                  <c:v>-50000000</c:v>
                </c:pt>
                <c:pt idx="36">
                  <c:v>-50000000</c:v>
                </c:pt>
                <c:pt idx="37">
                  <c:v>-50000000</c:v>
                </c:pt>
                <c:pt idx="38">
                  <c:v>-50000000</c:v>
                </c:pt>
                <c:pt idx="39">
                  <c:v>-50000000</c:v>
                </c:pt>
                <c:pt idx="40">
                  <c:v>-50000000</c:v>
                </c:pt>
                <c:pt idx="41">
                  <c:v>-50000000</c:v>
                </c:pt>
                <c:pt idx="42">
                  <c:v>-50000000</c:v>
                </c:pt>
                <c:pt idx="43">
                  <c:v>-50000000</c:v>
                </c:pt>
                <c:pt idx="44">
                  <c:v>-50000000</c:v>
                </c:pt>
                <c:pt idx="45">
                  <c:v>-50000000</c:v>
                </c:pt>
                <c:pt idx="46">
                  <c:v>-50000000</c:v>
                </c:pt>
                <c:pt idx="47">
                  <c:v>-50000000</c:v>
                </c:pt>
                <c:pt idx="48">
                  <c:v>-50000000</c:v>
                </c:pt>
                <c:pt idx="49">
                  <c:v>-50000000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61-4F50-AA72-B47C448D1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'C 5.6.2'!$B$2</c:f>
              <c:strCache>
                <c:ptCount val="1"/>
                <c:pt idx="0">
                  <c:v>Receipts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 5.6.2'!$A$3:$A$52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5.6.2'!$B$3:$B$52</c:f>
              <c:numCache>
                <c:formatCode>#,##0_ ;\-#,##0\ </c:formatCode>
                <c:ptCount val="50"/>
                <c:pt idx="0">
                  <c:v>1918.0512551233126</c:v>
                </c:pt>
                <c:pt idx="1">
                  <c:v>20111.202907042843</c:v>
                </c:pt>
                <c:pt idx="2">
                  <c:v>102530.9859097731</c:v>
                </c:pt>
                <c:pt idx="3">
                  <c:v>182058.79636521413</c:v>
                </c:pt>
                <c:pt idx="4">
                  <c:v>711296.56109658908</c:v>
                </c:pt>
                <c:pt idx="5">
                  <c:v>1246061.6104393234</c:v>
                </c:pt>
                <c:pt idx="6">
                  <c:v>1854750.0572555745</c:v>
                </c:pt>
                <c:pt idx="7">
                  <c:v>2371598.7976324125</c:v>
                </c:pt>
                <c:pt idx="8">
                  <c:v>3785973.1847046609</c:v>
                </c:pt>
                <c:pt idx="9">
                  <c:v>5487880.5960249649</c:v>
                </c:pt>
                <c:pt idx="10">
                  <c:v>6159987.0534535497</c:v>
                </c:pt>
                <c:pt idx="11">
                  <c:v>6206165.5906716604</c:v>
                </c:pt>
                <c:pt idx="12">
                  <c:v>5839257.3266655663</c:v>
                </c:pt>
                <c:pt idx="13">
                  <c:v>6989915.4732188126</c:v>
                </c:pt>
                <c:pt idx="14">
                  <c:v>8694203.8522275817</c:v>
                </c:pt>
                <c:pt idx="15">
                  <c:v>11235875.81283796</c:v>
                </c:pt>
                <c:pt idx="16">
                  <c:v>10503702.56082182</c:v>
                </c:pt>
                <c:pt idx="17">
                  <c:v>10839812.425303141</c:v>
                </c:pt>
                <c:pt idx="18">
                  <c:v>11457816.993662532</c:v>
                </c:pt>
                <c:pt idx="19">
                  <c:v>10118615.988562988</c:v>
                </c:pt>
                <c:pt idx="20">
                  <c:v>10749823.95313023</c:v>
                </c:pt>
                <c:pt idx="21">
                  <c:v>12947463.21266957</c:v>
                </c:pt>
                <c:pt idx="22">
                  <c:v>13855210.833568739</c:v>
                </c:pt>
                <c:pt idx="23">
                  <c:v>14426009.796421016</c:v>
                </c:pt>
                <c:pt idx="24">
                  <c:v>14415747.894547708</c:v>
                </c:pt>
                <c:pt idx="25">
                  <c:v>13959672.068998957</c:v>
                </c:pt>
                <c:pt idx="26">
                  <c:v>14088549.068350181</c:v>
                </c:pt>
                <c:pt idx="27">
                  <c:v>15038580.180576932</c:v>
                </c:pt>
                <c:pt idx="28">
                  <c:v>16158842.135264158</c:v>
                </c:pt>
                <c:pt idx="29">
                  <c:v>16742414.094882231</c:v>
                </c:pt>
                <c:pt idx="30">
                  <c:v>16639751.223174371</c:v>
                </c:pt>
                <c:pt idx="31">
                  <c:v>15655258.662028912</c:v>
                </c:pt>
                <c:pt idx="32">
                  <c:v>14182362.232368203</c:v>
                </c:pt>
                <c:pt idx="33">
                  <c:v>12619230.982051758</c:v>
                </c:pt>
                <c:pt idx="34">
                  <c:v>11011462.915678179</c:v>
                </c:pt>
                <c:pt idx="35">
                  <c:v>9143411.7263908219</c:v>
                </c:pt>
                <c:pt idx="36">
                  <c:v>7074080.465369489</c:v>
                </c:pt>
                <c:pt idx="37">
                  <c:v>5291337.1923464332</c:v>
                </c:pt>
                <c:pt idx="38">
                  <c:v>4510733.4872073717</c:v>
                </c:pt>
                <c:pt idx="39">
                  <c:v>4052618.8173152134</c:v>
                </c:pt>
                <c:pt idx="40">
                  <c:v>3731457.6754492666</c:v>
                </c:pt>
                <c:pt idx="41">
                  <c:v>3478710.2822980955</c:v>
                </c:pt>
                <c:pt idx="42">
                  <c:v>3241096.8851427971</c:v>
                </c:pt>
                <c:pt idx="43">
                  <c:v>3009710.7642190563</c:v>
                </c:pt>
                <c:pt idx="44">
                  <c:v>2792545.4267923199</c:v>
                </c:pt>
                <c:pt idx="45">
                  <c:v>2560986.152073781</c:v>
                </c:pt>
                <c:pt idx="46">
                  <c:v>2248565.4251591642</c:v>
                </c:pt>
                <c:pt idx="47">
                  <c:v>1809215.1836849286</c:v>
                </c:pt>
                <c:pt idx="48">
                  <c:v>1381160.3211589337</c:v>
                </c:pt>
                <c:pt idx="49">
                  <c:v>934683.9265721211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1-4F50-AA72-B47C448D1A8E}"/>
            </c:ext>
          </c:extLst>
        </c:ser>
        <c:ser>
          <c:idx val="1"/>
          <c:order val="1"/>
          <c:tx>
            <c:strRef>
              <c:f>'C 5.6.2'!$C$2</c:f>
              <c:strCache>
                <c:ptCount val="1"/>
                <c:pt idx="0">
                  <c:v>Payments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5.6.2'!$A$3:$A$52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5.6.2'!$C$3:$C$52</c:f>
              <c:numCache>
                <c:formatCode>#,##0_ ;\-#,##0\ 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1187.2819031750857</c:v>
                </c:pt>
                <c:pt idx="6">
                  <c:v>8425.2305140273875</c:v>
                </c:pt>
                <c:pt idx="7">
                  <c:v>32812.112126183114</c:v>
                </c:pt>
                <c:pt idx="8">
                  <c:v>203123.57689344502</c:v>
                </c:pt>
                <c:pt idx="9">
                  <c:v>853183.8398157293</c:v>
                </c:pt>
                <c:pt idx="10">
                  <c:v>1681258.9664314997</c:v>
                </c:pt>
                <c:pt idx="11">
                  <c:v>2442989.9150906927</c:v>
                </c:pt>
                <c:pt idx="12">
                  <c:v>3096545.210660357</c:v>
                </c:pt>
                <c:pt idx="13">
                  <c:v>4191164.0134952837</c:v>
                </c:pt>
                <c:pt idx="14">
                  <c:v>5634809.864095551</c:v>
                </c:pt>
                <c:pt idx="15">
                  <c:v>7481529.1525721848</c:v>
                </c:pt>
                <c:pt idx="16">
                  <c:v>6746400.800539718</c:v>
                </c:pt>
                <c:pt idx="17">
                  <c:v>6615119.9830494961</c:v>
                </c:pt>
                <c:pt idx="18">
                  <c:v>6769207.7311013583</c:v>
                </c:pt>
                <c:pt idx="19">
                  <c:v>5800359.4088311996</c:v>
                </c:pt>
                <c:pt idx="20">
                  <c:v>6086690.2614419153</c:v>
                </c:pt>
                <c:pt idx="21">
                  <c:v>7359862.0575970048</c:v>
                </c:pt>
                <c:pt idx="22">
                  <c:v>7991984.2056110473</c:v>
                </c:pt>
                <c:pt idx="23">
                  <c:v>8426329.0656192582</c:v>
                </c:pt>
                <c:pt idx="24">
                  <c:v>8470545.4700288195</c:v>
                </c:pt>
                <c:pt idx="25">
                  <c:v>8286598.8704873919</c:v>
                </c:pt>
                <c:pt idx="26">
                  <c:v>8446379.0440223794</c:v>
                </c:pt>
                <c:pt idx="27">
                  <c:v>9112193.6518025808</c:v>
                </c:pt>
                <c:pt idx="28">
                  <c:v>9899551.6209272612</c:v>
                </c:pt>
                <c:pt idx="29">
                  <c:v>10360302.021282276</c:v>
                </c:pt>
                <c:pt idx="30">
                  <c:v>10554838.3474798</c:v>
                </c:pt>
                <c:pt idx="31">
                  <c:v>10575204.38211927</c:v>
                </c:pt>
                <c:pt idx="32">
                  <c:v>10732954.006398248</c:v>
                </c:pt>
                <c:pt idx="33">
                  <c:v>11185558.00540683</c:v>
                </c:pt>
                <c:pt idx="34">
                  <c:v>11795775.652404815</c:v>
                </c:pt>
                <c:pt idx="35">
                  <c:v>12298908.125748781</c:v>
                </c:pt>
                <c:pt idx="36">
                  <c:v>12566078.463567384</c:v>
                </c:pt>
                <c:pt idx="37">
                  <c:v>12337954.252467435</c:v>
                </c:pt>
                <c:pt idx="38">
                  <c:v>11268697.187336566</c:v>
                </c:pt>
                <c:pt idx="39">
                  <c:v>9847664.6774516478</c:v>
                </c:pt>
                <c:pt idx="40">
                  <c:v>8302933.2951834779</c:v>
                </c:pt>
                <c:pt idx="41">
                  <c:v>6580117.3924673926</c:v>
                </c:pt>
                <c:pt idx="42">
                  <c:v>4810928.7636676161</c:v>
                </c:pt>
                <c:pt idx="43">
                  <c:v>3098597.5042631114</c:v>
                </c:pt>
                <c:pt idx="44">
                  <c:v>1611138.0750247871</c:v>
                </c:pt>
                <c:pt idx="45">
                  <c:v>483420.69209187059</c:v>
                </c:pt>
                <c:pt idx="46">
                  <c:v>33190.378329818312</c:v>
                </c:pt>
                <c:pt idx="47">
                  <c:v>67.430377814556465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61-4F50-AA72-B47C448D1A8E}"/>
            </c:ext>
          </c:extLst>
        </c:ser>
        <c:ser>
          <c:idx val="2"/>
          <c:order val="2"/>
          <c:tx>
            <c:strRef>
              <c:f>'C 5.6.2'!$D$2</c:f>
              <c:strCache>
                <c:ptCount val="1"/>
                <c:pt idx="0">
                  <c:v>Net receipts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5.6.2'!$A$3:$A$52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5.6.2'!$D$3:$D$52</c:f>
              <c:numCache>
                <c:formatCode>#,##0_ ;\-#,##0\ </c:formatCode>
                <c:ptCount val="50"/>
                <c:pt idx="0">
                  <c:v>1918.0512551233126</c:v>
                </c:pt>
                <c:pt idx="1">
                  <c:v>20111.202907042843</c:v>
                </c:pt>
                <c:pt idx="2">
                  <c:v>102530.9859097731</c:v>
                </c:pt>
                <c:pt idx="3">
                  <c:v>182058.79636521413</c:v>
                </c:pt>
                <c:pt idx="4">
                  <c:v>711296.56109658908</c:v>
                </c:pt>
                <c:pt idx="5">
                  <c:v>1244874.3285361482</c:v>
                </c:pt>
                <c:pt idx="6">
                  <c:v>1846324.8267415471</c:v>
                </c:pt>
                <c:pt idx="7">
                  <c:v>2338786.6855062293</c:v>
                </c:pt>
                <c:pt idx="8">
                  <c:v>3582849.6078112158</c:v>
                </c:pt>
                <c:pt idx="9">
                  <c:v>4634696.7562092356</c:v>
                </c:pt>
                <c:pt idx="10">
                  <c:v>4478728.0870220503</c:v>
                </c:pt>
                <c:pt idx="11">
                  <c:v>3763175.6755809677</c:v>
                </c:pt>
                <c:pt idx="12">
                  <c:v>2742712.1160052093</c:v>
                </c:pt>
                <c:pt idx="13">
                  <c:v>2798751.4597235289</c:v>
                </c:pt>
                <c:pt idx="14">
                  <c:v>3059393.9881320307</c:v>
                </c:pt>
                <c:pt idx="15">
                  <c:v>3754346.6602657754</c:v>
                </c:pt>
                <c:pt idx="16">
                  <c:v>3757301.760282102</c:v>
                </c:pt>
                <c:pt idx="17">
                  <c:v>4224692.4422536446</c:v>
                </c:pt>
                <c:pt idx="18">
                  <c:v>4688609.2625611741</c:v>
                </c:pt>
                <c:pt idx="19">
                  <c:v>4318256.5797317885</c:v>
                </c:pt>
                <c:pt idx="20">
                  <c:v>4663133.691688315</c:v>
                </c:pt>
                <c:pt idx="21">
                  <c:v>5587601.1550725652</c:v>
                </c:pt>
                <c:pt idx="22">
                  <c:v>5863226.6279576914</c:v>
                </c:pt>
                <c:pt idx="23">
                  <c:v>5999680.7308017574</c:v>
                </c:pt>
                <c:pt idx="24">
                  <c:v>5945202.4245188888</c:v>
                </c:pt>
                <c:pt idx="25">
                  <c:v>5673073.1985115651</c:v>
                </c:pt>
                <c:pt idx="26">
                  <c:v>5642170.0243278015</c:v>
                </c:pt>
                <c:pt idx="27">
                  <c:v>5926386.5287743509</c:v>
                </c:pt>
                <c:pt idx="28">
                  <c:v>6259290.5143368971</c:v>
                </c:pt>
                <c:pt idx="29">
                  <c:v>6382112.0735999551</c:v>
                </c:pt>
                <c:pt idx="30">
                  <c:v>6084912.8756945711</c:v>
                </c:pt>
                <c:pt idx="31">
                  <c:v>5080054.2799096424</c:v>
                </c:pt>
                <c:pt idx="32">
                  <c:v>3449408.2259699553</c:v>
                </c:pt>
                <c:pt idx="33">
                  <c:v>1433672.9766449276</c:v>
                </c:pt>
                <c:pt idx="34">
                  <c:v>-784312.73672663607</c:v>
                </c:pt>
                <c:pt idx="35">
                  <c:v>-3155496.3993579596</c:v>
                </c:pt>
                <c:pt idx="36">
                  <c:v>-5491997.9981978945</c:v>
                </c:pt>
                <c:pt idx="37">
                  <c:v>-7046617.0601210017</c:v>
                </c:pt>
                <c:pt idx="38">
                  <c:v>-6757963.7001291942</c:v>
                </c:pt>
                <c:pt idx="39">
                  <c:v>-5795045.8601364344</c:v>
                </c:pt>
                <c:pt idx="40">
                  <c:v>-4571475.6197342109</c:v>
                </c:pt>
                <c:pt idx="41">
                  <c:v>-3101407.1101692971</c:v>
                </c:pt>
                <c:pt idx="42">
                  <c:v>-1569831.8785248189</c:v>
                </c:pt>
                <c:pt idx="43">
                  <c:v>-88886.740044055041</c:v>
                </c:pt>
                <c:pt idx="44">
                  <c:v>1181407.3517675328</c:v>
                </c:pt>
                <c:pt idx="45">
                  <c:v>2077565.4599819104</c:v>
                </c:pt>
                <c:pt idx="46">
                  <c:v>2215375.0468293461</c:v>
                </c:pt>
                <c:pt idx="47">
                  <c:v>1809147.7533071141</c:v>
                </c:pt>
                <c:pt idx="48">
                  <c:v>1381160.3211589337</c:v>
                </c:pt>
                <c:pt idx="49">
                  <c:v>934683.9265721211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61-4F50-AA72-B47C448D1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20000000"/>
          <c:min val="-1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1.6666666666666668E-3"/>
                <c:y val="0.3983007663339742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en-US"/>
                    <a:t>CZK billions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7794986876640413"/>
          <c:y val="0.23738038180010107"/>
          <c:w val="0.11936902887139107"/>
          <c:h val="0.47634806518750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86236790934035E-2"/>
          <c:y val="2.0887298550298035E-2"/>
          <c:w val="0.71356470568567454"/>
          <c:h val="0.91246903132435553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'C 5.6.3'!$A$6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5.6.3'!$B$6:$AY$6</c:f>
              <c:numCache>
                <c:formatCode>General</c:formatCode>
                <c:ptCount val="50"/>
                <c:pt idx="0">
                  <c:v>80000000</c:v>
                </c:pt>
                <c:pt idx="1">
                  <c:v>80000000</c:v>
                </c:pt>
                <c:pt idx="2">
                  <c:v>80000000</c:v>
                </c:pt>
                <c:pt idx="3">
                  <c:v>80000000</c:v>
                </c:pt>
                <c:pt idx="4">
                  <c:v>80000000</c:v>
                </c:pt>
                <c:pt idx="5">
                  <c:v>80000000</c:v>
                </c:pt>
                <c:pt idx="6">
                  <c:v>80000000</c:v>
                </c:pt>
                <c:pt idx="7">
                  <c:v>80000000</c:v>
                </c:pt>
                <c:pt idx="8">
                  <c:v>80000000</c:v>
                </c:pt>
                <c:pt idx="9">
                  <c:v>80000000</c:v>
                </c:pt>
                <c:pt idx="10">
                  <c:v>80000000</c:v>
                </c:pt>
                <c:pt idx="11">
                  <c:v>80000000</c:v>
                </c:pt>
                <c:pt idx="12">
                  <c:v>80000000</c:v>
                </c:pt>
                <c:pt idx="13">
                  <c:v>80000000</c:v>
                </c:pt>
                <c:pt idx="14">
                  <c:v>80000000</c:v>
                </c:pt>
                <c:pt idx="15">
                  <c:v>80000000</c:v>
                </c:pt>
                <c:pt idx="16">
                  <c:v>80000000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80000000</c:v>
                </c:pt>
                <c:pt idx="32">
                  <c:v>80000000</c:v>
                </c:pt>
                <c:pt idx="33">
                  <c:v>80000000</c:v>
                </c:pt>
                <c:pt idx="34">
                  <c:v>80000000</c:v>
                </c:pt>
                <c:pt idx="35">
                  <c:v>80000000</c:v>
                </c:pt>
                <c:pt idx="36">
                  <c:v>80000000</c:v>
                </c:pt>
                <c:pt idx="37">
                  <c:v>80000000</c:v>
                </c:pt>
                <c:pt idx="38">
                  <c:v>80000000</c:v>
                </c:pt>
                <c:pt idx="39">
                  <c:v>80000000</c:v>
                </c:pt>
                <c:pt idx="40">
                  <c:v>80000000</c:v>
                </c:pt>
                <c:pt idx="41">
                  <c:v>80000000</c:v>
                </c:pt>
                <c:pt idx="42">
                  <c:v>80000000</c:v>
                </c:pt>
                <c:pt idx="43">
                  <c:v>80000000</c:v>
                </c:pt>
                <c:pt idx="44">
                  <c:v>80000000</c:v>
                </c:pt>
                <c:pt idx="45">
                  <c:v>80000000</c:v>
                </c:pt>
                <c:pt idx="46">
                  <c:v>80000000</c:v>
                </c:pt>
                <c:pt idx="47">
                  <c:v>80000000</c:v>
                </c:pt>
                <c:pt idx="48">
                  <c:v>80000000</c:v>
                </c:pt>
                <c:pt idx="49">
                  <c:v>80000000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50-461F-99D5-EF8EE7092A5E}"/>
            </c:ext>
          </c:extLst>
        </c:ser>
        <c:ser>
          <c:idx val="4"/>
          <c:order val="4"/>
          <c:tx>
            <c:strRef>
              <c:f>'C 5.6.3'!$A$7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5.6.3'!$B$7:$AY$7</c:f>
              <c:numCache>
                <c:formatCode>General</c:formatCode>
                <c:ptCount val="50"/>
                <c:pt idx="0">
                  <c:v>-80000000</c:v>
                </c:pt>
                <c:pt idx="1">
                  <c:v>-80000000</c:v>
                </c:pt>
                <c:pt idx="2">
                  <c:v>-80000000</c:v>
                </c:pt>
                <c:pt idx="3">
                  <c:v>-80000000</c:v>
                </c:pt>
                <c:pt idx="4">
                  <c:v>-80000000</c:v>
                </c:pt>
                <c:pt idx="5">
                  <c:v>-80000000</c:v>
                </c:pt>
                <c:pt idx="6">
                  <c:v>-80000000</c:v>
                </c:pt>
                <c:pt idx="7">
                  <c:v>-80000000</c:v>
                </c:pt>
                <c:pt idx="8">
                  <c:v>-80000000</c:v>
                </c:pt>
                <c:pt idx="9">
                  <c:v>-80000000</c:v>
                </c:pt>
                <c:pt idx="10">
                  <c:v>-80000000</c:v>
                </c:pt>
                <c:pt idx="11">
                  <c:v>-80000000</c:v>
                </c:pt>
                <c:pt idx="12">
                  <c:v>-80000000</c:v>
                </c:pt>
                <c:pt idx="13">
                  <c:v>-80000000</c:v>
                </c:pt>
                <c:pt idx="14">
                  <c:v>-80000000</c:v>
                </c:pt>
                <c:pt idx="15">
                  <c:v>-80000000</c:v>
                </c:pt>
                <c:pt idx="16">
                  <c:v>-80000000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-80000000</c:v>
                </c:pt>
                <c:pt idx="32">
                  <c:v>-80000000</c:v>
                </c:pt>
                <c:pt idx="33">
                  <c:v>-80000000</c:v>
                </c:pt>
                <c:pt idx="34">
                  <c:v>-80000000</c:v>
                </c:pt>
                <c:pt idx="35">
                  <c:v>-80000000</c:v>
                </c:pt>
                <c:pt idx="36">
                  <c:v>-80000000</c:v>
                </c:pt>
                <c:pt idx="37">
                  <c:v>-80000000</c:v>
                </c:pt>
                <c:pt idx="38">
                  <c:v>-80000000</c:v>
                </c:pt>
                <c:pt idx="39">
                  <c:v>-80000000</c:v>
                </c:pt>
                <c:pt idx="40">
                  <c:v>-80000000</c:v>
                </c:pt>
                <c:pt idx="41">
                  <c:v>-80000000</c:v>
                </c:pt>
                <c:pt idx="42">
                  <c:v>-80000000</c:v>
                </c:pt>
                <c:pt idx="43">
                  <c:v>-80000000</c:v>
                </c:pt>
                <c:pt idx="44">
                  <c:v>-80000000</c:v>
                </c:pt>
                <c:pt idx="45">
                  <c:v>-80000000</c:v>
                </c:pt>
                <c:pt idx="46">
                  <c:v>-80000000</c:v>
                </c:pt>
                <c:pt idx="47">
                  <c:v>-80000000</c:v>
                </c:pt>
                <c:pt idx="48">
                  <c:v>-80000000</c:v>
                </c:pt>
                <c:pt idx="49">
                  <c:v>-80000000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0-461F-99D5-EF8EE7092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84901480"/>
        <c:axId val="884894264"/>
      </c:barChart>
      <c:lineChart>
        <c:grouping val="standard"/>
        <c:varyColors val="0"/>
        <c:ser>
          <c:idx val="0"/>
          <c:order val="0"/>
          <c:tx>
            <c:strRef>
              <c:f>'C 5.6.3'!$A$3</c:f>
              <c:strCache>
                <c:ptCount val="1"/>
                <c:pt idx="0">
                  <c:v>Baseline scenario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'C 5.6.3'!$B$2:$AY$2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5.6.3'!$B$3:$AY$3</c:f>
              <c:numCache>
                <c:formatCode>#,##0_ ;\-#,##0\ </c:formatCode>
                <c:ptCount val="50"/>
                <c:pt idx="0">
                  <c:v>1918.0512551233126</c:v>
                </c:pt>
                <c:pt idx="1">
                  <c:v>20111.202907042843</c:v>
                </c:pt>
                <c:pt idx="2">
                  <c:v>102530.9859097731</c:v>
                </c:pt>
                <c:pt idx="3">
                  <c:v>182058.79636521413</c:v>
                </c:pt>
                <c:pt idx="4">
                  <c:v>711296.56109658908</c:v>
                </c:pt>
                <c:pt idx="5">
                  <c:v>1244874.3285361482</c:v>
                </c:pt>
                <c:pt idx="6">
                  <c:v>1846324.8267415471</c:v>
                </c:pt>
                <c:pt idx="7">
                  <c:v>2338786.6855062293</c:v>
                </c:pt>
                <c:pt idx="8">
                  <c:v>3582849.6078112158</c:v>
                </c:pt>
                <c:pt idx="9">
                  <c:v>4634696.7562092356</c:v>
                </c:pt>
                <c:pt idx="10">
                  <c:v>4478728.0870220503</c:v>
                </c:pt>
                <c:pt idx="11">
                  <c:v>3763175.6755809677</c:v>
                </c:pt>
                <c:pt idx="12">
                  <c:v>2742712.1160052093</c:v>
                </c:pt>
                <c:pt idx="13">
                  <c:v>2798751.4597235289</c:v>
                </c:pt>
                <c:pt idx="14">
                  <c:v>3059393.9881320307</c:v>
                </c:pt>
                <c:pt idx="15">
                  <c:v>3754346.6602657754</c:v>
                </c:pt>
                <c:pt idx="16">
                  <c:v>3757301.760282102</c:v>
                </c:pt>
                <c:pt idx="17">
                  <c:v>4224692.4422536446</c:v>
                </c:pt>
                <c:pt idx="18">
                  <c:v>4688609.2625611741</c:v>
                </c:pt>
                <c:pt idx="19">
                  <c:v>4318256.5797317885</c:v>
                </c:pt>
                <c:pt idx="20">
                  <c:v>4663133.691688315</c:v>
                </c:pt>
                <c:pt idx="21">
                  <c:v>5587601.1550725652</c:v>
                </c:pt>
                <c:pt idx="22">
                  <c:v>5863226.6279576914</c:v>
                </c:pt>
                <c:pt idx="23">
                  <c:v>5999680.7308017574</c:v>
                </c:pt>
                <c:pt idx="24">
                  <c:v>5945202.4245188888</c:v>
                </c:pt>
                <c:pt idx="25">
                  <c:v>5673073.1985115651</c:v>
                </c:pt>
                <c:pt idx="26">
                  <c:v>5642170.0243278015</c:v>
                </c:pt>
                <c:pt idx="27">
                  <c:v>5926386.5287743509</c:v>
                </c:pt>
                <c:pt idx="28">
                  <c:v>6259290.5143368971</c:v>
                </c:pt>
                <c:pt idx="29">
                  <c:v>6382112.0735999551</c:v>
                </c:pt>
                <c:pt idx="30">
                  <c:v>6084912.8756945711</c:v>
                </c:pt>
                <c:pt idx="31">
                  <c:v>5080054.2799096424</c:v>
                </c:pt>
                <c:pt idx="32">
                  <c:v>3449408.2259699553</c:v>
                </c:pt>
                <c:pt idx="33">
                  <c:v>1433672.9766449276</c:v>
                </c:pt>
                <c:pt idx="34">
                  <c:v>-784312.73672663607</c:v>
                </c:pt>
                <c:pt idx="35">
                  <c:v>-3155496.3993579596</c:v>
                </c:pt>
                <c:pt idx="36">
                  <c:v>-5491997.9981978945</c:v>
                </c:pt>
                <c:pt idx="37">
                  <c:v>-7046617.0601210017</c:v>
                </c:pt>
                <c:pt idx="38">
                  <c:v>-6757963.7001291942</c:v>
                </c:pt>
                <c:pt idx="39">
                  <c:v>-5795045.8601364344</c:v>
                </c:pt>
                <c:pt idx="40">
                  <c:v>-4571475.6197342109</c:v>
                </c:pt>
                <c:pt idx="41">
                  <c:v>-3101407.1101692971</c:v>
                </c:pt>
                <c:pt idx="42">
                  <c:v>-1569831.8785248189</c:v>
                </c:pt>
                <c:pt idx="43">
                  <c:v>-88886.740044055041</c:v>
                </c:pt>
                <c:pt idx="44">
                  <c:v>1181407.3517675328</c:v>
                </c:pt>
                <c:pt idx="45">
                  <c:v>2077565.4599819104</c:v>
                </c:pt>
                <c:pt idx="46">
                  <c:v>2215375.0468293461</c:v>
                </c:pt>
                <c:pt idx="47">
                  <c:v>1809147.7533071141</c:v>
                </c:pt>
                <c:pt idx="48">
                  <c:v>1381160.3211589337</c:v>
                </c:pt>
                <c:pt idx="49">
                  <c:v>934683.9265721211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50-461F-99D5-EF8EE7092A5E}"/>
            </c:ext>
          </c:extLst>
        </c:ser>
        <c:ser>
          <c:idx val="1"/>
          <c:order val="1"/>
          <c:tx>
            <c:strRef>
              <c:f>'C 5.6.3'!$A$4</c:f>
              <c:strCache>
                <c:ptCount val="1"/>
                <c:pt idx="0">
                  <c:v>Alternative scenario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5.6.3'!$B$2:$AY$2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5.6.3'!$B$4:$AY$4</c:f>
              <c:numCache>
                <c:formatCode>#,##0_ ;\-#,##0\ </c:formatCode>
                <c:ptCount val="50"/>
                <c:pt idx="0">
                  <c:v>1918.0512551233126</c:v>
                </c:pt>
                <c:pt idx="1">
                  <c:v>20111.202907042843</c:v>
                </c:pt>
                <c:pt idx="2">
                  <c:v>102530.9859097731</c:v>
                </c:pt>
                <c:pt idx="3">
                  <c:v>182058.79636521413</c:v>
                </c:pt>
                <c:pt idx="4">
                  <c:v>711296.56109658908</c:v>
                </c:pt>
                <c:pt idx="5">
                  <c:v>1244874.3285361482</c:v>
                </c:pt>
                <c:pt idx="6">
                  <c:v>1846324.8267415471</c:v>
                </c:pt>
                <c:pt idx="7">
                  <c:v>2338786.6855062293</c:v>
                </c:pt>
                <c:pt idx="8">
                  <c:v>3582849.6078112158</c:v>
                </c:pt>
                <c:pt idx="9">
                  <c:v>4634696.7562092356</c:v>
                </c:pt>
                <c:pt idx="10">
                  <c:v>4478715.7308737226</c:v>
                </c:pt>
                <c:pt idx="11">
                  <c:v>3762587.4183795755</c:v>
                </c:pt>
                <c:pt idx="12">
                  <c:v>2735897.7013508515</c:v>
                </c:pt>
                <c:pt idx="13">
                  <c:v>2735052.4154880131</c:v>
                </c:pt>
                <c:pt idx="14">
                  <c:v>2837809.0770503534</c:v>
                </c:pt>
                <c:pt idx="15">
                  <c:v>3282453.1978849415</c:v>
                </c:pt>
                <c:pt idx="16">
                  <c:v>3154965.3883083165</c:v>
                </c:pt>
                <c:pt idx="17">
                  <c:v>3450760.4691363024</c:v>
                </c:pt>
                <c:pt idx="18">
                  <c:v>3732353.0869594887</c:v>
                </c:pt>
                <c:pt idx="19">
                  <c:v>3379396.8994675279</c:v>
                </c:pt>
                <c:pt idx="20">
                  <c:v>3578269.850740673</c:v>
                </c:pt>
                <c:pt idx="21">
                  <c:v>4204796.4250526987</c:v>
                </c:pt>
                <c:pt idx="22">
                  <c:v>4344926.6376436092</c:v>
                </c:pt>
                <c:pt idx="23">
                  <c:v>4398397.2005257551</c:v>
                </c:pt>
                <c:pt idx="24">
                  <c:v>4335516.3028418534</c:v>
                </c:pt>
                <c:pt idx="25">
                  <c:v>4098343.0651423894</c:v>
                </c:pt>
                <c:pt idx="26">
                  <c:v>4037076.3295128532</c:v>
                </c:pt>
                <c:pt idx="27">
                  <c:v>4194765.8543751687</c:v>
                </c:pt>
                <c:pt idx="28">
                  <c:v>4378045.5683750175</c:v>
                </c:pt>
                <c:pt idx="29">
                  <c:v>4413309.1861061081</c:v>
                </c:pt>
                <c:pt idx="30">
                  <c:v>4079141.5986737162</c:v>
                </c:pt>
                <c:pt idx="31">
                  <c:v>3070412.7771248594</c:v>
                </c:pt>
                <c:pt idx="32">
                  <c:v>1409789.033814393</c:v>
                </c:pt>
                <c:pt idx="33">
                  <c:v>-691956.06911422499</c:v>
                </c:pt>
                <c:pt idx="34">
                  <c:v>-3025903.4854304846</c:v>
                </c:pt>
                <c:pt idx="35">
                  <c:v>-5492699.0968521778</c:v>
                </c:pt>
                <c:pt idx="36">
                  <c:v>-7879971.9696829077</c:v>
                </c:pt>
                <c:pt idx="37">
                  <c:v>-9391239.8238325175</c:v>
                </c:pt>
                <c:pt idx="38">
                  <c:v>-8899391.9630454164</c:v>
                </c:pt>
                <c:pt idx="39">
                  <c:v>-7666430.5564716011</c:v>
                </c:pt>
                <c:pt idx="40">
                  <c:v>-6149309.8385288045</c:v>
                </c:pt>
                <c:pt idx="41">
                  <c:v>-4351848.8536364296</c:v>
                </c:pt>
                <c:pt idx="42">
                  <c:v>-2484068.7822346673</c:v>
                </c:pt>
                <c:pt idx="43">
                  <c:v>-677723.6003057193</c:v>
                </c:pt>
                <c:pt idx="44">
                  <c:v>875237.38802090846</c:v>
                </c:pt>
                <c:pt idx="45">
                  <c:v>1985699.4069933365</c:v>
                </c:pt>
                <c:pt idx="46">
                  <c:v>2209067.7680879999</c:v>
                </c:pt>
                <c:pt idx="47">
                  <c:v>1809134.9392866085</c:v>
                </c:pt>
                <c:pt idx="48">
                  <c:v>1381160.3211589337</c:v>
                </c:pt>
                <c:pt idx="49">
                  <c:v>934683.9265721211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50-461F-99D5-EF8EE7092A5E}"/>
            </c:ext>
          </c:extLst>
        </c:ser>
        <c:ser>
          <c:idx val="2"/>
          <c:order val="2"/>
          <c:tx>
            <c:strRef>
              <c:f>'C 5.6.3'!$A$5</c:f>
              <c:strCache>
                <c:ptCount val="1"/>
                <c:pt idx="0">
                  <c:v>Difference (consolidation cost)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'C 5.6.3'!$B$2:$AY$2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5.6.3'!$B$5:$AY$5</c:f>
              <c:numCache>
                <c:formatCode>#,##0_ ;\-#,##0\ 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12.356148327700794</c:v>
                </c:pt>
                <c:pt idx="11">
                  <c:v>588.25720139220357</c:v>
                </c:pt>
                <c:pt idx="12">
                  <c:v>6814.4146543578245</c:v>
                </c:pt>
                <c:pt idx="13">
                  <c:v>63699.044235515874</c:v>
                </c:pt>
                <c:pt idx="14">
                  <c:v>221584.9110816773</c:v>
                </c:pt>
                <c:pt idx="15">
                  <c:v>471893.46238083392</c:v>
                </c:pt>
                <c:pt idx="16">
                  <c:v>602336.37197378557</c:v>
                </c:pt>
                <c:pt idx="17">
                  <c:v>773931.97311734222</c:v>
                </c:pt>
                <c:pt idx="18">
                  <c:v>956256.17560168542</c:v>
                </c:pt>
                <c:pt idx="19">
                  <c:v>938859.68026426062</c:v>
                </c:pt>
                <c:pt idx="20">
                  <c:v>1084863.840947642</c:v>
                </c:pt>
                <c:pt idx="21">
                  <c:v>1382804.7300198665</c:v>
                </c:pt>
                <c:pt idx="22">
                  <c:v>1518299.9903140822</c:v>
                </c:pt>
                <c:pt idx="23">
                  <c:v>1601283.5302760024</c:v>
                </c:pt>
                <c:pt idx="24">
                  <c:v>1609686.1216770355</c:v>
                </c:pt>
                <c:pt idx="25">
                  <c:v>1574730.1333691757</c:v>
                </c:pt>
                <c:pt idx="26">
                  <c:v>1605093.6948149484</c:v>
                </c:pt>
                <c:pt idx="27">
                  <c:v>1731620.6743991822</c:v>
                </c:pt>
                <c:pt idx="28">
                  <c:v>1881244.9459618796</c:v>
                </c:pt>
                <c:pt idx="29">
                  <c:v>1968802.8874938469</c:v>
                </c:pt>
                <c:pt idx="30">
                  <c:v>2005771.2770208549</c:v>
                </c:pt>
                <c:pt idx="31">
                  <c:v>2009641.502784783</c:v>
                </c:pt>
                <c:pt idx="32">
                  <c:v>2039619.1921555623</c:v>
                </c:pt>
                <c:pt idx="33">
                  <c:v>2125629.0457591526</c:v>
                </c:pt>
                <c:pt idx="34">
                  <c:v>2241590.7487038486</c:v>
                </c:pt>
                <c:pt idx="35">
                  <c:v>2337202.6974942181</c:v>
                </c:pt>
                <c:pt idx="36">
                  <c:v>2387973.9714850131</c:v>
                </c:pt>
                <c:pt idx="37">
                  <c:v>2344622.7637115158</c:v>
                </c:pt>
                <c:pt idx="38">
                  <c:v>2141428.2629162222</c:v>
                </c:pt>
                <c:pt idx="39">
                  <c:v>1871384.6963351667</c:v>
                </c:pt>
                <c:pt idx="40">
                  <c:v>1577834.2187945936</c:v>
                </c:pt>
                <c:pt idx="41">
                  <c:v>1250441.7434671326</c:v>
                </c:pt>
                <c:pt idx="42">
                  <c:v>914236.90370984841</c:v>
                </c:pt>
                <c:pt idx="43">
                  <c:v>588836.86026166426</c:v>
                </c:pt>
                <c:pt idx="44">
                  <c:v>306169.9637466243</c:v>
                </c:pt>
                <c:pt idx="45">
                  <c:v>91866.052988573909</c:v>
                </c:pt>
                <c:pt idx="46">
                  <c:v>6307.2787413461629</c:v>
                </c:pt>
                <c:pt idx="47">
                  <c:v>12.814020505713827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50-461F-99D5-EF8EE7092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901480"/>
        <c:axId val="884894264"/>
      </c:lineChart>
      <c:catAx>
        <c:axId val="88490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84894264"/>
        <c:crosses val="autoZero"/>
        <c:auto val="1"/>
        <c:lblAlgn val="ctr"/>
        <c:lblOffset val="100"/>
        <c:tickLblSkip val="4"/>
        <c:noMultiLvlLbl val="0"/>
      </c:catAx>
      <c:valAx>
        <c:axId val="884894264"/>
        <c:scaling>
          <c:orientation val="minMax"/>
          <c:max val="8000000"/>
          <c:min val="-1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849014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8950899162683026E-3"/>
                <c:y val="0.399015748031496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CZK</a:t>
                  </a:r>
                  <a:r>
                    <a:rPr lang="cs-CZ" baseline="0"/>
                    <a:t> billions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1308390591303481"/>
          <c:y val="0.11669978168616774"/>
          <c:w val="0.18691609408696525"/>
          <c:h val="0.65695630043908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138699956211978E-2"/>
          <c:y val="2.5270153655929214E-2"/>
          <c:w val="0.76076767841778448"/>
          <c:h val="0.90351251767256213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'C 5.6.4'!$A$80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5.6.4'!$B$80:$AY$80</c:f>
              <c:numCache>
                <c:formatCode>General</c:formatCode>
                <c:ptCount val="50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8">
                  <c:v>10000</c:v>
                </c:pt>
                <c:pt idx="39">
                  <c:v>10000</c:v>
                </c:pt>
                <c:pt idx="40">
                  <c:v>10000</c:v>
                </c:pt>
                <c:pt idx="41">
                  <c:v>10000</c:v>
                </c:pt>
                <c:pt idx="42">
                  <c:v>10000</c:v>
                </c:pt>
                <c:pt idx="43">
                  <c:v>10000</c:v>
                </c:pt>
                <c:pt idx="44">
                  <c:v>10000</c:v>
                </c:pt>
                <c:pt idx="45">
                  <c:v>10000</c:v>
                </c:pt>
                <c:pt idx="46">
                  <c:v>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F-41B0-B2F4-424A4CD1830E}"/>
            </c:ext>
          </c:extLst>
        </c:ser>
        <c:ser>
          <c:idx val="4"/>
          <c:order val="4"/>
          <c:tx>
            <c:strRef>
              <c:f>'C 5.6.4'!$A$81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5.6.4'!$B$81:$AY$81</c:f>
              <c:numCache>
                <c:formatCode>General</c:formatCode>
                <c:ptCount val="50"/>
                <c:pt idx="0">
                  <c:v>-6000</c:v>
                </c:pt>
                <c:pt idx="1">
                  <c:v>-6000</c:v>
                </c:pt>
                <c:pt idx="2">
                  <c:v>-6000</c:v>
                </c:pt>
                <c:pt idx="3">
                  <c:v>-6000</c:v>
                </c:pt>
                <c:pt idx="4">
                  <c:v>-6000</c:v>
                </c:pt>
                <c:pt idx="5">
                  <c:v>-6000</c:v>
                </c:pt>
                <c:pt idx="6">
                  <c:v>-6000</c:v>
                </c:pt>
                <c:pt idx="7">
                  <c:v>-6000</c:v>
                </c:pt>
                <c:pt idx="8">
                  <c:v>-6000</c:v>
                </c:pt>
                <c:pt idx="9">
                  <c:v>-6000</c:v>
                </c:pt>
                <c:pt idx="10">
                  <c:v>-6000</c:v>
                </c:pt>
                <c:pt idx="11">
                  <c:v>-6000</c:v>
                </c:pt>
                <c:pt idx="12">
                  <c:v>-6000</c:v>
                </c:pt>
                <c:pt idx="13">
                  <c:v>-6000</c:v>
                </c:pt>
                <c:pt idx="14">
                  <c:v>-6000</c:v>
                </c:pt>
                <c:pt idx="15">
                  <c:v>-6000</c:v>
                </c:pt>
                <c:pt idx="16">
                  <c:v>-6000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-6000</c:v>
                </c:pt>
                <c:pt idx="32">
                  <c:v>-6000</c:v>
                </c:pt>
                <c:pt idx="33">
                  <c:v>-6000</c:v>
                </c:pt>
                <c:pt idx="34">
                  <c:v>-6000</c:v>
                </c:pt>
                <c:pt idx="35">
                  <c:v>-6000</c:v>
                </c:pt>
                <c:pt idx="36">
                  <c:v>-6000</c:v>
                </c:pt>
                <c:pt idx="37">
                  <c:v>-6000</c:v>
                </c:pt>
                <c:pt idx="38">
                  <c:v>-6000</c:v>
                </c:pt>
                <c:pt idx="39">
                  <c:v>-6000</c:v>
                </c:pt>
                <c:pt idx="40">
                  <c:v>-6000</c:v>
                </c:pt>
                <c:pt idx="41">
                  <c:v>-6000</c:v>
                </c:pt>
                <c:pt idx="42">
                  <c:v>-6000</c:v>
                </c:pt>
                <c:pt idx="43">
                  <c:v>-6000</c:v>
                </c:pt>
                <c:pt idx="44">
                  <c:v>-6000</c:v>
                </c:pt>
                <c:pt idx="45">
                  <c:v>-6000</c:v>
                </c:pt>
                <c:pt idx="46">
                  <c:v>-6000</c:v>
                </c:pt>
                <c:pt idx="47">
                  <c:v>-6000</c:v>
                </c:pt>
                <c:pt idx="48">
                  <c:v>-6000</c:v>
                </c:pt>
                <c:pt idx="49">
                  <c:v>-6000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8F-41B0-B2F4-424A4CD18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'C 5.6.4'!$A$3</c:f>
              <c:strCache>
                <c:ptCount val="1"/>
                <c:pt idx="0">
                  <c:v>Receipts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5.6.4'!$B$2:$AY$2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5.6.4'!$B$3:$AY$3</c:f>
              <c:numCache>
                <c:formatCode>#,##0.00</c:formatCode>
                <c:ptCount val="50"/>
                <c:pt idx="0">
                  <c:v>0.71460330492277879</c:v>
                </c:pt>
                <c:pt idx="1">
                  <c:v>8.1350544726021159</c:v>
                </c:pt>
                <c:pt idx="2">
                  <c:v>46.026582069157584</c:v>
                </c:pt>
                <c:pt idx="3">
                  <c:v>90.761521012637303</c:v>
                </c:pt>
                <c:pt idx="4">
                  <c:v>380.57009700892405</c:v>
                </c:pt>
                <c:pt idx="5">
                  <c:v>691.19341022790593</c:v>
                </c:pt>
                <c:pt idx="6">
                  <c:v>1069.6315267032232</c:v>
                </c:pt>
                <c:pt idx="7">
                  <c:v>1435.3488586872602</c:v>
                </c:pt>
                <c:pt idx="8">
                  <c:v>2371.1120857257301</c:v>
                </c:pt>
                <c:pt idx="9">
                  <c:v>3417.9764853968486</c:v>
                </c:pt>
                <c:pt idx="10">
                  <c:v>3790.6589450193383</c:v>
                </c:pt>
                <c:pt idx="11">
                  <c:v>3784.8493568430922</c:v>
                </c:pt>
                <c:pt idx="12">
                  <c:v>3435.7146298598195</c:v>
                </c:pt>
                <c:pt idx="13">
                  <c:v>4148.8358442128356</c:v>
                </c:pt>
                <c:pt idx="14">
                  <c:v>5105.4950309478754</c:v>
                </c:pt>
                <c:pt idx="15">
                  <c:v>6533.3447281798062</c:v>
                </c:pt>
                <c:pt idx="16">
                  <c:v>5916.7831373353265</c:v>
                </c:pt>
                <c:pt idx="17">
                  <c:v>5859.9900011344535</c:v>
                </c:pt>
                <c:pt idx="18">
                  <c:v>5982.0814364214648</c:v>
                </c:pt>
                <c:pt idx="19">
                  <c:v>5183.0806568346716</c:v>
                </c:pt>
                <c:pt idx="20">
                  <c:v>5451.6507985694161</c:v>
                </c:pt>
                <c:pt idx="21">
                  <c:v>6541.2007753041462</c:v>
                </c:pt>
                <c:pt idx="22">
                  <c:v>7103.8874608190063</c:v>
                </c:pt>
                <c:pt idx="23">
                  <c:v>7443.4983233843714</c:v>
                </c:pt>
                <c:pt idx="24">
                  <c:v>7454.3049129001247</c:v>
                </c:pt>
                <c:pt idx="25">
                  <c:v>7237.5462300860945</c:v>
                </c:pt>
                <c:pt idx="26">
                  <c:v>7319.379473190962</c:v>
                </c:pt>
                <c:pt idx="27">
                  <c:v>7815.738275798295</c:v>
                </c:pt>
                <c:pt idx="28">
                  <c:v>8407.9343820134618</c:v>
                </c:pt>
                <c:pt idx="29">
                  <c:v>8729.8141653727725</c:v>
                </c:pt>
                <c:pt idx="30">
                  <c:v>8693.4184931130458</c:v>
                </c:pt>
                <c:pt idx="31">
                  <c:v>8184.3292422434988</c:v>
                </c:pt>
                <c:pt idx="32">
                  <c:v>7335.4221977212992</c:v>
                </c:pt>
                <c:pt idx="33">
                  <c:v>6308.0009450375264</c:v>
                </c:pt>
                <c:pt idx="34">
                  <c:v>5140.8116840359235</c:v>
                </c:pt>
                <c:pt idx="35">
                  <c:v>3739.3314240762597</c:v>
                </c:pt>
                <c:pt idx="36">
                  <c:v>2168.7285532484334</c:v>
                </c:pt>
                <c:pt idx="37">
                  <c:v>861.87408616371204</c:v>
                </c:pt>
                <c:pt idx="38">
                  <c:v>504.76358968983214</c:v>
                </c:pt>
                <c:pt idx="39">
                  <c:v>354.95283111495564</c:v>
                </c:pt>
                <c:pt idx="40">
                  <c:v>257.4677578356077</c:v>
                </c:pt>
                <c:pt idx="41">
                  <c:v>189.04804038470155</c:v>
                </c:pt>
                <c:pt idx="42">
                  <c:v>142.66057790864872</c:v>
                </c:pt>
                <c:pt idx="43">
                  <c:v>111.06082038793397</c:v>
                </c:pt>
                <c:pt idx="44">
                  <c:v>87.698773556512691</c:v>
                </c:pt>
                <c:pt idx="45">
                  <c:v>65.3638259535401</c:v>
                </c:pt>
                <c:pt idx="46">
                  <c:v>37.517405545681974</c:v>
                </c:pt>
                <c:pt idx="47">
                  <c:v>17.636318146342052</c:v>
                </c:pt>
                <c:pt idx="48">
                  <c:v>5.7572223239295441</c:v>
                </c:pt>
                <c:pt idx="49">
                  <c:v>6.5150881233972138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8F-41B0-B2F4-424A4CD1830E}"/>
            </c:ext>
          </c:extLst>
        </c:ser>
        <c:ser>
          <c:idx val="1"/>
          <c:order val="1"/>
          <c:tx>
            <c:strRef>
              <c:f>'C 5.6.4'!$A$4</c:f>
              <c:strCache>
                <c:ptCount val="1"/>
                <c:pt idx="0">
                  <c:v>Payments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5.6.4'!$B$2:$AY$2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5.6.4'!$B$4:$AY$4</c:f>
              <c:numCache>
                <c:formatCode>#,##0.00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0.58714037570146127</c:v>
                </c:pt>
                <c:pt idx="6">
                  <c:v>4.2226577666381164</c:v>
                </c:pt>
                <c:pt idx="7">
                  <c:v>16.479154970460172</c:v>
                </c:pt>
                <c:pt idx="8">
                  <c:v>102.45564537096961</c:v>
                </c:pt>
                <c:pt idx="9">
                  <c:v>433.51387741317188</c:v>
                </c:pt>
                <c:pt idx="10">
                  <c:v>858.08847398211253</c:v>
                </c:pt>
                <c:pt idx="11">
                  <c:v>1245.7706810313312</c:v>
                </c:pt>
                <c:pt idx="12">
                  <c:v>1579.1215989094885</c:v>
                </c:pt>
                <c:pt idx="13">
                  <c:v>2135.4510684408478</c:v>
                </c:pt>
                <c:pt idx="14">
                  <c:v>2869.3859983695288</c:v>
                </c:pt>
                <c:pt idx="15">
                  <c:v>3804.849750705288</c:v>
                </c:pt>
                <c:pt idx="16">
                  <c:v>3426.7824030574557</c:v>
                </c:pt>
                <c:pt idx="17">
                  <c:v>3351.206350739466</c:v>
                </c:pt>
                <c:pt idx="18">
                  <c:v>3419.9126727643825</c:v>
                </c:pt>
                <c:pt idx="19">
                  <c:v>2925.0650932310773</c:v>
                </c:pt>
                <c:pt idx="20">
                  <c:v>3061.7204970914163</c:v>
                </c:pt>
                <c:pt idx="21">
                  <c:v>3693.1105318340769</c:v>
                </c:pt>
                <c:pt idx="22">
                  <c:v>3999.0367490475778</c:v>
                </c:pt>
                <c:pt idx="23">
                  <c:v>4203.1562911234814</c:v>
                </c:pt>
                <c:pt idx="24">
                  <c:v>4211.2289032914887</c:v>
                </c:pt>
                <c:pt idx="25">
                  <c:v>4105.7332072338704</c:v>
                </c:pt>
                <c:pt idx="26">
                  <c:v>4170.3002671338518</c:v>
                </c:pt>
                <c:pt idx="27">
                  <c:v>4483.5063096022104</c:v>
                </c:pt>
                <c:pt idx="28">
                  <c:v>4853.7700735346025</c:v>
                </c:pt>
                <c:pt idx="29">
                  <c:v>5061.4644401681635</c:v>
                </c:pt>
                <c:pt idx="30">
                  <c:v>5138.4723766660218</c:v>
                </c:pt>
                <c:pt idx="31">
                  <c:v>5131.2419148537847</c:v>
                </c:pt>
                <c:pt idx="32">
                  <c:v>5191.4415230546274</c:v>
                </c:pt>
                <c:pt idx="33">
                  <c:v>5394.327157863806</c:v>
                </c:pt>
                <c:pt idx="34">
                  <c:v>5672.1336762625788</c:v>
                </c:pt>
                <c:pt idx="35">
                  <c:v>5897.1078702664227</c:v>
                </c:pt>
                <c:pt idx="36">
                  <c:v>6008.8254324750005</c:v>
                </c:pt>
                <c:pt idx="37">
                  <c:v>5890.1531667852169</c:v>
                </c:pt>
                <c:pt idx="38">
                  <c:v>5375.7598240778525</c:v>
                </c:pt>
                <c:pt idx="39">
                  <c:v>4693.2132054519725</c:v>
                </c:pt>
                <c:pt idx="40">
                  <c:v>3952.7243144116219</c:v>
                </c:pt>
                <c:pt idx="41">
                  <c:v>3128.8160881847407</c:v>
                </c:pt>
                <c:pt idx="42">
                  <c:v>2285.2343466491152</c:v>
                </c:pt>
                <c:pt idx="43">
                  <c:v>1471.4235804721884</c:v>
                </c:pt>
                <c:pt idx="44">
                  <c:v>765.83548978734927</c:v>
                </c:pt>
                <c:pt idx="45">
                  <c:v>230.67981771933509</c:v>
                </c:pt>
                <c:pt idx="46">
                  <c:v>15.940602914747696</c:v>
                </c:pt>
                <c:pt idx="47">
                  <c:v>3.2784832877184554E-2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8F-41B0-B2F4-424A4CD1830E}"/>
            </c:ext>
          </c:extLst>
        </c:ser>
        <c:ser>
          <c:idx val="2"/>
          <c:order val="2"/>
          <c:tx>
            <c:strRef>
              <c:f>'C 5.6.4'!$A$5</c:f>
              <c:strCache>
                <c:ptCount val="1"/>
                <c:pt idx="0">
                  <c:v>Net receipts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 5.6.4'!$B$2:$AY$2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5.6.4'!$B$5:$AY$5</c:f>
              <c:numCache>
                <c:formatCode>#,##0.00</c:formatCode>
                <c:ptCount val="50"/>
                <c:pt idx="0">
                  <c:v>0.71460330492277879</c:v>
                </c:pt>
                <c:pt idx="1">
                  <c:v>8.1350544726021159</c:v>
                </c:pt>
                <c:pt idx="2">
                  <c:v>46.026582069157584</c:v>
                </c:pt>
                <c:pt idx="3">
                  <c:v>90.761521012637303</c:v>
                </c:pt>
                <c:pt idx="4">
                  <c:v>380.57009700892405</c:v>
                </c:pt>
                <c:pt idx="5">
                  <c:v>690.60626985220449</c:v>
                </c:pt>
                <c:pt idx="6">
                  <c:v>1065.4088689365851</c:v>
                </c:pt>
                <c:pt idx="7">
                  <c:v>1418.8697037167999</c:v>
                </c:pt>
                <c:pt idx="8">
                  <c:v>2268.6564403547604</c:v>
                </c:pt>
                <c:pt idx="9">
                  <c:v>2984.4626079836767</c:v>
                </c:pt>
                <c:pt idx="10">
                  <c:v>2932.5704710372256</c:v>
                </c:pt>
                <c:pt idx="11">
                  <c:v>2539.0786758117611</c:v>
                </c:pt>
                <c:pt idx="12">
                  <c:v>1856.593030950331</c:v>
                </c:pt>
                <c:pt idx="13">
                  <c:v>2013.3847757719877</c:v>
                </c:pt>
                <c:pt idx="14">
                  <c:v>2236.1090325783466</c:v>
                </c:pt>
                <c:pt idx="15">
                  <c:v>2728.4949774745182</c:v>
                </c:pt>
                <c:pt idx="16">
                  <c:v>2490.0007342778708</c:v>
                </c:pt>
                <c:pt idx="17">
                  <c:v>2508.7836503949875</c:v>
                </c:pt>
                <c:pt idx="18">
                  <c:v>2562.1687636570823</c:v>
                </c:pt>
                <c:pt idx="19">
                  <c:v>2258.0155636035943</c:v>
                </c:pt>
                <c:pt idx="20">
                  <c:v>2389.9303014779998</c:v>
                </c:pt>
                <c:pt idx="21">
                  <c:v>2848.0902434700693</c:v>
                </c:pt>
                <c:pt idx="22">
                  <c:v>3104.8507117714285</c:v>
                </c:pt>
                <c:pt idx="23">
                  <c:v>3240.3420322608899</c:v>
                </c:pt>
                <c:pt idx="24">
                  <c:v>3243.076009608636</c:v>
                </c:pt>
                <c:pt idx="25">
                  <c:v>3131.8130228522241</c:v>
                </c:pt>
                <c:pt idx="26">
                  <c:v>3149.0792060571102</c:v>
                </c:pt>
                <c:pt idx="27">
                  <c:v>3332.2319661960846</c:v>
                </c:pt>
                <c:pt idx="28">
                  <c:v>3554.1643084788593</c:v>
                </c:pt>
                <c:pt idx="29">
                  <c:v>3668.3497252046091</c:v>
                </c:pt>
                <c:pt idx="30">
                  <c:v>3554.946116447024</c:v>
                </c:pt>
                <c:pt idx="31">
                  <c:v>3053.0873273897141</c:v>
                </c:pt>
                <c:pt idx="32">
                  <c:v>2143.9806746666718</c:v>
                </c:pt>
                <c:pt idx="33">
                  <c:v>913.67378717372048</c:v>
                </c:pt>
                <c:pt idx="34">
                  <c:v>-531.32199222665531</c:v>
                </c:pt>
                <c:pt idx="35">
                  <c:v>-2157.7764461901629</c:v>
                </c:pt>
                <c:pt idx="36">
                  <c:v>-3840.0968792265671</c:v>
                </c:pt>
                <c:pt idx="37">
                  <c:v>-5028.2790806215053</c:v>
                </c:pt>
                <c:pt idx="38">
                  <c:v>-4870.9962343880206</c:v>
                </c:pt>
                <c:pt idx="39">
                  <c:v>-4338.2603743370164</c:v>
                </c:pt>
                <c:pt idx="40">
                  <c:v>-3695.2565565760142</c:v>
                </c:pt>
                <c:pt idx="41">
                  <c:v>-2939.7680478000393</c:v>
                </c:pt>
                <c:pt idx="42">
                  <c:v>-2142.5737687404667</c:v>
                </c:pt>
                <c:pt idx="43">
                  <c:v>-1360.3627600842544</c:v>
                </c:pt>
                <c:pt idx="44">
                  <c:v>-678.13671623083656</c:v>
                </c:pt>
                <c:pt idx="45">
                  <c:v>-165.31599176579499</c:v>
                </c:pt>
                <c:pt idx="46">
                  <c:v>21.576802630934278</c:v>
                </c:pt>
                <c:pt idx="47">
                  <c:v>17.603533313464869</c:v>
                </c:pt>
                <c:pt idx="48">
                  <c:v>5.7572223239295441</c:v>
                </c:pt>
                <c:pt idx="49">
                  <c:v>6.5150881233972138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8F-41B0-B2F4-424A4CD18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10000"/>
          <c:min val="-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CZK billions</a:t>
                </a:r>
              </a:p>
            </c:rich>
          </c:tx>
          <c:layout>
            <c:manualLayout>
              <c:xMode val="edge"/>
              <c:yMode val="edge"/>
              <c:x val="3.2609509114173737E-3"/>
              <c:y val="0.404117702812979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  <c:majorUnit val="200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6638710733362578"/>
          <c:y val="0.24525767676937801"/>
          <c:w val="0.12698162319239154"/>
          <c:h val="0.43598396168558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26782246389611E-2"/>
          <c:y val="2.3175549210909918E-2"/>
          <c:w val="0.72081670844956036"/>
          <c:h val="0.89851246224140946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'C 5.6.5'!$A$83</c:f>
              <c:strCache>
                <c:ptCount val="1"/>
              </c:strCache>
            </c:strRef>
          </c:tx>
          <c:spPr>
            <a:solidFill>
              <a:schemeClr val="bg1">
                <a:lumMod val="9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5.6.5'!$B$83:$AF$83</c:f>
              <c:numCache>
                <c:formatCode>General</c:formatCode>
                <c:ptCount val="3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EF-4B0B-B891-FDFADDE64145}"/>
            </c:ext>
          </c:extLst>
        </c:ser>
        <c:ser>
          <c:idx val="6"/>
          <c:order val="5"/>
          <c:tx>
            <c:strRef>
              <c:f>'C 5.6.5'!$A$84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5.6.5'!$B$84:$AF$84</c:f>
              <c:numCache>
                <c:formatCode>General</c:formatCode>
                <c:ptCount val="31"/>
                <c:pt idx="0">
                  <c:v>-15000</c:v>
                </c:pt>
                <c:pt idx="1">
                  <c:v>-15000</c:v>
                </c:pt>
                <c:pt idx="2">
                  <c:v>-15000</c:v>
                </c:pt>
                <c:pt idx="3">
                  <c:v>-15000</c:v>
                </c:pt>
                <c:pt idx="4">
                  <c:v>-15000</c:v>
                </c:pt>
                <c:pt idx="5">
                  <c:v>-15000</c:v>
                </c:pt>
                <c:pt idx="6">
                  <c:v>-15000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-15000</c:v>
                </c:pt>
                <c:pt idx="22">
                  <c:v>-15000</c:v>
                </c:pt>
                <c:pt idx="23">
                  <c:v>-15000</c:v>
                </c:pt>
                <c:pt idx="24">
                  <c:v>-15000</c:v>
                </c:pt>
                <c:pt idx="25">
                  <c:v>-15000</c:v>
                </c:pt>
                <c:pt idx="26">
                  <c:v>-15000</c:v>
                </c:pt>
                <c:pt idx="27">
                  <c:v>-15000</c:v>
                </c:pt>
                <c:pt idx="28">
                  <c:v>-15000</c:v>
                </c:pt>
                <c:pt idx="29">
                  <c:v>-15000</c:v>
                </c:pt>
                <c:pt idx="30">
                  <c:v>-15000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EF-4B0B-B891-FDFADDE64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'C 5.6.5'!$A$3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5.6.5'!$B$3:$AF$3</c:f>
              <c:numCache>
                <c:formatCode>#,##0.00</c:formatCode>
                <c:ptCount val="31"/>
                <c:pt idx="0">
                  <c:v>2932.5704710372256</c:v>
                </c:pt>
                <c:pt idx="1">
                  <c:v>2539.0786758117611</c:v>
                </c:pt>
                <c:pt idx="2">
                  <c:v>1856.593030950331</c:v>
                </c:pt>
                <c:pt idx="3">
                  <c:v>2013.3847757719877</c:v>
                </c:pt>
                <c:pt idx="4">
                  <c:v>2236.1090325783466</c:v>
                </c:pt>
                <c:pt idx="5">
                  <c:v>2728.4949774745182</c:v>
                </c:pt>
                <c:pt idx="6">
                  <c:v>2490.0007342778708</c:v>
                </c:pt>
                <c:pt idx="7">
                  <c:v>2508.7836503949875</c:v>
                </c:pt>
                <c:pt idx="8">
                  <c:v>2562.1687636570823</c:v>
                </c:pt>
                <c:pt idx="9">
                  <c:v>2258.0155636035943</c:v>
                </c:pt>
                <c:pt idx="10">
                  <c:v>2389.9303014779998</c:v>
                </c:pt>
                <c:pt idx="11">
                  <c:v>2848.0902434700693</c:v>
                </c:pt>
                <c:pt idx="12">
                  <c:v>3104.8507117714285</c:v>
                </c:pt>
                <c:pt idx="13">
                  <c:v>3240.3420322608899</c:v>
                </c:pt>
                <c:pt idx="14">
                  <c:v>3243.076009608636</c:v>
                </c:pt>
                <c:pt idx="15">
                  <c:v>3131.8130228522241</c:v>
                </c:pt>
                <c:pt idx="16">
                  <c:v>3149.0792060571102</c:v>
                </c:pt>
                <c:pt idx="17">
                  <c:v>3332.2319661960846</c:v>
                </c:pt>
                <c:pt idx="18">
                  <c:v>3554.1643084788593</c:v>
                </c:pt>
                <c:pt idx="19">
                  <c:v>3668.3497252046091</c:v>
                </c:pt>
                <c:pt idx="20">
                  <c:v>3554.946116447024</c:v>
                </c:pt>
                <c:pt idx="21">
                  <c:v>3053.0873273897141</c:v>
                </c:pt>
                <c:pt idx="22">
                  <c:v>2143.9806746666718</c:v>
                </c:pt>
                <c:pt idx="23">
                  <c:v>913.67378717372048</c:v>
                </c:pt>
                <c:pt idx="24">
                  <c:v>-531.32199222665531</c:v>
                </c:pt>
                <c:pt idx="25">
                  <c:v>-2157.7764461901629</c:v>
                </c:pt>
                <c:pt idx="26">
                  <c:v>-3840.0968792265671</c:v>
                </c:pt>
                <c:pt idx="27">
                  <c:v>-5028.2790806215053</c:v>
                </c:pt>
                <c:pt idx="28">
                  <c:v>-4870.9962343880206</c:v>
                </c:pt>
                <c:pt idx="29">
                  <c:v>-4338.2603743370164</c:v>
                </c:pt>
                <c:pt idx="30">
                  <c:v>-3695.2565565760142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F-4B0B-B891-FDFADDE64145}"/>
            </c:ext>
          </c:extLst>
        </c:ser>
        <c:ser>
          <c:idx val="1"/>
          <c:order val="1"/>
          <c:tx>
            <c:strRef>
              <c:f>'C 5.6.5'!$A$4</c:f>
              <c:strCache>
                <c:ptCount val="1"/>
                <c:pt idx="0">
                  <c:v>Alternative 1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5.6.5'!$B$4:$AF$4</c:f>
              <c:numCache>
                <c:formatCode>#,##0.00</c:formatCode>
                <c:ptCount val="31"/>
                <c:pt idx="0">
                  <c:v>2932.4853242869599</c:v>
                </c:pt>
                <c:pt idx="1">
                  <c:v>2538.4177758582496</c:v>
                </c:pt>
                <c:pt idx="2">
                  <c:v>1850.2466304744341</c:v>
                </c:pt>
                <c:pt idx="3">
                  <c:v>1990.7497623138515</c:v>
                </c:pt>
                <c:pt idx="4">
                  <c:v>2182.0688101050564</c:v>
                </c:pt>
                <c:pt idx="5">
                  <c:v>2591.727955534368</c:v>
                </c:pt>
                <c:pt idx="6">
                  <c:v>2255.8826769100669</c:v>
                </c:pt>
                <c:pt idx="7">
                  <c:v>2118.9206229845022</c:v>
                </c:pt>
                <c:pt idx="8">
                  <c:v>1974.9552630818689</c:v>
                </c:pt>
                <c:pt idx="9">
                  <c:v>1589.1027119546652</c:v>
                </c:pt>
                <c:pt idx="10">
                  <c:v>1535.6947642220939</c:v>
                </c:pt>
                <c:pt idx="11">
                  <c:v>1689.2212075755324</c:v>
                </c:pt>
                <c:pt idx="12">
                  <c:v>1755.0469859087334</c:v>
                </c:pt>
                <c:pt idx="13">
                  <c:v>1756.2274724523559</c:v>
                </c:pt>
                <c:pt idx="14">
                  <c:v>1724.948817940869</c:v>
                </c:pt>
                <c:pt idx="15">
                  <c:v>1639.0616715910855</c:v>
                </c:pt>
                <c:pt idx="16">
                  <c:v>1625.0096702700257</c:v>
                </c:pt>
                <c:pt idx="17">
                  <c:v>1681.1875307047421</c:v>
                </c:pt>
                <c:pt idx="18">
                  <c:v>1734.9634838841512</c:v>
                </c:pt>
                <c:pt idx="19">
                  <c:v>1710.3806243749532</c:v>
                </c:pt>
                <c:pt idx="20">
                  <c:v>1487.5665879220105</c:v>
                </c:pt>
                <c:pt idx="21">
                  <c:v>909.5148746159748</c:v>
                </c:pt>
                <c:pt idx="22">
                  <c:v>-92.317956210282318</c:v>
                </c:pt>
                <c:pt idx="23">
                  <c:v>-1461.0942768909554</c:v>
                </c:pt>
                <c:pt idx="24">
                  <c:v>-3065.2534244060716</c:v>
                </c:pt>
                <c:pt idx="25">
                  <c:v>-4820.1954507246155</c:v>
                </c:pt>
                <c:pt idx="26">
                  <c:v>-6574.8309350599247</c:v>
                </c:pt>
                <c:pt idx="27">
                  <c:v>-7723.646065625222</c:v>
                </c:pt>
                <c:pt idx="28">
                  <c:v>-7337.4879994029025</c:v>
                </c:pt>
                <c:pt idx="29">
                  <c:v>-6492.6132693721229</c:v>
                </c:pt>
                <c:pt idx="30">
                  <c:v>-5508.2834014373402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F-4B0B-B891-FDFADDE64145}"/>
            </c:ext>
          </c:extLst>
        </c:ser>
        <c:ser>
          <c:idx val="3"/>
          <c:order val="2"/>
          <c:tx>
            <c:strRef>
              <c:f>'C 5.6.5'!$A$5</c:f>
              <c:strCache>
                <c:ptCount val="1"/>
                <c:pt idx="0">
                  <c:v>Alternative 2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5.6.5'!$B$5:$AF$5</c:f>
              <c:numCache>
                <c:formatCode>#,##0.00</c:formatCode>
                <c:ptCount val="31"/>
                <c:pt idx="0">
                  <c:v>2932.5610571729185</c:v>
                </c:pt>
                <c:pt idx="1">
                  <c:v>2538.6337684585178</c:v>
                </c:pt>
                <c:pt idx="2">
                  <c:v>1851.4835035029039</c:v>
                </c:pt>
                <c:pt idx="3">
                  <c:v>1965.6160214308702</c:v>
                </c:pt>
                <c:pt idx="4">
                  <c:v>2069.5822333769343</c:v>
                </c:pt>
                <c:pt idx="5">
                  <c:v>2373.7032996614544</c:v>
                </c:pt>
                <c:pt idx="6">
                  <c:v>2037.3031327469021</c:v>
                </c:pt>
                <c:pt idx="7">
                  <c:v>1927.5880671947471</c:v>
                </c:pt>
                <c:pt idx="8">
                  <c:v>1844.8107683612961</c:v>
                </c:pt>
                <c:pt idx="9">
                  <c:v>1554.693081656194</c:v>
                </c:pt>
                <c:pt idx="10">
                  <c:v>1578.5530934717453</c:v>
                </c:pt>
                <c:pt idx="11">
                  <c:v>1815.7590374876172</c:v>
                </c:pt>
                <c:pt idx="12">
                  <c:v>1974.4146675551647</c:v>
                </c:pt>
                <c:pt idx="13">
                  <c:v>2051.8549950263741</c:v>
                </c:pt>
                <c:pt idx="14">
                  <c:v>2052.3063556323759</c:v>
                </c:pt>
                <c:pt idx="15">
                  <c:v>1970.8733962564102</c:v>
                </c:pt>
                <c:pt idx="16">
                  <c:v>1969.8825582114487</c:v>
                </c:pt>
                <c:pt idx="17">
                  <c:v>2064.4729866942616</c:v>
                </c:pt>
                <c:pt idx="18">
                  <c:v>2181.7093211886377</c:v>
                </c:pt>
                <c:pt idx="19">
                  <c:v>2237.1669520902151</c:v>
                </c:pt>
                <c:pt idx="20">
                  <c:v>2101.988532225756</c:v>
                </c:pt>
                <c:pt idx="21">
                  <c:v>1602.1742329617991</c:v>
                </c:pt>
                <c:pt idx="22">
                  <c:v>676.04550229595043</c:v>
                </c:pt>
                <c:pt idx="23">
                  <c:v>-611.62945107668838</c:v>
                </c:pt>
                <c:pt idx="24">
                  <c:v>-2135.1779711099762</c:v>
                </c:pt>
                <c:pt idx="25">
                  <c:v>-3825.2462654273363</c:v>
                </c:pt>
                <c:pt idx="26">
                  <c:v>-5539.1560245130131</c:v>
                </c:pt>
                <c:pt idx="27">
                  <c:v>-6693.7823836592543</c:v>
                </c:pt>
                <c:pt idx="28">
                  <c:v>-6391.0493620091374</c:v>
                </c:pt>
                <c:pt idx="29">
                  <c:v>-5665.3162036520389</c:v>
                </c:pt>
                <c:pt idx="30">
                  <c:v>-4812.931295286292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F-4B0B-B891-FDFADDE64145}"/>
            </c:ext>
          </c:extLst>
        </c:ser>
        <c:ser>
          <c:idx val="4"/>
          <c:order val="3"/>
          <c:tx>
            <c:strRef>
              <c:f>'C 5.6.5'!$A$6</c:f>
              <c:strCache>
                <c:ptCount val="1"/>
                <c:pt idx="0">
                  <c:v>Alternative 3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5.6.5'!$B$6:$AF$6</c:f>
              <c:numCache>
                <c:formatCode>#,##0.00</c:formatCode>
                <c:ptCount val="31"/>
                <c:pt idx="0">
                  <c:v>2932.5704710372256</c:v>
                </c:pt>
                <c:pt idx="1">
                  <c:v>2539.0786758117611</c:v>
                </c:pt>
                <c:pt idx="2">
                  <c:v>1856.5765824308069</c:v>
                </c:pt>
                <c:pt idx="3">
                  <c:v>2012.7363165625361</c:v>
                </c:pt>
                <c:pt idx="4">
                  <c:v>2225.2951771887292</c:v>
                </c:pt>
                <c:pt idx="5">
                  <c:v>2628.2573585709815</c:v>
                </c:pt>
                <c:pt idx="6">
                  <c:v>2242.7384812799046</c:v>
                </c:pt>
                <c:pt idx="7">
                  <c:v>2083.2757827753394</c:v>
                </c:pt>
                <c:pt idx="8">
                  <c:v>1938.5266148195087</c:v>
                </c:pt>
                <c:pt idx="9">
                  <c:v>1570.661157917044</c:v>
                </c:pt>
                <c:pt idx="10">
                  <c:v>1521.9212666202343</c:v>
                </c:pt>
                <c:pt idx="11">
                  <c:v>1653.130674433175</c:v>
                </c:pt>
                <c:pt idx="12">
                  <c:v>1685.9941742723677</c:v>
                </c:pt>
                <c:pt idx="13">
                  <c:v>1661.9218819230282</c:v>
                </c:pt>
                <c:pt idx="14">
                  <c:v>1642.4271742068559</c:v>
                </c:pt>
                <c:pt idx="15">
                  <c:v>1570.7856618317028</c:v>
                </c:pt>
                <c:pt idx="16">
                  <c:v>1563.5030148917231</c:v>
                </c:pt>
                <c:pt idx="17">
                  <c:v>1627.5727325503367</c:v>
                </c:pt>
                <c:pt idx="18">
                  <c:v>1708.7283031533179</c:v>
                </c:pt>
                <c:pt idx="19">
                  <c:v>1743.9469257206947</c:v>
                </c:pt>
                <c:pt idx="20">
                  <c:v>1601.2643819175782</c:v>
                </c:pt>
                <c:pt idx="21">
                  <c:v>1102.1546630389703</c:v>
                </c:pt>
                <c:pt idx="22">
                  <c:v>170.15971466178053</c:v>
                </c:pt>
                <c:pt idx="23">
                  <c:v>-1137.2856548292575</c:v>
                </c:pt>
                <c:pt idx="24">
                  <c:v>-2687.9053397299376</c:v>
                </c:pt>
                <c:pt idx="25">
                  <c:v>-4399.8964943599112</c:v>
                </c:pt>
                <c:pt idx="26">
                  <c:v>-6124.6926954288901</c:v>
                </c:pt>
                <c:pt idx="27">
                  <c:v>-7267.7549037834488</c:v>
                </c:pt>
                <c:pt idx="28">
                  <c:v>-6914.8962512900198</c:v>
                </c:pt>
                <c:pt idx="29">
                  <c:v>-6122.6515792758346</c:v>
                </c:pt>
                <c:pt idx="30">
                  <c:v>-5198.1089081355813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F-4B0B-B891-FDFADDE64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4000"/>
          <c:min val="-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CZK billions</a:t>
                </a:r>
              </a:p>
            </c:rich>
          </c:tx>
          <c:layout>
            <c:manualLayout>
              <c:xMode val="edge"/>
              <c:yMode val="edge"/>
              <c:x val="2.6068574007434581E-3"/>
              <c:y val="0.38566246000071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2554616334722875"/>
          <c:y val="2.5805558551756379E-2"/>
          <c:w val="0.16314161945820121"/>
          <c:h val="0.8890281523028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32042842059606E-2"/>
          <c:y val="2.0278609241641404E-2"/>
          <c:w val="0.69781792848284541"/>
          <c:h val="0.91119838833705114"/>
        </c:manualLayout>
      </c:layout>
      <c:barChart>
        <c:barDir val="col"/>
        <c:grouping val="clustered"/>
        <c:varyColors val="0"/>
        <c:ser>
          <c:idx val="2"/>
          <c:order val="3"/>
          <c:tx>
            <c:strRef>
              <c:f>'C 1.1.2'!$A$6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'C 1.1.2'!$B$2:$L$2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1.1.2'!$B$6:$L$6</c:f>
              <c:numCache>
                <c:formatCode>General</c:formatCode>
                <c:ptCount val="11"/>
                <c:pt idx="1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0F-458D-93E1-B3D04B2BF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53694552"/>
        <c:axId val="353694944"/>
      </c:barChart>
      <c:lineChart>
        <c:grouping val="standard"/>
        <c:varyColors val="0"/>
        <c:ser>
          <c:idx val="1"/>
          <c:order val="0"/>
          <c:tx>
            <c:strRef>
              <c:f>'C 1.1.2'!$A$5</c:f>
              <c:strCache>
                <c:ptCount val="1"/>
                <c:pt idx="0">
                  <c:v>Debt brake threshold under Act No. 23/2017 Coll.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1.1.2'!$B$2:$L$2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1.1.2'!$B$5:$L$5</c:f>
              <c:numCache>
                <c:formatCode>0.0</c:formatCode>
                <c:ptCount val="11"/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0F-458D-93E1-B3D04B2BF50C}"/>
            </c:ext>
          </c:extLst>
        </c:ser>
        <c:ser>
          <c:idx val="0"/>
          <c:order val="1"/>
          <c:tx>
            <c:strRef>
              <c:f>'C 1.1.2'!$A$4</c:f>
              <c:strCache>
                <c:ptCount val="1"/>
                <c:pt idx="0">
                  <c:v>Prediction – August 2023 MF CR Macro-forecast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1.1.2'!$B$2:$L$2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1.1.2'!$B$4:$L$4</c:f>
              <c:numCache>
                <c:formatCode>0.0</c:formatCode>
                <c:ptCount val="11"/>
                <c:pt idx="9">
                  <c:v>44.17</c:v>
                </c:pt>
                <c:pt idx="10">
                  <c:v>44.66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0F-458D-93E1-B3D04B2BF50C}"/>
            </c:ext>
          </c:extLst>
        </c:ser>
        <c:ser>
          <c:idx val="3"/>
          <c:order val="2"/>
          <c:tx>
            <c:strRef>
              <c:f>'C 1.1.2'!$A$3</c:f>
              <c:strCache>
                <c:ptCount val="1"/>
                <c:pt idx="0">
                  <c:v>Debt – August 2023 MF CR Macro-forecast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1.1.2'!$B$2:$L$2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1.1.2'!$B$3:$L$3</c:f>
              <c:numCache>
                <c:formatCode>0.0</c:formatCode>
                <c:ptCount val="11"/>
                <c:pt idx="0">
                  <c:v>44.42</c:v>
                </c:pt>
                <c:pt idx="1">
                  <c:v>41.85</c:v>
                </c:pt>
                <c:pt idx="2">
                  <c:v>39.700000000000003</c:v>
                </c:pt>
                <c:pt idx="3">
                  <c:v>36.58</c:v>
                </c:pt>
                <c:pt idx="4">
                  <c:v>34.24</c:v>
                </c:pt>
                <c:pt idx="5">
                  <c:v>32.06</c:v>
                </c:pt>
                <c:pt idx="6">
                  <c:v>30.05</c:v>
                </c:pt>
                <c:pt idx="7">
                  <c:v>37.659999999999997</c:v>
                </c:pt>
                <c:pt idx="8">
                  <c:v>42.02</c:v>
                </c:pt>
                <c:pt idx="9">
                  <c:v>44.17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F-458D-93E1-B3D04B2BF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694552"/>
        <c:axId val="353694944"/>
      </c:lineChart>
      <c:catAx>
        <c:axId val="35369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944"/>
        <c:crosses val="autoZero"/>
        <c:auto val="1"/>
        <c:lblAlgn val="ctr"/>
        <c:lblOffset val="100"/>
        <c:noMultiLvlLbl val="0"/>
      </c:catAx>
      <c:valAx>
        <c:axId val="353694944"/>
        <c:scaling>
          <c:orientation val="minMax"/>
          <c:max val="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8849533538947358"/>
          <c:y val="0.12847129782129668"/>
          <c:w val="0.20747295056131451"/>
          <c:h val="0.690526363287683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371425074456368E-2"/>
          <c:y val="2.3175710626340058E-2"/>
          <c:w val="0.74203568465858871"/>
          <c:h val="0.89792074486855933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'C 5.6.6'!$A$69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5.6.6'!$B$69:$AF$69</c:f>
              <c:numCache>
                <c:formatCode>General</c:formatCode>
                <c:ptCount val="3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45-41DE-AB6C-A25453100AE0}"/>
            </c:ext>
          </c:extLst>
        </c:ser>
        <c:ser>
          <c:idx val="6"/>
          <c:order val="5"/>
          <c:tx>
            <c:strRef>
              <c:f>'C 5.6.6'!$A$70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5.6.6'!$B$70:$AF$70</c:f>
              <c:numCache>
                <c:formatCode>General</c:formatCode>
                <c:ptCount val="31"/>
                <c:pt idx="0">
                  <c:v>-15000</c:v>
                </c:pt>
                <c:pt idx="1">
                  <c:v>-15000</c:v>
                </c:pt>
                <c:pt idx="2">
                  <c:v>-15000</c:v>
                </c:pt>
                <c:pt idx="3">
                  <c:v>-15000</c:v>
                </c:pt>
                <c:pt idx="4">
                  <c:v>-15000</c:v>
                </c:pt>
                <c:pt idx="5">
                  <c:v>-15000</c:v>
                </c:pt>
                <c:pt idx="6">
                  <c:v>-15000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-15000</c:v>
                </c:pt>
                <c:pt idx="22">
                  <c:v>-15000</c:v>
                </c:pt>
                <c:pt idx="23">
                  <c:v>-15000</c:v>
                </c:pt>
                <c:pt idx="24">
                  <c:v>-15000</c:v>
                </c:pt>
                <c:pt idx="25">
                  <c:v>-15000</c:v>
                </c:pt>
                <c:pt idx="26">
                  <c:v>-15000</c:v>
                </c:pt>
                <c:pt idx="27">
                  <c:v>-15000</c:v>
                </c:pt>
                <c:pt idx="28">
                  <c:v>-15000</c:v>
                </c:pt>
                <c:pt idx="29">
                  <c:v>-15000</c:v>
                </c:pt>
                <c:pt idx="30">
                  <c:v>-15000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45-41DE-AB6C-A25453100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'C 5.6.6'!$A$3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5.6.6'!$B$3:$AF$3</c:f>
              <c:numCache>
                <c:formatCode>#,##0.00</c:formatCode>
                <c:ptCount val="31"/>
                <c:pt idx="0">
                  <c:v>2932.5704710372256</c:v>
                </c:pt>
                <c:pt idx="1">
                  <c:v>2539.0786758117611</c:v>
                </c:pt>
                <c:pt idx="2">
                  <c:v>1856.593030950331</c:v>
                </c:pt>
                <c:pt idx="3">
                  <c:v>2013.3847757719877</c:v>
                </c:pt>
                <c:pt idx="4">
                  <c:v>2236.1090325783466</c:v>
                </c:pt>
                <c:pt idx="5">
                  <c:v>2728.4949774745182</c:v>
                </c:pt>
                <c:pt idx="6">
                  <c:v>2490.0007342778708</c:v>
                </c:pt>
                <c:pt idx="7">
                  <c:v>2508.7836503949875</c:v>
                </c:pt>
                <c:pt idx="8">
                  <c:v>2562.1687636570823</c:v>
                </c:pt>
                <c:pt idx="9">
                  <c:v>2258.0155636035943</c:v>
                </c:pt>
                <c:pt idx="10">
                  <c:v>2389.9303014779998</c:v>
                </c:pt>
                <c:pt idx="11">
                  <c:v>2848.0902434700693</c:v>
                </c:pt>
                <c:pt idx="12">
                  <c:v>3104.8507117714285</c:v>
                </c:pt>
                <c:pt idx="13">
                  <c:v>3240.3420322608899</c:v>
                </c:pt>
                <c:pt idx="14">
                  <c:v>3243.076009608636</c:v>
                </c:pt>
                <c:pt idx="15">
                  <c:v>3131.8130228522241</c:v>
                </c:pt>
                <c:pt idx="16">
                  <c:v>3149.0792060571102</c:v>
                </c:pt>
                <c:pt idx="17">
                  <c:v>3332.2319661960846</c:v>
                </c:pt>
                <c:pt idx="18">
                  <c:v>3554.1643084788593</c:v>
                </c:pt>
                <c:pt idx="19">
                  <c:v>3668.3497252046091</c:v>
                </c:pt>
                <c:pt idx="20">
                  <c:v>3554.946116447024</c:v>
                </c:pt>
                <c:pt idx="21">
                  <c:v>3053.0873273897141</c:v>
                </c:pt>
                <c:pt idx="22">
                  <c:v>2143.9806746666718</c:v>
                </c:pt>
                <c:pt idx="23">
                  <c:v>913.67378717372048</c:v>
                </c:pt>
                <c:pt idx="24">
                  <c:v>-531.32199222665531</c:v>
                </c:pt>
                <c:pt idx="25">
                  <c:v>-2157.7764461901629</c:v>
                </c:pt>
                <c:pt idx="26">
                  <c:v>-3840.0968792265671</c:v>
                </c:pt>
                <c:pt idx="27">
                  <c:v>-5028.2790806215053</c:v>
                </c:pt>
                <c:pt idx="28">
                  <c:v>-4870.9962343880206</c:v>
                </c:pt>
                <c:pt idx="29">
                  <c:v>-4338.2603743370164</c:v>
                </c:pt>
                <c:pt idx="30">
                  <c:v>-3695.2565565760142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5-41DE-AB6C-A25453100AE0}"/>
            </c:ext>
          </c:extLst>
        </c:ser>
        <c:ser>
          <c:idx val="1"/>
          <c:order val="1"/>
          <c:tx>
            <c:strRef>
              <c:f>'C 5.6.6'!$A$4</c:f>
              <c:strCache>
                <c:ptCount val="1"/>
                <c:pt idx="0">
                  <c:v>Alternative 1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5.6.6'!$B$4:$AF$4</c:f>
              <c:numCache>
                <c:formatCode>#,##0.00</c:formatCode>
                <c:ptCount val="31"/>
                <c:pt idx="0">
                  <c:v>2755.326170697303</c:v>
                </c:pt>
                <c:pt idx="1">
                  <c:v>2228.5191515273204</c:v>
                </c:pt>
                <c:pt idx="2">
                  <c:v>1414.0216608833548</c:v>
                </c:pt>
                <c:pt idx="3">
                  <c:v>1278.9475301805528</c:v>
                </c:pt>
                <c:pt idx="4">
                  <c:v>1101.8413771332544</c:v>
                </c:pt>
                <c:pt idx="5">
                  <c:v>1091.1058621127549</c:v>
                </c:pt>
                <c:pt idx="6">
                  <c:v>936.71223027150427</c:v>
                </c:pt>
                <c:pt idx="7">
                  <c:v>960.14174494121198</c:v>
                </c:pt>
                <c:pt idx="8">
                  <c:v>999.06299139428756</c:v>
                </c:pt>
                <c:pt idx="9">
                  <c:v>920.35738016667347</c:v>
                </c:pt>
                <c:pt idx="10">
                  <c:v>977.9623511262389</c:v>
                </c:pt>
                <c:pt idx="11">
                  <c:v>1109.6112531427298</c:v>
                </c:pt>
                <c:pt idx="12">
                  <c:v>1151.2332824421314</c:v>
                </c:pt>
                <c:pt idx="13">
                  <c:v>1122.1899499641677</c:v>
                </c:pt>
                <c:pt idx="14">
                  <c:v>1063.4221313545086</c:v>
                </c:pt>
                <c:pt idx="15">
                  <c:v>971.65903329013236</c:v>
                </c:pt>
                <c:pt idx="16">
                  <c:v>928.93135146249915</c:v>
                </c:pt>
                <c:pt idx="17">
                  <c:v>929.88564682398373</c:v>
                </c:pt>
                <c:pt idx="18">
                  <c:v>944.28499825849576</c:v>
                </c:pt>
                <c:pt idx="19">
                  <c:v>941.30117335839077</c:v>
                </c:pt>
                <c:pt idx="20">
                  <c:v>830.5483827419821</c:v>
                </c:pt>
                <c:pt idx="21">
                  <c:v>486.17466030101059</c:v>
                </c:pt>
                <c:pt idx="22">
                  <c:v>-155.79446929242658</c:v>
                </c:pt>
                <c:pt idx="23">
                  <c:v>-1063.6056124945526</c:v>
                </c:pt>
                <c:pt idx="24">
                  <c:v>-2144.1824301105871</c:v>
                </c:pt>
                <c:pt idx="25">
                  <c:v>-3332.8708167309464</c:v>
                </c:pt>
                <c:pt idx="26">
                  <c:v>-4522.2981514828343</c:v>
                </c:pt>
                <c:pt idx="27">
                  <c:v>-5298.7339446401829</c:v>
                </c:pt>
                <c:pt idx="28">
                  <c:v>-5029.2688263109467</c:v>
                </c:pt>
                <c:pt idx="29">
                  <c:v>-4449.7073037189002</c:v>
                </c:pt>
                <c:pt idx="30">
                  <c:v>-3776.2286588608267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45-41DE-AB6C-A25453100AE0}"/>
            </c:ext>
          </c:extLst>
        </c:ser>
        <c:ser>
          <c:idx val="3"/>
          <c:order val="2"/>
          <c:tx>
            <c:strRef>
              <c:f>'C 5.6.6'!$A$5</c:f>
              <c:strCache>
                <c:ptCount val="1"/>
                <c:pt idx="0">
                  <c:v>Alternative 2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5.6.6'!$B$5:$AF$5</c:f>
              <c:numCache>
                <c:formatCode>#,##0.00</c:formatCode>
                <c:ptCount val="31"/>
                <c:pt idx="0">
                  <c:v>2604.1292883535407</c:v>
                </c:pt>
                <c:pt idx="1">
                  <c:v>2049.2110151613606</c:v>
                </c:pt>
                <c:pt idx="2">
                  <c:v>1241.2579863903097</c:v>
                </c:pt>
                <c:pt idx="3">
                  <c:v>1148.0042994718233</c:v>
                </c:pt>
                <c:pt idx="4">
                  <c:v>1141.8597682541968</c:v>
                </c:pt>
                <c:pt idx="5">
                  <c:v>1308.545834806795</c:v>
                </c:pt>
                <c:pt idx="6">
                  <c:v>1195.0301878148748</c:v>
                </c:pt>
                <c:pt idx="7">
                  <c:v>1221.2146034662364</c:v>
                </c:pt>
                <c:pt idx="8">
                  <c:v>1244.4369558593389</c:v>
                </c:pt>
                <c:pt idx="9">
                  <c:v>1113.398020515353</c:v>
                </c:pt>
                <c:pt idx="10">
                  <c:v>1184.0617386841404</c:v>
                </c:pt>
                <c:pt idx="11">
                  <c:v>1398.3676093998365</c:v>
                </c:pt>
                <c:pt idx="12">
                  <c:v>1527.5658082550067</c:v>
                </c:pt>
                <c:pt idx="13">
                  <c:v>1585.9985109322706</c:v>
                </c:pt>
                <c:pt idx="14">
                  <c:v>1585.457111344952</c:v>
                </c:pt>
                <c:pt idx="15">
                  <c:v>1522.1189540635914</c:v>
                </c:pt>
                <c:pt idx="16">
                  <c:v>1521.1568004613691</c:v>
                </c:pt>
                <c:pt idx="17">
                  <c:v>1593.9130961269893</c:v>
                </c:pt>
                <c:pt idx="18">
                  <c:v>1684.1335476210288</c:v>
                </c:pt>
                <c:pt idx="19">
                  <c:v>1726.7288366374314</c:v>
                </c:pt>
                <c:pt idx="20">
                  <c:v>1621.4200849036342</c:v>
                </c:pt>
                <c:pt idx="21">
                  <c:v>1232.7891727413553</c:v>
                </c:pt>
                <c:pt idx="22">
                  <c:v>512.49016458811366</c:v>
                </c:pt>
                <c:pt idx="23">
                  <c:v>-489.30526461040972</c:v>
                </c:pt>
                <c:pt idx="24">
                  <c:v>-1674.7034160267735</c:v>
                </c:pt>
                <c:pt idx="25">
                  <c:v>-2989.4509657991493</c:v>
                </c:pt>
                <c:pt idx="26">
                  <c:v>-4322.4494907313765</c:v>
                </c:pt>
                <c:pt idx="27">
                  <c:v>-5219.9707589676445</c:v>
                </c:pt>
                <c:pt idx="28">
                  <c:v>-4983.262029623088</c:v>
                </c:pt>
                <c:pt idx="29">
                  <c:v>-4417.2063654306803</c:v>
                </c:pt>
                <c:pt idx="30">
                  <c:v>-3752.5206365754566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5-41DE-AB6C-A25453100AE0}"/>
            </c:ext>
          </c:extLst>
        </c:ser>
        <c:ser>
          <c:idx val="4"/>
          <c:order val="3"/>
          <c:tx>
            <c:strRef>
              <c:f>'C 5.6.6'!$A$6</c:f>
              <c:strCache>
                <c:ptCount val="1"/>
                <c:pt idx="0">
                  <c:v>Alternative 3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5.6.6'!$B$6:$AF$6</c:f>
              <c:numCache>
                <c:formatCode>#,##0.00</c:formatCode>
                <c:ptCount val="31"/>
                <c:pt idx="0">
                  <c:v>2795.2135350684307</c:v>
                </c:pt>
                <c:pt idx="1">
                  <c:v>2255.3691837385609</c:v>
                </c:pt>
                <c:pt idx="2">
                  <c:v>1415.9334193793579</c:v>
                </c:pt>
                <c:pt idx="3">
                  <c:v>1245.7428832951869</c:v>
                </c:pt>
                <c:pt idx="4">
                  <c:v>1012.5021396705401</c:v>
                </c:pt>
                <c:pt idx="5">
                  <c:v>987.62908427230286</c:v>
                </c:pt>
                <c:pt idx="6">
                  <c:v>879.32657135419413</c:v>
                </c:pt>
                <c:pt idx="7">
                  <c:v>894.18423676613656</c:v>
                </c:pt>
                <c:pt idx="8">
                  <c:v>901.91760166811946</c:v>
                </c:pt>
                <c:pt idx="9">
                  <c:v>811.30718843677596</c:v>
                </c:pt>
                <c:pt idx="10">
                  <c:v>862.79745975619517</c:v>
                </c:pt>
                <c:pt idx="11">
                  <c:v>1011.2566028757665</c:v>
                </c:pt>
                <c:pt idx="12">
                  <c:v>1106.6787596318277</c:v>
                </c:pt>
                <c:pt idx="13">
                  <c:v>1142.7218619899713</c:v>
                </c:pt>
                <c:pt idx="14">
                  <c:v>1138.9075914315326</c:v>
                </c:pt>
                <c:pt idx="15">
                  <c:v>1086.827777467759</c:v>
                </c:pt>
                <c:pt idx="16">
                  <c:v>1079.7909997930647</c:v>
                </c:pt>
                <c:pt idx="17">
                  <c:v>1122.2141062114551</c:v>
                </c:pt>
                <c:pt idx="18">
                  <c:v>1176.6543767643498</c:v>
                </c:pt>
                <c:pt idx="19">
                  <c:v>1199.821911215472</c:v>
                </c:pt>
                <c:pt idx="20">
                  <c:v>1096.709899458695</c:v>
                </c:pt>
                <c:pt idx="21">
                  <c:v>738.80617654232628</c:v>
                </c:pt>
                <c:pt idx="22">
                  <c:v>69.744799835176309</c:v>
                </c:pt>
                <c:pt idx="23">
                  <c:v>-870.03838453090975</c:v>
                </c:pt>
                <c:pt idx="24">
                  <c:v>-1984.9882889113492</c:v>
                </c:pt>
                <c:pt idx="25">
                  <c:v>-3215.1464487120561</c:v>
                </c:pt>
                <c:pt idx="26">
                  <c:v>-4453.347820572073</c:v>
                </c:pt>
                <c:pt idx="27">
                  <c:v>-5271.991044421452</c:v>
                </c:pt>
                <c:pt idx="28">
                  <c:v>-5013.72813417814</c:v>
                </c:pt>
                <c:pt idx="29">
                  <c:v>-4438.6303157427565</c:v>
                </c:pt>
                <c:pt idx="30">
                  <c:v>-3768.0606632136587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5-41DE-AB6C-A25453100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4000"/>
          <c:min val="-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CZK billions</a:t>
                </a:r>
              </a:p>
            </c:rich>
          </c:tx>
          <c:layout>
            <c:manualLayout>
              <c:xMode val="edge"/>
              <c:yMode val="edge"/>
              <c:x val="2.3653620180322642E-3"/>
              <c:y val="0.3595768954547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4773299063005725"/>
          <c:y val="0.1816876042448741"/>
          <c:w val="0.14975784930649358"/>
          <c:h val="0.59520406718898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89935162879769E-2"/>
          <c:y val="3.7742661199608112E-2"/>
          <c:w val="0.6770821401350372"/>
          <c:h val="0.8587624127629207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 1.1.3'!$B$2</c:f>
              <c:strCache>
                <c:ptCount val="1"/>
                <c:pt idx="0">
                  <c:v>Public debt held by residents (lhs)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'C 1.1.3'!$A$3:$A$30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'C 1.1.3'!$B$3:$B$30</c:f>
              <c:numCache>
                <c:formatCode>#,##0.0</c:formatCode>
                <c:ptCount val="28"/>
                <c:pt idx="0">
                  <c:v>148.96700000000001</c:v>
                </c:pt>
                <c:pt idx="1">
                  <c:v>155.82400000000001</c:v>
                </c:pt>
                <c:pt idx="2">
                  <c:v>180.75200000000001</c:v>
                </c:pt>
                <c:pt idx="3">
                  <c:v>260.43400000000003</c:v>
                </c:pt>
                <c:pt idx="4">
                  <c:v>305.505</c:v>
                </c:pt>
                <c:pt idx="5">
                  <c:v>368.73500000000001</c:v>
                </c:pt>
                <c:pt idx="6">
                  <c:v>555.08100000000002</c:v>
                </c:pt>
                <c:pt idx="7">
                  <c:v>659.67100000000005</c:v>
                </c:pt>
                <c:pt idx="8">
                  <c:v>732.18</c:v>
                </c:pt>
                <c:pt idx="9">
                  <c:v>694.601</c:v>
                </c:pt>
                <c:pt idx="10">
                  <c:v>665.79499999999996</c:v>
                </c:pt>
                <c:pt idx="11">
                  <c:v>708.322</c:v>
                </c:pt>
                <c:pt idx="12">
                  <c:v>764.13900000000001</c:v>
                </c:pt>
                <c:pt idx="13">
                  <c:v>816.72900000000004</c:v>
                </c:pt>
                <c:pt idx="14">
                  <c:v>924.53099999999995</c:v>
                </c:pt>
                <c:pt idx="15">
                  <c:v>1025.3510000000001</c:v>
                </c:pt>
                <c:pt idx="16">
                  <c:v>1123.732</c:v>
                </c:pt>
                <c:pt idx="17">
                  <c:v>1268.8119999999999</c:v>
                </c:pt>
                <c:pt idx="18">
                  <c:v>1241.8900000000001</c:v>
                </c:pt>
                <c:pt idx="19">
                  <c:v>1279.701</c:v>
                </c:pt>
                <c:pt idx="20">
                  <c:v>1158.5940000000001</c:v>
                </c:pt>
                <c:pt idx="21">
                  <c:v>968.798</c:v>
                </c:pt>
                <c:pt idx="22">
                  <c:v>954.48500000000001</c:v>
                </c:pt>
                <c:pt idx="23">
                  <c:v>1048.2860000000001</c:v>
                </c:pt>
                <c:pt idx="24">
                  <c:v>1072.3130000000001</c:v>
                </c:pt>
                <c:pt idx="25">
                  <c:v>1458.0309999999999</c:v>
                </c:pt>
                <c:pt idx="26">
                  <c:v>1836.615</c:v>
                </c:pt>
                <c:pt idx="27">
                  <c:v>2232.2199999999998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D-4BAE-A76E-CE3FA88D8A00}"/>
            </c:ext>
          </c:extLst>
        </c:ser>
        <c:ser>
          <c:idx val="2"/>
          <c:order val="1"/>
          <c:tx>
            <c:strRef>
              <c:f>'C 1.1.3'!$C$2</c:f>
              <c:strCache>
                <c:ptCount val="1"/>
                <c:pt idx="0">
                  <c:v>Public debt held by non-residents (lhs)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'C 1.1.3'!$A$3:$A$30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'C 1.1.3'!$C$3:$C$30</c:f>
              <c:numCache>
                <c:formatCode>#,##0.0</c:formatCode>
                <c:ptCount val="28"/>
                <c:pt idx="0">
                  <c:v>67.677999999999997</c:v>
                </c:pt>
                <c:pt idx="1">
                  <c:v>55.953000000000003</c:v>
                </c:pt>
                <c:pt idx="2">
                  <c:v>59.588999999999999</c:v>
                </c:pt>
                <c:pt idx="3">
                  <c:v>40.542000000000002</c:v>
                </c:pt>
                <c:pt idx="4">
                  <c:v>36.578000000000003</c:v>
                </c:pt>
                <c:pt idx="5">
                  <c:v>36.683</c:v>
                </c:pt>
                <c:pt idx="6">
                  <c:v>30.533999999999999</c:v>
                </c:pt>
                <c:pt idx="7">
                  <c:v>35.462000000000003</c:v>
                </c:pt>
                <c:pt idx="8">
                  <c:v>62.86</c:v>
                </c:pt>
                <c:pt idx="9">
                  <c:v>178.892</c:v>
                </c:pt>
                <c:pt idx="10">
                  <c:v>244.38800000000001</c:v>
                </c:pt>
                <c:pt idx="11">
                  <c:v>264.78500000000003</c:v>
                </c:pt>
                <c:pt idx="12">
                  <c:v>290.49400000000003</c:v>
                </c:pt>
                <c:pt idx="13">
                  <c:v>320.04500000000002</c:v>
                </c:pt>
                <c:pt idx="14">
                  <c:v>394.471</c:v>
                </c:pt>
                <c:pt idx="15">
                  <c:v>454.74599999999998</c:v>
                </c:pt>
                <c:pt idx="16">
                  <c:v>489.91800000000001</c:v>
                </c:pt>
                <c:pt idx="17">
                  <c:v>536.495</c:v>
                </c:pt>
                <c:pt idx="18">
                  <c:v>598.35699999999997</c:v>
                </c:pt>
                <c:pt idx="19">
                  <c:v>539.18700000000001</c:v>
                </c:pt>
                <c:pt idx="20">
                  <c:v>677.45299999999997</c:v>
                </c:pt>
                <c:pt idx="21">
                  <c:v>785.93899999999996</c:v>
                </c:pt>
                <c:pt idx="22">
                  <c:v>795.19200000000001</c:v>
                </c:pt>
                <c:pt idx="23">
                  <c:v>686.31600000000003</c:v>
                </c:pt>
                <c:pt idx="24">
                  <c:v>667.95100000000002</c:v>
                </c:pt>
                <c:pt idx="25">
                  <c:v>691.23699999999997</c:v>
                </c:pt>
                <c:pt idx="26">
                  <c:v>729.97199999999998</c:v>
                </c:pt>
                <c:pt idx="27" formatCode="0.0">
                  <c:v>764.86300000000006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CD-4BAE-A76E-CE3FA88D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51240704"/>
        <c:axId val="151242240"/>
      </c:barChart>
      <c:lineChart>
        <c:grouping val="standard"/>
        <c:varyColors val="0"/>
        <c:ser>
          <c:idx val="3"/>
          <c:order val="2"/>
          <c:tx>
            <c:strRef>
              <c:f>'C 1.1.3'!$D$2</c:f>
              <c:strCache>
                <c:ptCount val="1"/>
                <c:pt idx="0">
                  <c:v>Public debt (rhs)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1.1.3'!$A$3:$A$30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'C 1.1.3'!$D$3:$D$30</c:f>
              <c:numCache>
                <c:formatCode>#,##0.0</c:formatCode>
                <c:ptCount val="28"/>
                <c:pt idx="0">
                  <c:v>13.571646037789748</c:v>
                </c:pt>
                <c:pt idx="1">
                  <c:v>11.577226794514708</c:v>
                </c:pt>
                <c:pt idx="2">
                  <c:v>12.193712506798498</c:v>
                </c:pt>
                <c:pt idx="3">
                  <c:v>13.955886607957623</c:v>
                </c:pt>
                <c:pt idx="4">
                  <c:v>15.183558863959471</c:v>
                </c:pt>
                <c:pt idx="5">
                  <c:v>16.98947612799623</c:v>
                </c:pt>
                <c:pt idx="6">
                  <c:v>22.705947673746842</c:v>
                </c:pt>
                <c:pt idx="7">
                  <c:v>25.831945364183039</c:v>
                </c:pt>
                <c:pt idx="8">
                  <c:v>28.158438677193733</c:v>
                </c:pt>
                <c:pt idx="9">
                  <c:v>28.367466039145796</c:v>
                </c:pt>
                <c:pt idx="10">
                  <c:v>27.702176862010937</c:v>
                </c:pt>
                <c:pt idx="11">
                  <c:v>27.559892276176967</c:v>
                </c:pt>
                <c:pt idx="12">
                  <c:v>27.325404394780406</c:v>
                </c:pt>
                <c:pt idx="13">
                  <c:v>28.118064934229732</c:v>
                </c:pt>
                <c:pt idx="14">
                  <c:v>33.355975237208924</c:v>
                </c:pt>
                <c:pt idx="15">
                  <c:v>37.068499600537955</c:v>
                </c:pt>
                <c:pt idx="16">
                  <c:v>39.722346056677424</c:v>
                </c:pt>
                <c:pt idx="17">
                  <c:v>44.151280340589381</c:v>
                </c:pt>
                <c:pt idx="18">
                  <c:v>44.42</c:v>
                </c:pt>
                <c:pt idx="19">
                  <c:v>41.85</c:v>
                </c:pt>
                <c:pt idx="20">
                  <c:v>39.700000000000003</c:v>
                </c:pt>
                <c:pt idx="21">
                  <c:v>36.58</c:v>
                </c:pt>
                <c:pt idx="22">
                  <c:v>34.24</c:v>
                </c:pt>
                <c:pt idx="23">
                  <c:v>32.06</c:v>
                </c:pt>
                <c:pt idx="24">
                  <c:v>30.05</c:v>
                </c:pt>
                <c:pt idx="25">
                  <c:v>37.659999999999997</c:v>
                </c:pt>
                <c:pt idx="26">
                  <c:v>42.02</c:v>
                </c:pt>
                <c:pt idx="27" formatCode="0.0">
                  <c:v>44.17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CD-4BAE-A76E-CE3FA88D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249664"/>
        <c:axId val="151243776"/>
      </c:lineChart>
      <c:catAx>
        <c:axId val="1512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151242240"/>
        <c:crosses val="autoZero"/>
        <c:auto val="1"/>
        <c:lblAlgn val="ctr"/>
        <c:lblOffset val="100"/>
        <c:noMultiLvlLbl val="0"/>
      </c:catAx>
      <c:valAx>
        <c:axId val="15124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CZK billion</a:t>
                </a:r>
                <a:r>
                  <a:rPr lang="cs-CZ" b="0"/>
                  <a:t>s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5.1065243718494101E-3"/>
              <c:y val="0.36330539327745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240704"/>
        <c:crosses val="autoZero"/>
        <c:crossBetween val="between"/>
      </c:valAx>
      <c:valAx>
        <c:axId val="15124377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% </a:t>
                </a:r>
                <a:r>
                  <a:rPr lang="cs-CZ" b="0"/>
                  <a:t>of</a:t>
                </a:r>
                <a:r>
                  <a:rPr lang="cs-CZ" b="0" baseline="0"/>
                  <a:t> GDP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82461886878243496"/>
              <c:y val="0.38346668360003389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249664"/>
        <c:crosses val="max"/>
        <c:crossBetween val="between"/>
        <c:majorUnit val="10"/>
      </c:valAx>
      <c:catAx>
        <c:axId val="151249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1243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379834183692049"/>
          <c:y val="6.6633707076937942E-2"/>
          <c:w val="0.140963973062501"/>
          <c:h val="0.839850865416016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93908254873342E-2"/>
          <c:y val="2.8516432528781045E-2"/>
          <c:w val="0.73087551065353096"/>
          <c:h val="0.866660235148552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 1.1.4'!$B$2</c:f>
              <c:strCache>
                <c:ptCount val="1"/>
                <c:pt idx="0">
                  <c:v>Public debt held by banks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'C 1.1.4'!$A$3:$A$30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'C 1.1.4'!$B$3:$B$30</c:f>
              <c:numCache>
                <c:formatCode>#,##0.0</c:formatCode>
                <c:ptCount val="28"/>
                <c:pt idx="0">
                  <c:v>121.82299999999999</c:v>
                </c:pt>
                <c:pt idx="1">
                  <c:v>117.006</c:v>
                </c:pt>
                <c:pt idx="2">
                  <c:v>134.34899999999999</c:v>
                </c:pt>
                <c:pt idx="3">
                  <c:v>187.68199999999999</c:v>
                </c:pt>
                <c:pt idx="4">
                  <c:v>220.04599999999999</c:v>
                </c:pt>
                <c:pt idx="5">
                  <c:v>286.11099999999999</c:v>
                </c:pt>
                <c:pt idx="6">
                  <c:v>439.58800000000002</c:v>
                </c:pt>
                <c:pt idx="7">
                  <c:v>508.29</c:v>
                </c:pt>
                <c:pt idx="8">
                  <c:v>533.44899999999996</c:v>
                </c:pt>
                <c:pt idx="9">
                  <c:v>451.39800000000002</c:v>
                </c:pt>
                <c:pt idx="10">
                  <c:v>402.00099999999998</c:v>
                </c:pt>
                <c:pt idx="11">
                  <c:v>417.07499999999999</c:v>
                </c:pt>
                <c:pt idx="12">
                  <c:v>445.93299999999999</c:v>
                </c:pt>
                <c:pt idx="13">
                  <c:v>429.70100000000002</c:v>
                </c:pt>
                <c:pt idx="14">
                  <c:v>494.14600000000002</c:v>
                </c:pt>
                <c:pt idx="15">
                  <c:v>582.69500000000005</c:v>
                </c:pt>
                <c:pt idx="16">
                  <c:v>676.30499999999995</c:v>
                </c:pt>
                <c:pt idx="17">
                  <c:v>772.87</c:v>
                </c:pt>
                <c:pt idx="18">
                  <c:v>718.62400000000002</c:v>
                </c:pt>
                <c:pt idx="19">
                  <c:v>725.25400000000002</c:v>
                </c:pt>
                <c:pt idx="20">
                  <c:v>617.33900000000006</c:v>
                </c:pt>
                <c:pt idx="21">
                  <c:v>438.41699999999997</c:v>
                </c:pt>
                <c:pt idx="22">
                  <c:v>478.56599999999997</c:v>
                </c:pt>
                <c:pt idx="23">
                  <c:v>522.14800000000002</c:v>
                </c:pt>
                <c:pt idx="24">
                  <c:v>541.85</c:v>
                </c:pt>
                <c:pt idx="25">
                  <c:v>820.79300000000001</c:v>
                </c:pt>
                <c:pt idx="26">
                  <c:v>1071.7249999999999</c:v>
                </c:pt>
                <c:pt idx="27">
                  <c:v>1303.454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F-4592-84F9-513E364B6251}"/>
            </c:ext>
          </c:extLst>
        </c:ser>
        <c:ser>
          <c:idx val="2"/>
          <c:order val="1"/>
          <c:tx>
            <c:strRef>
              <c:f>'C 1.1.4'!$C$2</c:f>
              <c:strCache>
                <c:ptCount val="1"/>
                <c:pt idx="0">
                  <c:v>Public debt held by other financial institutions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'C 1.1.4'!$A$3:$A$30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'C 1.1.4'!$C$3:$C$30</c:f>
              <c:numCache>
                <c:formatCode>#,##0.0</c:formatCode>
                <c:ptCount val="28"/>
                <c:pt idx="0">
                  <c:v>13.177</c:v>
                </c:pt>
                <c:pt idx="1">
                  <c:v>18.303999999999998</c:v>
                </c:pt>
                <c:pt idx="2">
                  <c:v>24.669</c:v>
                </c:pt>
                <c:pt idx="3">
                  <c:v>57.143999999999998</c:v>
                </c:pt>
                <c:pt idx="4">
                  <c:v>74.33</c:v>
                </c:pt>
                <c:pt idx="5">
                  <c:v>73.893000000000001</c:v>
                </c:pt>
                <c:pt idx="6">
                  <c:v>87.792000000000002</c:v>
                </c:pt>
                <c:pt idx="7">
                  <c:v>110.779</c:v>
                </c:pt>
                <c:pt idx="8">
                  <c:v>178.80699999999999</c:v>
                </c:pt>
                <c:pt idx="9">
                  <c:v>223.13800000000001</c:v>
                </c:pt>
                <c:pt idx="10">
                  <c:v>243.88200000000001</c:v>
                </c:pt>
                <c:pt idx="11">
                  <c:v>270.73500000000001</c:v>
                </c:pt>
                <c:pt idx="12">
                  <c:v>294.697</c:v>
                </c:pt>
                <c:pt idx="13">
                  <c:v>336.13099999999997</c:v>
                </c:pt>
                <c:pt idx="14">
                  <c:v>373.32900000000001</c:v>
                </c:pt>
                <c:pt idx="15">
                  <c:v>383.39400000000001</c:v>
                </c:pt>
                <c:pt idx="16">
                  <c:v>360.26100000000002</c:v>
                </c:pt>
                <c:pt idx="17">
                  <c:v>390.411</c:v>
                </c:pt>
                <c:pt idx="18">
                  <c:v>389.25599999999997</c:v>
                </c:pt>
                <c:pt idx="19">
                  <c:v>431.75299999999999</c:v>
                </c:pt>
                <c:pt idx="20">
                  <c:v>415.286</c:v>
                </c:pt>
                <c:pt idx="21">
                  <c:v>436.04399999999998</c:v>
                </c:pt>
                <c:pt idx="22">
                  <c:v>406.17399999999998</c:v>
                </c:pt>
                <c:pt idx="23">
                  <c:v>493.25799999999998</c:v>
                </c:pt>
                <c:pt idx="24">
                  <c:v>503.67599999999999</c:v>
                </c:pt>
                <c:pt idx="25">
                  <c:v>579.63400000000001</c:v>
                </c:pt>
                <c:pt idx="26">
                  <c:v>688.51</c:v>
                </c:pt>
                <c:pt idx="27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F-4592-84F9-513E364B6251}"/>
            </c:ext>
          </c:extLst>
        </c:ser>
        <c:ser>
          <c:idx val="3"/>
          <c:order val="2"/>
          <c:tx>
            <c:strRef>
              <c:f>'C 1.1.4'!$D$2</c:f>
              <c:strCache>
                <c:ptCount val="1"/>
                <c:pt idx="0">
                  <c:v>Public debt held by other residents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'C 1.1.4'!$A$3:$A$30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'C 1.1.4'!$D$3:$D$30</c:f>
              <c:numCache>
                <c:formatCode>#,##0.0</c:formatCode>
                <c:ptCount val="28"/>
                <c:pt idx="0">
                  <c:v>13.967000000000001</c:v>
                </c:pt>
                <c:pt idx="1">
                  <c:v>20.513999999999999</c:v>
                </c:pt>
                <c:pt idx="2">
                  <c:v>21.734000000000002</c:v>
                </c:pt>
                <c:pt idx="3">
                  <c:v>15.608000000000001</c:v>
                </c:pt>
                <c:pt idx="4">
                  <c:v>11.129</c:v>
                </c:pt>
                <c:pt idx="5">
                  <c:v>8.7309999999999999</c:v>
                </c:pt>
                <c:pt idx="6">
                  <c:v>27.701000000000001</c:v>
                </c:pt>
                <c:pt idx="7">
                  <c:v>40.601999999999997</c:v>
                </c:pt>
                <c:pt idx="8">
                  <c:v>19.925000000000001</c:v>
                </c:pt>
                <c:pt idx="9">
                  <c:v>20.065999999999999</c:v>
                </c:pt>
                <c:pt idx="10">
                  <c:v>19.911999999999999</c:v>
                </c:pt>
                <c:pt idx="11">
                  <c:v>20.512</c:v>
                </c:pt>
                <c:pt idx="12">
                  <c:v>23.509</c:v>
                </c:pt>
                <c:pt idx="13">
                  <c:v>50.896999999999998</c:v>
                </c:pt>
                <c:pt idx="14">
                  <c:v>57.055999999999997</c:v>
                </c:pt>
                <c:pt idx="15">
                  <c:v>59.262</c:v>
                </c:pt>
                <c:pt idx="16">
                  <c:v>87.165999999999997</c:v>
                </c:pt>
                <c:pt idx="17">
                  <c:v>105.53100000000001</c:v>
                </c:pt>
                <c:pt idx="18">
                  <c:v>134.01</c:v>
                </c:pt>
                <c:pt idx="19">
                  <c:v>122.694</c:v>
                </c:pt>
                <c:pt idx="20">
                  <c:v>125.96899999999999</c:v>
                </c:pt>
                <c:pt idx="21">
                  <c:v>94.337000000000003</c:v>
                </c:pt>
                <c:pt idx="22">
                  <c:v>69.745000000000005</c:v>
                </c:pt>
                <c:pt idx="23">
                  <c:v>32.880000000000003</c:v>
                </c:pt>
                <c:pt idx="24">
                  <c:v>26.786000000000001</c:v>
                </c:pt>
                <c:pt idx="25">
                  <c:v>57.603999999999999</c:v>
                </c:pt>
                <c:pt idx="26">
                  <c:v>76.38</c:v>
                </c:pt>
                <c:pt idx="27">
                  <c:v>164.76599999999999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FF-4592-84F9-513E364B6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51153664"/>
        <c:axId val="151167744"/>
      </c:barChart>
      <c:catAx>
        <c:axId val="15115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151167744"/>
        <c:crosses val="autoZero"/>
        <c:auto val="1"/>
        <c:lblAlgn val="ctr"/>
        <c:lblOffset val="100"/>
        <c:noMultiLvlLbl val="0"/>
      </c:catAx>
      <c:valAx>
        <c:axId val="1511677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CZK billions</a:t>
                </a:r>
              </a:p>
            </c:rich>
          </c:tx>
          <c:layout>
            <c:manualLayout>
              <c:xMode val="edge"/>
              <c:yMode val="edge"/>
              <c:x val="1.3025778334415491E-3"/>
              <c:y val="0.36347112095235468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15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910952622577503"/>
          <c:y val="5.3748809403492005E-2"/>
          <c:w val="0.18443769920081782"/>
          <c:h val="0.8427784770777632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135315052831514E-2"/>
          <c:y val="4.4436591179478208E-2"/>
          <c:w val="0.89951176075630768"/>
          <c:h val="0.8391491688538932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rgbClr val="0070C0"/>
                </a:solidFill>
                <a:ln w="9525">
                  <a:solidFill>
                    <a:srgbClr val="0070C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BAB5-40F0-91EB-B5B7B174BC74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AB5-40F0-91EB-B5B7B174BC74}"/>
              </c:ext>
            </c:extLst>
          </c:dPt>
          <c:dLbls>
            <c:dLbl>
              <c:idx val="0"/>
              <c:layout>
                <c:manualLayout>
                  <c:x val="-3.82887384978517E-2"/>
                  <c:y val="9.45813536675006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AUT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1-BAB5-40F0-91EB-B5B7B174BC74}"/>
                </c:ext>
              </c:extLst>
            </c:dLbl>
            <c:dLbl>
              <c:idx val="1"/>
              <c:layout>
                <c:manualLayout>
                  <c:x val="-3.8288738497851818E-2"/>
                  <c:y val="2.17095809641444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2-BAB5-40F0-91EB-B5B7B174BC74}"/>
                </c:ext>
              </c:extLst>
            </c:dLbl>
            <c:dLbl>
              <c:idx val="2"/>
              <c:layout>
                <c:manualLayout>
                  <c:x val="-4.2154566744730795E-2"/>
                  <c:y val="-3.43320933311936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BGR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3-BAB5-40F0-91EB-B5B7B174BC7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HRV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4-BAB5-40F0-91EB-B5B7B174BC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CYP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5-BAB5-40F0-91EB-B5B7B174BC74}"/>
                </c:ext>
              </c:extLst>
            </c:dLbl>
            <c:dLbl>
              <c:idx val="5"/>
              <c:layout>
                <c:manualLayout>
                  <c:x val="-2.7359781121751092E-2"/>
                  <c:y val="-3.05343511450381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CZE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0-BAB5-40F0-91EB-B5B7B174BC74}"/>
                </c:ext>
              </c:extLst>
            </c:dLbl>
            <c:dLbl>
              <c:idx val="6"/>
              <c:layout>
                <c:manualLayout>
                  <c:x val="-5.4719562243503387E-3"/>
                  <c:y val="-2.71416454622561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DNK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6-BAB5-40F0-91EB-B5B7B174BC7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EST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7-BAB5-40F0-91EB-B5B7B174BC74}"/>
                </c:ext>
              </c:extLst>
            </c:dLbl>
            <c:dLbl>
              <c:idx val="8"/>
              <c:layout>
                <c:manualLayout>
                  <c:x val="1.3000669998217321E-2"/>
                  <c:y val="7.466800226783476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FIN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8-BAB5-40F0-91EB-B5B7B174BC74}"/>
                </c:ext>
              </c:extLst>
            </c:dLbl>
            <c:dLbl>
              <c:idx val="9"/>
              <c:layout>
                <c:manualLayout>
                  <c:x val="-6.56634746922026E-2"/>
                  <c:y val="1.69635284139100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FRA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9-BAB5-40F0-91EB-B5B7B174BC74}"/>
                </c:ext>
              </c:extLst>
            </c:dLbl>
            <c:dLbl>
              <c:idx val="10"/>
              <c:layout>
                <c:manualLayout>
                  <c:x val="1.092896174863388E-2"/>
                  <c:y val="-2.80898945437038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DEU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A-BAB5-40F0-91EB-B5B7B174BC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GRC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B-BAB5-40F0-91EB-B5B7B174BC74}"/>
                </c:ext>
              </c:extLst>
            </c:dLbl>
            <c:dLbl>
              <c:idx val="12"/>
              <c:layout>
                <c:manualLayout>
                  <c:x val="-1.6415868673050681E-2"/>
                  <c:y val="-3.39270568278201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HUN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C-BAB5-40F0-91EB-B5B7B174BC74}"/>
                </c:ext>
              </c:extLst>
            </c:dLbl>
            <c:dLbl>
              <c:idx val="13"/>
              <c:layout>
                <c:manualLayout>
                  <c:x val="-5.1349278061553781E-2"/>
                  <c:y val="-7.733691088327358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IRL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D-BAB5-40F0-91EB-B5B7B174BC74}"/>
                </c:ext>
              </c:extLst>
            </c:dLbl>
            <c:dLbl>
              <c:idx val="14"/>
              <c:layout>
                <c:manualLayout>
                  <c:x val="-5.2047674368572897E-2"/>
                  <c:y val="4.07124069107530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ITA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E-BAB5-40F0-91EB-B5B7B174BC74}"/>
                </c:ext>
              </c:extLst>
            </c:dLbl>
            <c:dLbl>
              <c:idx val="15"/>
              <c:layout>
                <c:manualLayout>
                  <c:x val="1.4794789995512855E-2"/>
                  <c:y val="-0.1291896765828335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LVA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F-BAB5-40F0-91EB-B5B7B174BC74}"/>
                </c:ext>
              </c:extLst>
            </c:dLbl>
            <c:dLbl>
              <c:idx val="16"/>
              <c:layout>
                <c:manualLayout>
                  <c:x val="-6.4275203304504966E-2"/>
                  <c:y val="3.1482554160290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LTU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0-BAB5-40F0-91EB-B5B7B174BC74}"/>
                </c:ext>
              </c:extLst>
            </c:dLbl>
            <c:dLbl>
              <c:idx val="17"/>
              <c:layout>
                <c:manualLayout>
                  <c:x val="-1.0358541247918926E-3"/>
                  <c:y val="3.58235856320312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LUX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1-BAB5-40F0-91EB-B5B7B174BC74}"/>
                </c:ext>
              </c:extLst>
            </c:dLbl>
            <c:dLbl>
              <c:idx val="18"/>
              <c:layout>
                <c:manualLayout>
                  <c:x val="-9.1199270405838088E-3"/>
                  <c:y val="-2.03562340966921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MLT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2-BAB5-40F0-91EB-B5B7B174BC74}"/>
                </c:ext>
              </c:extLst>
            </c:dLbl>
            <c:dLbl>
              <c:idx val="19"/>
              <c:layout>
                <c:manualLayout>
                  <c:x val="-1.4359106751000387E-2"/>
                  <c:y val="-8.29163061223436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NLD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3-BAB5-40F0-91EB-B5B7B174BC74}"/>
                </c:ext>
              </c:extLst>
            </c:dLbl>
            <c:dLbl>
              <c:idx val="20"/>
              <c:layout>
                <c:manualLayout>
                  <c:x val="-6.2451209992193599E-2"/>
                  <c:y val="-8.42696836311116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4-BAB5-40F0-91EB-B5B7B174BC74}"/>
                </c:ext>
              </c:extLst>
            </c:dLbl>
            <c:dLbl>
              <c:idx val="21"/>
              <c:layout>
                <c:manualLayout>
                  <c:x val="-5.1477376803309424E-2"/>
                  <c:y val="-3.39265961658645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PRT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5-BAB5-40F0-91EB-B5B7B174BC74}"/>
                </c:ext>
              </c:extLst>
            </c:dLbl>
            <c:dLbl>
              <c:idx val="22"/>
              <c:layout>
                <c:manualLayout>
                  <c:x val="-2.1887824897400956E-2"/>
                  <c:y val="6.78541136556403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ROU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6-BAB5-40F0-91EB-B5B7B174BC74}"/>
                </c:ext>
              </c:extLst>
            </c:dLbl>
            <c:dLbl>
              <c:idx val="23"/>
              <c:layout>
                <c:manualLayout>
                  <c:x val="-2.0822069372475983E-2"/>
                  <c:y val="-6.25601026669671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SVN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7-BAB5-40F0-91EB-B5B7B174BC74}"/>
                </c:ext>
              </c:extLst>
            </c:dLbl>
            <c:dLbl>
              <c:idx val="24"/>
              <c:layout>
                <c:manualLayout>
                  <c:x val="-3.9354465937659434E-2"/>
                  <c:y val="-8.69811080099452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SVK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8-BAB5-40F0-91EB-B5B7B174BC74}"/>
                </c:ext>
              </c:extLst>
            </c:dLbl>
            <c:dLbl>
              <c:idx val="25"/>
              <c:layout>
                <c:manualLayout>
                  <c:x val="-3.4348165495706483E-2"/>
                  <c:y val="6.82591810087737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ESP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9-BAB5-40F0-91EB-B5B7B174BC74}"/>
                </c:ext>
              </c:extLst>
            </c:dLbl>
            <c:dLbl>
              <c:idx val="26"/>
              <c:layout>
                <c:manualLayout>
                  <c:x val="-6.2451209992194744E-3"/>
                  <c:y val="3.12109939374486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SWE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A-BAB5-40F0-91EB-B5B7B174BC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 B1.2.1'!$B$3:$B$29</c:f>
              <c:numCache>
                <c:formatCode>0.0</c:formatCode>
                <c:ptCount val="27"/>
                <c:pt idx="0">
                  <c:v>-3.8999999999999915</c:v>
                </c:pt>
                <c:pt idx="1">
                  <c:v>-4</c:v>
                </c:pt>
                <c:pt idx="2">
                  <c:v>-1</c:v>
                </c:pt>
                <c:pt idx="3">
                  <c:v>-10</c:v>
                </c:pt>
                <c:pt idx="4">
                  <c:v>-14.700000000000003</c:v>
                </c:pt>
                <c:pt idx="5">
                  <c:v>2.1000000000000014</c:v>
                </c:pt>
                <c:pt idx="6">
                  <c:v>-6.9000000000000021</c:v>
                </c:pt>
                <c:pt idx="7">
                  <c:v>0.79999999999999716</c:v>
                </c:pt>
                <c:pt idx="8">
                  <c:v>0.40000000000000568</c:v>
                </c:pt>
                <c:pt idx="9">
                  <c:v>-1.3000000000000114</c:v>
                </c:pt>
                <c:pt idx="10">
                  <c:v>-3</c:v>
                </c:pt>
                <c:pt idx="11">
                  <c:v>-23.299999999999983</c:v>
                </c:pt>
                <c:pt idx="12">
                  <c:v>-3.2999999999999972</c:v>
                </c:pt>
                <c:pt idx="13">
                  <c:v>-10.699999999999996</c:v>
                </c:pt>
                <c:pt idx="14">
                  <c:v>-5.5</c:v>
                </c:pt>
                <c:pt idx="15">
                  <c:v>-2.9000000000000057</c:v>
                </c:pt>
                <c:pt idx="16">
                  <c:v>-5.3000000000000043</c:v>
                </c:pt>
                <c:pt idx="17">
                  <c:v>0.10000000000000142</c:v>
                </c:pt>
                <c:pt idx="18">
                  <c:v>-1.7000000000000028</c:v>
                </c:pt>
                <c:pt idx="19">
                  <c:v>-3.179000000000002</c:v>
                </c:pt>
                <c:pt idx="20">
                  <c:v>-4.5</c:v>
                </c:pt>
                <c:pt idx="21">
                  <c:v>-11.5</c:v>
                </c:pt>
                <c:pt idx="22">
                  <c:v>-1.3000000000000043</c:v>
                </c:pt>
                <c:pt idx="23">
                  <c:v>-4.5999999999999943</c:v>
                </c:pt>
                <c:pt idx="24">
                  <c:v>-3.2000000000000028</c:v>
                </c:pt>
                <c:pt idx="25">
                  <c:v>-5.0999999999999943</c:v>
                </c:pt>
                <c:pt idx="26">
                  <c:v>-3.5</c:v>
                </c:pt>
              </c:numCache>
            </c:numRef>
          </c:xVal>
          <c:yVal>
            <c:numRef>
              <c:f>'C B1.2.1'!$C$3:$C$29</c:f>
              <c:numCache>
                <c:formatCode>0.0</c:formatCode>
                <c:ptCount val="27"/>
                <c:pt idx="0">
                  <c:v>-7</c:v>
                </c:pt>
                <c:pt idx="1">
                  <c:v>2.7000000000000028</c:v>
                </c:pt>
                <c:pt idx="2">
                  <c:v>14.200000000000003</c:v>
                </c:pt>
                <c:pt idx="3">
                  <c:v>-12.800000000000004</c:v>
                </c:pt>
                <c:pt idx="4">
                  <c:v>-26.4</c:v>
                </c:pt>
                <c:pt idx="5">
                  <c:v>0.89999999999999858</c:v>
                </c:pt>
                <c:pt idx="6">
                  <c:v>1.8999999999999986</c:v>
                </c:pt>
                <c:pt idx="7">
                  <c:v>12</c:v>
                </c:pt>
                <c:pt idx="8">
                  <c:v>7.7000000000000028</c:v>
                </c:pt>
                <c:pt idx="9">
                  <c:v>-2.3999999999999915</c:v>
                </c:pt>
                <c:pt idx="10">
                  <c:v>-0.79999999999999716</c:v>
                </c:pt>
                <c:pt idx="11">
                  <c:v>-36.100000000000023</c:v>
                </c:pt>
                <c:pt idx="12">
                  <c:v>-13.5</c:v>
                </c:pt>
                <c:pt idx="13">
                  <c:v>-12.700000000000003</c:v>
                </c:pt>
                <c:pt idx="14">
                  <c:v>-4</c:v>
                </c:pt>
                <c:pt idx="15">
                  <c:v>-1.8999999999999986</c:v>
                </c:pt>
                <c:pt idx="16">
                  <c:v>0.20000000000000284</c:v>
                </c:pt>
                <c:pt idx="17">
                  <c:v>4</c:v>
                </c:pt>
                <c:pt idx="18">
                  <c:v>2.7000000000000028</c:v>
                </c:pt>
                <c:pt idx="19">
                  <c:v>1.6840000000000046</c:v>
                </c:pt>
                <c:pt idx="20">
                  <c:v>6.2999999999999972</c:v>
                </c:pt>
                <c:pt idx="21">
                  <c:v>-18.300000000000011</c:v>
                </c:pt>
                <c:pt idx="22">
                  <c:v>-1.8999999999999986</c:v>
                </c:pt>
                <c:pt idx="23">
                  <c:v>-6.4000000000000057</c:v>
                </c:pt>
                <c:pt idx="24">
                  <c:v>5.3000000000000043</c:v>
                </c:pt>
                <c:pt idx="25">
                  <c:v>-6.4000000000000057</c:v>
                </c:pt>
                <c:pt idx="26">
                  <c:v>-5.3000000000000007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'[1]GG dluh'!$A$2:$A$28</c15:f>
                <c15:dlblRangeCache>
                  <c:ptCount val="27"/>
                  <c:pt idx="0">
                    <c:v>AUT</c:v>
                  </c:pt>
                  <c:pt idx="1">
                    <c:v>BEL</c:v>
                  </c:pt>
                  <c:pt idx="2">
                    <c:v>BGR</c:v>
                  </c:pt>
                  <c:pt idx="3">
                    <c:v>HRV</c:v>
                  </c:pt>
                  <c:pt idx="4">
                    <c:v>CYP</c:v>
                  </c:pt>
                  <c:pt idx="5">
                    <c:v>CZE</c:v>
                  </c:pt>
                  <c:pt idx="6">
                    <c:v>DNK</c:v>
                  </c:pt>
                  <c:pt idx="7">
                    <c:v>EST</c:v>
                  </c:pt>
                  <c:pt idx="8">
                    <c:v>FIN</c:v>
                  </c:pt>
                  <c:pt idx="9">
                    <c:v>FRA</c:v>
                  </c:pt>
                  <c:pt idx="10">
                    <c:v>DEU</c:v>
                  </c:pt>
                  <c:pt idx="11">
                    <c:v>GRC</c:v>
                  </c:pt>
                  <c:pt idx="12">
                    <c:v>HUN</c:v>
                  </c:pt>
                  <c:pt idx="13">
                    <c:v>IRL</c:v>
                  </c:pt>
                  <c:pt idx="14">
                    <c:v>ITA</c:v>
                  </c:pt>
                  <c:pt idx="15">
                    <c:v>LVA</c:v>
                  </c:pt>
                  <c:pt idx="16">
                    <c:v>LTU</c:v>
                  </c:pt>
                  <c:pt idx="17">
                    <c:v>LUX</c:v>
                  </c:pt>
                  <c:pt idx="18">
                    <c:v>MLT</c:v>
                  </c:pt>
                  <c:pt idx="19">
                    <c:v>NLD</c:v>
                  </c:pt>
                  <c:pt idx="20">
                    <c:v>POL</c:v>
                  </c:pt>
                  <c:pt idx="21">
                    <c:v>PRT</c:v>
                  </c:pt>
                  <c:pt idx="22">
                    <c:v>ROU</c:v>
                  </c:pt>
                  <c:pt idx="23">
                    <c:v>SVN</c:v>
                  </c:pt>
                  <c:pt idx="24">
                    <c:v>SVK</c:v>
                  </c:pt>
                  <c:pt idx="25">
                    <c:v>ESP</c:v>
                  </c:pt>
                  <c:pt idx="26">
                    <c:v>SWE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BAB5-40F0-91EB-B5B7B174BC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037385616"/>
        <c:axId val="2037384176"/>
      </c:scatterChart>
      <c:valAx>
        <c:axId val="2037385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Change in debt ratio between 2021 and 2022 (pp)</a:t>
                </a:r>
              </a:p>
            </c:rich>
          </c:tx>
          <c:layout>
            <c:manualLayout>
              <c:xMode val="edge"/>
              <c:yMode val="edge"/>
              <c:x val="0.33874037291166231"/>
              <c:y val="0.948970363079614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37384176"/>
        <c:crosses val="autoZero"/>
        <c:crossBetween val="midCat"/>
        <c:majorUnit val="5"/>
      </c:valAx>
      <c:valAx>
        <c:axId val="203738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Change in debt ratio between 2022 and 2026 (pp)</a:t>
                </a:r>
              </a:p>
            </c:rich>
          </c:tx>
          <c:layout>
            <c:manualLayout>
              <c:xMode val="edge"/>
              <c:yMode val="edge"/>
              <c:x val="2.0444165790751566E-3"/>
              <c:y val="0.14890199969083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37385616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086905104211225E-2"/>
          <c:y val="1.5861866698480873E-2"/>
          <c:w val="0.89265815694350958"/>
          <c:h val="0.8884941939075797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rgbClr val="0070C0"/>
                </a:solidFill>
                <a:ln w="9525">
                  <a:solidFill>
                    <a:srgbClr val="0070C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8E5C-4926-B128-306FF180A4F3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E5C-4926-B128-306FF180A4F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AUT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E5C-4926-B128-306FF180A4F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BEL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E5C-4926-B128-306FF180A4F3}"/>
                </c:ext>
              </c:extLst>
            </c:dLbl>
            <c:dLbl>
              <c:idx val="2"/>
              <c:layout>
                <c:manualLayout>
                  <c:x val="-0.11334361890840927"/>
                  <c:y val="-3.156565656565772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BGR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E5C-4926-B128-306FF180A4F3}"/>
                </c:ext>
              </c:extLst>
            </c:dLbl>
            <c:dLbl>
              <c:idx val="3"/>
              <c:layout>
                <c:manualLayout>
                  <c:x val="-4.3276654492301718E-2"/>
                  <c:y val="3.47222222222222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HRV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E5C-4926-B128-306FF180A4F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CYP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E5C-4926-B128-306FF180A4F3}"/>
                </c:ext>
              </c:extLst>
            </c:dLbl>
            <c:dLbl>
              <c:idx val="5"/>
              <c:layout>
                <c:manualLayout>
                  <c:x val="-1.0303965355310009E-2"/>
                  <c:y val="-4.41919191919192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CZE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E5C-4926-B128-306FF180A4F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DNK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E5C-4926-B128-306FF180A4F3}"/>
                </c:ext>
              </c:extLst>
            </c:dLbl>
            <c:dLbl>
              <c:idx val="7"/>
              <c:layout>
                <c:manualLayout>
                  <c:x val="-4.1215861421239737E-2"/>
                  <c:y val="3.7878787878787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E5C-4926-B128-306FF180A4F3}"/>
                </c:ext>
              </c:extLst>
            </c:dLbl>
            <c:dLbl>
              <c:idx val="8"/>
              <c:layout>
                <c:manualLayout>
                  <c:x val="-4.3276654492301649E-2"/>
                  <c:y val="-2.52525252525252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E5C-4926-B128-306FF180A4F3}"/>
                </c:ext>
              </c:extLst>
            </c:dLbl>
            <c:dLbl>
              <c:idx val="9"/>
              <c:layout>
                <c:manualLayout>
                  <c:x val="-1.4425551497433983E-2"/>
                  <c:y val="5.68181818181818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FRA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E5C-4926-B128-306FF180A4F3}"/>
                </c:ext>
              </c:extLst>
            </c:dLbl>
            <c:dLbl>
              <c:idx val="10"/>
              <c:layout>
                <c:manualLayout>
                  <c:x val="-7.0066964416107477E-2"/>
                  <c:y val="-2.84090909090909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E5C-4926-B128-306FF180A4F3}"/>
                </c:ext>
              </c:extLst>
            </c:dLbl>
            <c:dLbl>
              <c:idx val="11"/>
              <c:layout>
                <c:manualLayout>
                  <c:x val="-5.7702205989735779E-2"/>
                  <c:y val="6.31313131313131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GRC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E5C-4926-B128-306FF180A4F3}"/>
                </c:ext>
              </c:extLst>
            </c:dLbl>
            <c:dLbl>
              <c:idx val="12"/>
              <c:layout>
                <c:manualLayout>
                  <c:x val="-6.8006171345045635E-2"/>
                  <c:y val="-4.73484848484848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E5C-4926-B128-306FF180A4F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IRL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8E5C-4926-B128-306FF180A4F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ITA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8E5C-4926-B128-306FF180A4F3}"/>
                </c:ext>
              </c:extLst>
            </c:dLbl>
            <c:dLbl>
              <c:idx val="15"/>
              <c:layout>
                <c:manualLayout>
                  <c:x val="-6.5945378273983571E-2"/>
                  <c:y val="-4.73484848484849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LVA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8E5C-4926-B128-306FF180A4F3}"/>
                </c:ext>
              </c:extLst>
            </c:dLbl>
            <c:dLbl>
              <c:idx val="16"/>
              <c:layout>
                <c:manualLayout>
                  <c:x val="-6.8006171345045635E-2"/>
                  <c:y val="-2.84090909090909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LTU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8E5C-4926-B128-306FF180A4F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LUX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8E5C-4926-B128-306FF180A4F3}"/>
                </c:ext>
              </c:extLst>
            </c:dLbl>
            <c:dLbl>
              <c:idx val="18"/>
              <c:layout>
                <c:manualLayout>
                  <c:x val="-6.8006171345045566E-2"/>
                  <c:y val="-9.4696969696969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MLT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8E5C-4926-B128-306FF180A4F3}"/>
                </c:ext>
              </c:extLst>
            </c:dLbl>
            <c:dLbl>
              <c:idx val="19"/>
              <c:layout>
                <c:manualLayout>
                  <c:x val="-8.2431722842479464E-3"/>
                  <c:y val="5.68181818181818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NLD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8E5C-4926-B128-306FF180A4F3}"/>
                </c:ext>
              </c:extLst>
            </c:dLbl>
            <c:dLbl>
              <c:idx val="20"/>
              <c:layout>
                <c:manualLayout>
                  <c:x val="-1.8547137639557957E-2"/>
                  <c:y val="5.99747474747474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8E5C-4926-B128-306FF180A4F3}"/>
                </c:ext>
              </c:extLst>
            </c:dLbl>
            <c:dLbl>
              <c:idx val="21"/>
              <c:layout>
                <c:manualLayout>
                  <c:x val="-7.4188550558231439E-2"/>
                  <c:y val="-5.05050505050505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8E5C-4926-B128-306FF180A4F3}"/>
                </c:ext>
              </c:extLst>
            </c:dLbl>
            <c:dLbl>
              <c:idx val="22"/>
              <c:layout>
                <c:manualLayout>
                  <c:x val="-3.5033482208053773E-2"/>
                  <c:y val="6.62878787878787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ROU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8E5C-4926-B128-306FF180A4F3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SVN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8E5C-4926-B128-306FF180A4F3}"/>
                </c:ext>
              </c:extLst>
            </c:dLbl>
            <c:dLbl>
              <c:idx val="24"/>
              <c:layout>
                <c:manualLayout>
                  <c:x val="-1.236475842637192E-2"/>
                  <c:y val="2.84090909090907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SVK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8E5C-4926-B128-306FF180A4F3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ESP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8E5C-4926-B128-306FF180A4F3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SWE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8E5C-4926-B128-306FF180A4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 B1.2.2'!$B$3:$B$29</c:f>
              <c:numCache>
                <c:formatCode>0.0</c:formatCode>
                <c:ptCount val="27"/>
                <c:pt idx="0">
                  <c:v>-3.9</c:v>
                </c:pt>
                <c:pt idx="1">
                  <c:v>-4.0999999999999996</c:v>
                </c:pt>
                <c:pt idx="2">
                  <c:v>-1.3</c:v>
                </c:pt>
                <c:pt idx="3">
                  <c:v>-0.9</c:v>
                </c:pt>
                <c:pt idx="4">
                  <c:v>1</c:v>
                </c:pt>
                <c:pt idx="5">
                  <c:v>-2.8</c:v>
                </c:pt>
                <c:pt idx="6">
                  <c:v>1.8</c:v>
                </c:pt>
                <c:pt idx="7">
                  <c:v>-0.7</c:v>
                </c:pt>
                <c:pt idx="8">
                  <c:v>-0.5</c:v>
                </c:pt>
                <c:pt idx="9">
                  <c:v>-4</c:v>
                </c:pt>
                <c:pt idx="10">
                  <c:v>-1.8</c:v>
                </c:pt>
                <c:pt idx="11">
                  <c:v>-2.1</c:v>
                </c:pt>
                <c:pt idx="12">
                  <c:v>-4.9000000000000004</c:v>
                </c:pt>
                <c:pt idx="13">
                  <c:v>-0.4</c:v>
                </c:pt>
                <c:pt idx="14">
                  <c:v>-8.5</c:v>
                </c:pt>
                <c:pt idx="15">
                  <c:v>-0.1</c:v>
                </c:pt>
                <c:pt idx="16">
                  <c:v>-0.6</c:v>
                </c:pt>
                <c:pt idx="17">
                  <c:v>0.9</c:v>
                </c:pt>
                <c:pt idx="18">
                  <c:v>-6.1</c:v>
                </c:pt>
                <c:pt idx="19">
                  <c:v>-1.7</c:v>
                </c:pt>
                <c:pt idx="20">
                  <c:v>-4.8</c:v>
                </c:pt>
                <c:pt idx="21">
                  <c:v>-0.9</c:v>
                </c:pt>
                <c:pt idx="22">
                  <c:v>-5.6</c:v>
                </c:pt>
                <c:pt idx="23">
                  <c:v>-5.4</c:v>
                </c:pt>
                <c:pt idx="24">
                  <c:v>-0.8</c:v>
                </c:pt>
                <c:pt idx="25">
                  <c:v>-3.6</c:v>
                </c:pt>
                <c:pt idx="26">
                  <c:v>0</c:v>
                </c:pt>
              </c:numCache>
            </c:numRef>
          </c:xVal>
          <c:yVal>
            <c:numRef>
              <c:f>'C B1.2.2'!$C$3:$C$29</c:f>
              <c:numCache>
                <c:formatCode>0.0</c:formatCode>
                <c:ptCount val="27"/>
                <c:pt idx="0">
                  <c:v>-1.3</c:v>
                </c:pt>
                <c:pt idx="1">
                  <c:v>-2.7</c:v>
                </c:pt>
                <c:pt idx="2">
                  <c:v>-5.3</c:v>
                </c:pt>
                <c:pt idx="3">
                  <c:v>-1.2</c:v>
                </c:pt>
                <c:pt idx="4">
                  <c:v>2</c:v>
                </c:pt>
                <c:pt idx="5">
                  <c:v>-2.2000000000000002</c:v>
                </c:pt>
                <c:pt idx="6">
                  <c:v>0.2</c:v>
                </c:pt>
                <c:pt idx="7">
                  <c:v>-3.9</c:v>
                </c:pt>
                <c:pt idx="8">
                  <c:v>-2.6</c:v>
                </c:pt>
                <c:pt idx="9">
                  <c:v>-2.8</c:v>
                </c:pt>
                <c:pt idx="10">
                  <c:v>-0.75</c:v>
                </c:pt>
                <c:pt idx="11">
                  <c:v>-2.6</c:v>
                </c:pt>
                <c:pt idx="12">
                  <c:v>-1.3</c:v>
                </c:pt>
                <c:pt idx="13">
                  <c:v>1.1000000000000001</c:v>
                </c:pt>
                <c:pt idx="14">
                  <c:v>-3.2</c:v>
                </c:pt>
                <c:pt idx="15">
                  <c:v>0</c:v>
                </c:pt>
                <c:pt idx="16">
                  <c:v>-0.9</c:v>
                </c:pt>
                <c:pt idx="17">
                  <c:v>-0.7</c:v>
                </c:pt>
                <c:pt idx="18">
                  <c:v>-2.5</c:v>
                </c:pt>
                <c:pt idx="19">
                  <c:v>-2.7</c:v>
                </c:pt>
                <c:pt idx="20">
                  <c:v>-2.8</c:v>
                </c:pt>
                <c:pt idx="21">
                  <c:v>-0.2</c:v>
                </c:pt>
                <c:pt idx="22">
                  <c:v>-2.7</c:v>
                </c:pt>
                <c:pt idx="23">
                  <c:v>-1.8</c:v>
                </c:pt>
                <c:pt idx="24">
                  <c:v>-5.0999999999999996</c:v>
                </c:pt>
                <c:pt idx="25">
                  <c:v>-2.5</c:v>
                </c:pt>
                <c:pt idx="26">
                  <c:v>1.7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8E5C-4926-B128-306FF180A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985321215"/>
        <c:axId val="985318335"/>
      </c:scatterChart>
      <c:valAx>
        <c:axId val="985321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Structural balance 2022 (%</a:t>
                </a:r>
                <a:r>
                  <a:rPr lang="cs-CZ" baseline="0"/>
                  <a:t> of GDP)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36367220992958255"/>
              <c:y val="0.957819086534637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985318335"/>
        <c:crossesAt val="0"/>
        <c:crossBetween val="midCat"/>
      </c:valAx>
      <c:valAx>
        <c:axId val="985318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Structural balance 2026 (% of GDP)</a:t>
                </a:r>
              </a:p>
            </c:rich>
          </c:tx>
          <c:layout>
            <c:manualLayout>
              <c:xMode val="edge"/>
              <c:yMode val="edge"/>
              <c:x val="2.4645137923849959E-3"/>
              <c:y val="0.243554889445637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9853212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7289263260699E-2"/>
          <c:y val="3.0921459492888066E-2"/>
          <c:w val="0.8960771836659952"/>
          <c:h val="0.8750670776542541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rgbClr val="0070C0"/>
                </a:solidFill>
                <a:ln w="9525">
                  <a:solidFill>
                    <a:srgbClr val="0070C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6508-4627-9AB6-D5350E20836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508-4627-9AB6-D5350E20836F}"/>
              </c:ext>
            </c:extLst>
          </c:dPt>
          <c:dLbls>
            <c:dLbl>
              <c:idx val="0"/>
              <c:layout>
                <c:manualLayout>
                  <c:x val="0"/>
                  <c:y val="-2.5196837896044197E-2"/>
                </c:manualLayout>
              </c:layout>
              <c:tx>
                <c:rich>
                  <a:bodyPr/>
                  <a:lstStyle/>
                  <a:p>
                    <a:fld id="{5CE0CB68-D099-41C7-9DC2-BA6DEBE52A0E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508-4627-9AB6-D5350E20836F}"/>
                </c:ext>
              </c:extLst>
            </c:dLbl>
            <c:dLbl>
              <c:idx val="1"/>
              <c:layout>
                <c:manualLayout>
                  <c:x val="-4.1058887088060665E-2"/>
                  <c:y val="-3.7795256844066372E-2"/>
                </c:manualLayout>
              </c:layout>
              <c:tx>
                <c:rich>
                  <a:bodyPr/>
                  <a:lstStyle/>
                  <a:p>
                    <a:fld id="{B07B1762-0EA9-4140-9D73-ECA9312E7834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508-4627-9AB6-D5350E20836F}"/>
                </c:ext>
              </c:extLst>
            </c:dLbl>
            <c:dLbl>
              <c:idx val="2"/>
              <c:layout>
                <c:manualLayout>
                  <c:x val="-4.4196728315937184E-2"/>
                  <c:y val="6.2992125984251968E-2"/>
                </c:manualLayout>
              </c:layout>
              <c:tx>
                <c:rich>
                  <a:bodyPr/>
                  <a:lstStyle/>
                  <a:p>
                    <a:fld id="{8A32BAA4-582B-4D02-9B88-6EE73F250406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508-4627-9AB6-D5350E20836F}"/>
                </c:ext>
              </c:extLst>
            </c:dLbl>
            <c:dLbl>
              <c:idx val="3"/>
              <c:layout>
                <c:manualLayout>
                  <c:x val="-4.8449612403100778E-2"/>
                  <c:y val="3.0921459492888121E-2"/>
                </c:manualLayout>
              </c:layout>
              <c:tx>
                <c:rich>
                  <a:bodyPr/>
                  <a:lstStyle/>
                  <a:p>
                    <a:fld id="{AB6DE58A-D8B7-4938-AD12-0DA47A7A913E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508-4627-9AB6-D5350E20836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E175F2A-D6AB-4FD0-84CE-A91372C094F2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508-4627-9AB6-D5350E20836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486C7DF-AA8F-4152-8D2F-7578B2CC529D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6508-4627-9AB6-D5350E20836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BF31A19-4224-43C5-8C8C-507661C962B1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508-4627-9AB6-D5350E20836F}"/>
                </c:ext>
              </c:extLst>
            </c:dLbl>
            <c:dLbl>
              <c:idx val="7"/>
              <c:layout>
                <c:manualLayout>
                  <c:x val="-8.7927726980275619E-3"/>
                  <c:y val="0"/>
                </c:manualLayout>
              </c:layout>
              <c:tx>
                <c:rich>
                  <a:bodyPr/>
                  <a:lstStyle/>
                  <a:p>
                    <a:fld id="{756709B2-A03E-44EC-BD60-A7079523D73C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508-4627-9AB6-D5350E20836F}"/>
                </c:ext>
              </c:extLst>
            </c:dLbl>
            <c:dLbl>
              <c:idx val="8"/>
              <c:layout>
                <c:manualLayout>
                  <c:x val="-1.8556888237807483E-2"/>
                  <c:y val="2.6763862309419115E-2"/>
                </c:manualLayout>
              </c:layout>
              <c:tx>
                <c:rich>
                  <a:bodyPr/>
                  <a:lstStyle/>
                  <a:p>
                    <a:fld id="{91AB909B-142F-414E-8E02-4313F270A3E8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508-4627-9AB6-D5350E20836F}"/>
                </c:ext>
              </c:extLst>
            </c:dLbl>
            <c:dLbl>
              <c:idx val="9"/>
              <c:layout>
                <c:manualLayout>
                  <c:x val="-5.4263565891472937E-2"/>
                  <c:y val="3.7105751391465679E-2"/>
                </c:manualLayout>
              </c:layout>
              <c:tx>
                <c:rich>
                  <a:bodyPr/>
                  <a:lstStyle/>
                  <a:p>
                    <a:fld id="{8E3AC637-CAC4-46D3-A1A2-5ADE879869E7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508-4627-9AB6-D5350E20836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19E9270-C7DD-45C8-85D9-A6CB05D8CF64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508-4627-9AB6-D5350E20836F}"/>
                </c:ext>
              </c:extLst>
            </c:dLbl>
            <c:dLbl>
              <c:idx val="11"/>
              <c:layout>
                <c:manualLayout>
                  <c:x val="8.6439762290653702E-3"/>
                  <c:y val="-2.0997364913370183E-2"/>
                </c:manualLayout>
              </c:layout>
              <c:tx>
                <c:rich>
                  <a:bodyPr/>
                  <a:lstStyle/>
                  <a:p>
                    <a:fld id="{150AC059-727C-4AD9-8D94-8D85782CC2C3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508-4627-9AB6-D5350E20836F}"/>
                </c:ext>
              </c:extLst>
            </c:dLbl>
            <c:dLbl>
              <c:idx val="12"/>
              <c:layout>
                <c:manualLayout>
                  <c:x val="-3.7152841359946284E-3"/>
                  <c:y val="-1.019580344664712E-2"/>
                </c:manualLayout>
              </c:layout>
              <c:tx>
                <c:rich>
                  <a:bodyPr/>
                  <a:lstStyle/>
                  <a:p>
                    <a:fld id="{93C5E3B0-7B73-4C5C-9445-2C75EAE80E5A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6508-4627-9AB6-D5350E20836F}"/>
                </c:ext>
              </c:extLst>
            </c:dLbl>
            <c:dLbl>
              <c:idx val="13"/>
              <c:layout>
                <c:manualLayout>
                  <c:x val="-6.3953488372093026E-2"/>
                  <c:y val="-5.8750773036487382E-2"/>
                </c:manualLayout>
              </c:layout>
              <c:tx>
                <c:rich>
                  <a:bodyPr/>
                  <a:lstStyle/>
                  <a:p>
                    <a:fld id="{704DCEFD-4D5D-4B64-9464-633281E8BBEF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508-4627-9AB6-D5350E20836F}"/>
                </c:ext>
              </c:extLst>
            </c:dLbl>
            <c:dLbl>
              <c:idx val="14"/>
              <c:layout>
                <c:manualLayout>
                  <c:x val="0"/>
                  <c:y val="-3.359578386139226E-2"/>
                </c:manualLayout>
              </c:layout>
              <c:tx>
                <c:rich>
                  <a:bodyPr/>
                  <a:lstStyle/>
                  <a:p>
                    <a:fld id="{60FBE491-83E7-4706-BA1F-60D206E64CFC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6508-4627-9AB6-D5350E20836F}"/>
                </c:ext>
              </c:extLst>
            </c:dLbl>
            <c:dLbl>
              <c:idx val="15"/>
              <c:layout>
                <c:manualLayout>
                  <c:x val="-8.6439762290655281E-3"/>
                  <c:y val="2.9396310878718152E-2"/>
                </c:manualLayout>
              </c:layout>
              <c:tx>
                <c:rich>
                  <a:bodyPr/>
                  <a:lstStyle/>
                  <a:p>
                    <a:fld id="{FF5AA592-C5D8-486E-9A7F-75463FAA309F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6508-4627-9AB6-D5350E20836F}"/>
                </c:ext>
              </c:extLst>
            </c:dLbl>
            <c:dLbl>
              <c:idx val="16"/>
              <c:layout>
                <c:manualLayout>
                  <c:x val="-2.1763718488677287E-2"/>
                  <c:y val="8.3487940630797772E-2"/>
                </c:manualLayout>
              </c:layout>
              <c:tx>
                <c:rich>
                  <a:bodyPr/>
                  <a:lstStyle/>
                  <a:p>
                    <a:fld id="{1C51DA55-B99B-429A-80AB-98ED5C3B5945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6508-4627-9AB6-D5350E20836F}"/>
                </c:ext>
              </c:extLst>
            </c:dLbl>
            <c:dLbl>
              <c:idx val="17"/>
              <c:layout>
                <c:manualLayout>
                  <c:x val="-1.0804970286331712E-2"/>
                  <c:y val="-2.5196837896044214E-2"/>
                </c:manualLayout>
              </c:layout>
              <c:tx>
                <c:rich>
                  <a:bodyPr/>
                  <a:lstStyle/>
                  <a:p>
                    <a:fld id="{6E11840E-5786-41A2-89E9-2F2E4AC2CC0B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6508-4627-9AB6-D5350E20836F}"/>
                </c:ext>
              </c:extLst>
            </c:dLbl>
            <c:dLbl>
              <c:idx val="18"/>
              <c:layout>
                <c:manualLayout>
                  <c:x val="-7.5581395348837246E-2"/>
                  <c:y val="2.1645021645021644E-2"/>
                </c:manualLayout>
              </c:layout>
              <c:tx>
                <c:rich>
                  <a:bodyPr/>
                  <a:lstStyle/>
                  <a:p>
                    <a:fld id="{1C009392-B711-41A7-8E2F-2BDAC515E649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6508-4627-9AB6-D5350E20836F}"/>
                </c:ext>
              </c:extLst>
            </c:dLbl>
            <c:dLbl>
              <c:idx val="19"/>
              <c:layout>
                <c:manualLayout>
                  <c:x val="-1.2965964343598054E-2"/>
                  <c:y val="4.1994729826740289E-2"/>
                </c:manualLayout>
              </c:layout>
              <c:tx>
                <c:rich>
                  <a:bodyPr/>
                  <a:lstStyle/>
                  <a:p>
                    <a:fld id="{CEF864CF-C4C8-4D7B-B2A1-3CDFE9D9F981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6508-4627-9AB6-D5350E20836F}"/>
                </c:ext>
              </c:extLst>
            </c:dLbl>
            <c:dLbl>
              <c:idx val="20"/>
              <c:layout>
                <c:manualLayout>
                  <c:x val="-5.2325581395348909E-2"/>
                  <c:y val="2.4737167594310452E-2"/>
                </c:manualLayout>
              </c:layout>
              <c:tx>
                <c:rich>
                  <a:bodyPr/>
                  <a:lstStyle/>
                  <a:p>
                    <a:fld id="{D565CDD0-130F-4597-8A55-0CC904F246D1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6508-4627-9AB6-D5350E20836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4F277688-E77C-4B1F-B125-4999A0C81FF3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6508-4627-9AB6-D5350E20836F}"/>
                </c:ext>
              </c:extLst>
            </c:dLbl>
            <c:dLbl>
              <c:idx val="22"/>
              <c:layout>
                <c:manualLayout>
                  <c:x val="-8.68323872306659E-2"/>
                  <c:y val="3.8171202625645766E-2"/>
                </c:manualLayout>
              </c:layout>
              <c:tx>
                <c:rich>
                  <a:bodyPr/>
                  <a:lstStyle/>
                  <a:p>
                    <a:fld id="{DA8C6420-805C-4A48-9480-A1CD46939371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6508-4627-9AB6-D5350E20836F}"/>
                </c:ext>
              </c:extLst>
            </c:dLbl>
            <c:dLbl>
              <c:idx val="23"/>
              <c:layout>
                <c:manualLayout>
                  <c:x val="-4.8449612403100778E-2"/>
                  <c:y val="-0.10822510822510822"/>
                </c:manualLayout>
              </c:layout>
              <c:tx>
                <c:rich>
                  <a:bodyPr/>
                  <a:lstStyle/>
                  <a:p>
                    <a:fld id="{B0F1DDED-FD58-43CD-8443-F60051B31231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6508-4627-9AB6-D5350E20836F}"/>
                </c:ext>
              </c:extLst>
            </c:dLbl>
            <c:dLbl>
              <c:idx val="24"/>
              <c:layout>
                <c:manualLayout>
                  <c:x val="-1.0735823719709455E-2"/>
                  <c:y val="4.1075385057387309E-2"/>
                </c:manualLayout>
              </c:layout>
              <c:tx>
                <c:rich>
                  <a:bodyPr/>
                  <a:lstStyle/>
                  <a:p>
                    <a:fld id="{FDBC269D-9861-4406-B7A3-33CE4F475FC8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6508-4627-9AB6-D5350E20836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97D0F5A8-BDF0-4B30-84D1-D4932E197969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6508-4627-9AB6-D5350E20836F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09272C85-E88D-479C-BE04-34330198C2CD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6508-4627-9AB6-D5350E2083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 B1.2.3'!$B$3:$B$29</c:f>
              <c:numCache>
                <c:formatCode>0.0</c:formatCode>
                <c:ptCount val="27"/>
                <c:pt idx="0">
                  <c:v>-3.9</c:v>
                </c:pt>
                <c:pt idx="1">
                  <c:v>-4.0999999999999996</c:v>
                </c:pt>
                <c:pt idx="2">
                  <c:v>-1.3</c:v>
                </c:pt>
                <c:pt idx="3">
                  <c:v>-0.9</c:v>
                </c:pt>
                <c:pt idx="4">
                  <c:v>1</c:v>
                </c:pt>
                <c:pt idx="5">
                  <c:v>-2.8</c:v>
                </c:pt>
                <c:pt idx="6">
                  <c:v>1.8</c:v>
                </c:pt>
                <c:pt idx="7">
                  <c:v>-0.7</c:v>
                </c:pt>
                <c:pt idx="8">
                  <c:v>-0.5</c:v>
                </c:pt>
                <c:pt idx="9">
                  <c:v>-4</c:v>
                </c:pt>
                <c:pt idx="10">
                  <c:v>-1.8</c:v>
                </c:pt>
                <c:pt idx="11">
                  <c:v>-2.1</c:v>
                </c:pt>
                <c:pt idx="12">
                  <c:v>-4.9000000000000004</c:v>
                </c:pt>
                <c:pt idx="13">
                  <c:v>-0.4</c:v>
                </c:pt>
                <c:pt idx="14">
                  <c:v>-8.5</c:v>
                </c:pt>
                <c:pt idx="15">
                  <c:v>-0.1</c:v>
                </c:pt>
                <c:pt idx="16">
                  <c:v>-0.6</c:v>
                </c:pt>
                <c:pt idx="17">
                  <c:v>0.9</c:v>
                </c:pt>
                <c:pt idx="18">
                  <c:v>-6.1</c:v>
                </c:pt>
                <c:pt idx="19">
                  <c:v>-1.7</c:v>
                </c:pt>
                <c:pt idx="20">
                  <c:v>-4.8</c:v>
                </c:pt>
                <c:pt idx="21">
                  <c:v>-0.9</c:v>
                </c:pt>
                <c:pt idx="22">
                  <c:v>-5.6</c:v>
                </c:pt>
                <c:pt idx="23">
                  <c:v>-5.4</c:v>
                </c:pt>
                <c:pt idx="24">
                  <c:v>-0.8</c:v>
                </c:pt>
                <c:pt idx="25">
                  <c:v>-3.6</c:v>
                </c:pt>
                <c:pt idx="26">
                  <c:v>0</c:v>
                </c:pt>
              </c:numCache>
            </c:numRef>
          </c:xVal>
          <c:yVal>
            <c:numRef>
              <c:f>'C B1.2.3'!$C$3:$C$29</c:f>
              <c:numCache>
                <c:formatCode>General</c:formatCode>
                <c:ptCount val="27"/>
                <c:pt idx="0">
                  <c:v>2.5999999999999996</c:v>
                </c:pt>
                <c:pt idx="1">
                  <c:v>1.3999999999999995</c:v>
                </c:pt>
                <c:pt idx="2">
                  <c:v>-4</c:v>
                </c:pt>
                <c:pt idx="3">
                  <c:v>-0.29999999999999993</c:v>
                </c:pt>
                <c:pt idx="4">
                  <c:v>1</c:v>
                </c:pt>
                <c:pt idx="5">
                  <c:v>0.59999999999999964</c:v>
                </c:pt>
                <c:pt idx="6">
                  <c:v>-1.6</c:v>
                </c:pt>
                <c:pt idx="7">
                  <c:v>-3.2</c:v>
                </c:pt>
                <c:pt idx="8">
                  <c:v>-2.1</c:v>
                </c:pt>
                <c:pt idx="9">
                  <c:v>1.2000000000000002</c:v>
                </c:pt>
                <c:pt idx="10">
                  <c:v>1.05</c:v>
                </c:pt>
                <c:pt idx="11">
                  <c:v>-0.5</c:v>
                </c:pt>
                <c:pt idx="12">
                  <c:v>3.6000000000000005</c:v>
                </c:pt>
                <c:pt idx="13">
                  <c:v>1.5</c:v>
                </c:pt>
                <c:pt idx="14">
                  <c:v>5.3</c:v>
                </c:pt>
                <c:pt idx="15">
                  <c:v>0.1</c:v>
                </c:pt>
                <c:pt idx="16">
                  <c:v>-0.30000000000000004</c:v>
                </c:pt>
                <c:pt idx="17">
                  <c:v>-1.6</c:v>
                </c:pt>
                <c:pt idx="18">
                  <c:v>3.5999999999999996</c:v>
                </c:pt>
                <c:pt idx="19">
                  <c:v>-1.0000000000000002</c:v>
                </c:pt>
                <c:pt idx="20">
                  <c:v>2</c:v>
                </c:pt>
                <c:pt idx="21">
                  <c:v>0.7</c:v>
                </c:pt>
                <c:pt idx="22">
                  <c:v>2.8999999999999995</c:v>
                </c:pt>
                <c:pt idx="23">
                  <c:v>3.6000000000000005</c:v>
                </c:pt>
                <c:pt idx="24">
                  <c:v>-4.3</c:v>
                </c:pt>
                <c:pt idx="25">
                  <c:v>1.1000000000000001</c:v>
                </c:pt>
                <c:pt idx="26">
                  <c:v>1.7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'[2]strukt. saldo'!$A$2:$A$28</c15:f>
                <c15:dlblRangeCache>
                  <c:ptCount val="27"/>
                  <c:pt idx="0">
                    <c:v>AUT</c:v>
                  </c:pt>
                  <c:pt idx="1">
                    <c:v>BEL</c:v>
                  </c:pt>
                  <c:pt idx="2">
                    <c:v>BGR</c:v>
                  </c:pt>
                  <c:pt idx="3">
                    <c:v>HRV</c:v>
                  </c:pt>
                  <c:pt idx="4">
                    <c:v>CYP</c:v>
                  </c:pt>
                  <c:pt idx="5">
                    <c:v>CZE</c:v>
                  </c:pt>
                  <c:pt idx="6">
                    <c:v>DNK</c:v>
                  </c:pt>
                  <c:pt idx="7">
                    <c:v>EST</c:v>
                  </c:pt>
                  <c:pt idx="8">
                    <c:v>FIN</c:v>
                  </c:pt>
                  <c:pt idx="9">
                    <c:v>FRA</c:v>
                  </c:pt>
                  <c:pt idx="10">
                    <c:v>DEU</c:v>
                  </c:pt>
                  <c:pt idx="11">
                    <c:v>GRC</c:v>
                  </c:pt>
                  <c:pt idx="12">
                    <c:v>HUN</c:v>
                  </c:pt>
                  <c:pt idx="13">
                    <c:v>IRL</c:v>
                  </c:pt>
                  <c:pt idx="14">
                    <c:v>ITA</c:v>
                  </c:pt>
                  <c:pt idx="15">
                    <c:v>LVA</c:v>
                  </c:pt>
                  <c:pt idx="16">
                    <c:v>LTU</c:v>
                  </c:pt>
                  <c:pt idx="17">
                    <c:v>LUX</c:v>
                  </c:pt>
                  <c:pt idx="18">
                    <c:v>MLT</c:v>
                  </c:pt>
                  <c:pt idx="19">
                    <c:v>NLD</c:v>
                  </c:pt>
                  <c:pt idx="20">
                    <c:v>POL</c:v>
                  </c:pt>
                  <c:pt idx="21">
                    <c:v>PRT</c:v>
                  </c:pt>
                  <c:pt idx="22">
                    <c:v>ROU</c:v>
                  </c:pt>
                  <c:pt idx="23">
                    <c:v>SVN</c:v>
                  </c:pt>
                  <c:pt idx="24">
                    <c:v>SVK</c:v>
                  </c:pt>
                  <c:pt idx="25">
                    <c:v>ESP</c:v>
                  </c:pt>
                  <c:pt idx="26">
                    <c:v>SWE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6508-4627-9AB6-D5350E20836F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1378723343"/>
        <c:axId val="1378728623"/>
      </c:scatterChart>
      <c:valAx>
        <c:axId val="13787233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Structural balance 2022 (% of GDP)</a:t>
                </a:r>
              </a:p>
            </c:rich>
          </c:tx>
          <c:layout>
            <c:manualLayout>
              <c:xMode val="edge"/>
              <c:yMode val="edge"/>
              <c:x val="0.39586644692669232"/>
              <c:y val="0.956075945052322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78728623"/>
        <c:crosses val="autoZero"/>
        <c:crossBetween val="midCat"/>
      </c:valAx>
      <c:valAx>
        <c:axId val="1378728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Fiscal effort (2026</a:t>
                </a:r>
                <a:r>
                  <a:rPr lang="cs-CZ"/>
                  <a:t>–</a:t>
                </a:r>
                <a:r>
                  <a:rPr lang="en-US"/>
                  <a:t>2022; pp)</a:t>
                </a:r>
              </a:p>
            </c:rich>
          </c:tx>
          <c:layout>
            <c:manualLayout>
              <c:xMode val="edge"/>
              <c:yMode val="edge"/>
              <c:x val="6.8542086308978822E-3"/>
              <c:y val="0.270828646419197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78723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121920</xdr:rowOff>
    </xdr:from>
    <xdr:to>
      <xdr:col>7</xdr:col>
      <xdr:colOff>250190</xdr:colOff>
      <xdr:row>7</xdr:row>
      <xdr:rowOff>64135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BB22E51-D065-461A-913D-01468AB9115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"/>
          <a:ext cx="3511550" cy="111569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571499</xdr:colOff>
      <xdr:row>1</xdr:row>
      <xdr:rowOff>213360</xdr:rowOff>
    </xdr:from>
    <xdr:to>
      <xdr:col>14</xdr:col>
      <xdr:colOff>28575</xdr:colOff>
      <xdr:row>29</xdr:row>
      <xdr:rowOff>38100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C0B2467-38E4-413D-8772-E0C969EE8B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1</xdr:row>
      <xdr:rowOff>144780</xdr:rowOff>
    </xdr:from>
    <xdr:to>
      <xdr:col>14</xdr:col>
      <xdr:colOff>464820</xdr:colOff>
      <xdr:row>28</xdr:row>
      <xdr:rowOff>53340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9C4686E-B4B5-49A0-A2C2-5754DD69E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6</xdr:row>
      <xdr:rowOff>60960</xdr:rowOff>
    </xdr:from>
    <xdr:to>
      <xdr:col>8</xdr:col>
      <xdr:colOff>571500</xdr:colOff>
      <xdr:row>27</xdr:row>
      <xdr:rowOff>63500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14BBA6FE-70BE-4E9F-851B-2031625C9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0.33154</cdr:x>
      <cdr:y>0.79767</cdr:y>
    </cdr:from>
    <cdr:to>
      <cdr:x>0.4973</cdr:x>
      <cdr:y>0.85409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2343152" y="3905250"/>
          <a:ext cx="11715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68581</xdr:colOff>
      <xdr:row>8</xdr:row>
      <xdr:rowOff>68581</xdr:rowOff>
    </xdr:from>
    <xdr:to>
      <xdr:col>9</xdr:col>
      <xdr:colOff>175261</xdr:colOff>
      <xdr:row>30</xdr:row>
      <xdr:rowOff>45721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EB7260F-8E93-4F23-BB1A-24FE295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6</xdr:row>
      <xdr:rowOff>45720</xdr:rowOff>
    </xdr:from>
    <xdr:to>
      <xdr:col>9</xdr:col>
      <xdr:colOff>617220</xdr:colOff>
      <xdr:row>29</xdr:row>
      <xdr:rowOff>60960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3B62D848-8C8F-4403-A7C7-FB0FCDA1D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525780</xdr:colOff>
      <xdr:row>7</xdr:row>
      <xdr:rowOff>60960</xdr:rowOff>
    </xdr:from>
    <xdr:to>
      <xdr:col>9</xdr:col>
      <xdr:colOff>38100</xdr:colOff>
      <xdr:row>32</xdr:row>
      <xdr:rowOff>53340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93007B3D-2FEB-4BC2-B827-2A4559D42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605154</xdr:colOff>
      <xdr:row>1</xdr:row>
      <xdr:rowOff>38100</xdr:rowOff>
    </xdr:from>
    <xdr:to>
      <xdr:col>15</xdr:col>
      <xdr:colOff>91440</xdr:colOff>
      <xdr:row>22</xdr:row>
      <xdr:rowOff>106680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66CCB9F-5394-474C-9DF9-665306F8D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395605</xdr:colOff>
      <xdr:row>1</xdr:row>
      <xdr:rowOff>210820</xdr:rowOff>
    </xdr:from>
    <xdr:to>
      <xdr:col>11</xdr:col>
      <xdr:colOff>335280</xdr:colOff>
      <xdr:row>23</xdr:row>
      <xdr:rowOff>113030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9D9F6B5-BD71-4B21-B345-D146CDA86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570230</xdr:colOff>
      <xdr:row>1</xdr:row>
      <xdr:rowOff>67310</xdr:rowOff>
    </xdr:from>
    <xdr:to>
      <xdr:col>11</xdr:col>
      <xdr:colOff>480060</xdr:colOff>
      <xdr:row>24</xdr:row>
      <xdr:rowOff>7620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C629FD0-E91C-4BE0-9558-8FDC17D83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4</xdr:row>
      <xdr:rowOff>15240</xdr:rowOff>
    </xdr:from>
    <xdr:to>
      <xdr:col>4</xdr:col>
      <xdr:colOff>45720</xdr:colOff>
      <xdr:row>25</xdr:row>
      <xdr:rowOff>30480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FE72F8A1-975F-4C8A-BC05-DA059E7D7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373380</xdr:colOff>
      <xdr:row>2</xdr:row>
      <xdr:rowOff>121920</xdr:rowOff>
    </xdr:from>
    <xdr:to>
      <xdr:col>16</xdr:col>
      <xdr:colOff>198120</xdr:colOff>
      <xdr:row>30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2701C16-DA86-4D67-A27D-822ADFCE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43</xdr:row>
      <xdr:rowOff>121920</xdr:rowOff>
    </xdr:from>
    <xdr:to>
      <xdr:col>17</xdr:col>
      <xdr:colOff>121920</xdr:colOff>
      <xdr:row>71</xdr:row>
      <xdr:rowOff>129540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8FC026F-8392-4246-B729-A73D10048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</xdr:colOff>
      <xdr:row>1</xdr:row>
      <xdr:rowOff>81280</xdr:rowOff>
    </xdr:from>
    <xdr:to>
      <xdr:col>10</xdr:col>
      <xdr:colOff>182880</xdr:colOff>
      <xdr:row>24</xdr:row>
      <xdr:rowOff>92710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65DBA60-091F-42CF-A662-BC55A98FF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632460</xdr:colOff>
      <xdr:row>1</xdr:row>
      <xdr:rowOff>58420</xdr:rowOff>
    </xdr:from>
    <xdr:to>
      <xdr:col>11</xdr:col>
      <xdr:colOff>259080</xdr:colOff>
      <xdr:row>25</xdr:row>
      <xdr:rowOff>83820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63F3059-7F10-4ECB-8E30-A5E259141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3174</xdr:colOff>
      <xdr:row>1</xdr:row>
      <xdr:rowOff>33020</xdr:rowOff>
    </xdr:from>
    <xdr:to>
      <xdr:col>12</xdr:col>
      <xdr:colOff>0</xdr:colOff>
      <xdr:row>23</xdr:row>
      <xdr:rowOff>38100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F66292F-BBAC-4344-B7D3-0AC2B9E80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337185</xdr:colOff>
      <xdr:row>0</xdr:row>
      <xdr:rowOff>106680</xdr:rowOff>
    </xdr:from>
    <xdr:to>
      <xdr:col>13</xdr:col>
      <xdr:colOff>411480</xdr:colOff>
      <xdr:row>21</xdr:row>
      <xdr:rowOff>40958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E51DE8D-8A67-4F38-8B1B-DB85819BF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224790</xdr:colOff>
      <xdr:row>4</xdr:row>
      <xdr:rowOff>28574</xdr:rowOff>
    </xdr:from>
    <xdr:to>
      <xdr:col>8</xdr:col>
      <xdr:colOff>266700</xdr:colOff>
      <xdr:row>25</xdr:row>
      <xdr:rowOff>53340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D40C38D2-1763-4945-9F70-CCEA0AA50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579120</xdr:colOff>
      <xdr:row>1</xdr:row>
      <xdr:rowOff>15240</xdr:rowOff>
    </xdr:from>
    <xdr:to>
      <xdr:col>19</xdr:col>
      <xdr:colOff>594360</xdr:colOff>
      <xdr:row>23</xdr:row>
      <xdr:rowOff>7620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1A54072-EC71-457D-8CB8-65C91FFE2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3</xdr:row>
      <xdr:rowOff>80962</xdr:rowOff>
    </xdr:from>
    <xdr:to>
      <xdr:col>9</xdr:col>
      <xdr:colOff>0</xdr:colOff>
      <xdr:row>25</xdr:row>
      <xdr:rowOff>45720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C1BCD484-7015-4C7E-AC5A-72FA3AF97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37060</xdr:colOff>
      <xdr:row>4</xdr:row>
      <xdr:rowOff>125731</xdr:rowOff>
    </xdr:from>
    <xdr:to>
      <xdr:col>10</xdr:col>
      <xdr:colOff>320040</xdr:colOff>
      <xdr:row>25</xdr:row>
      <xdr:rowOff>51262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D6979DB-F565-456F-934F-F5D18EBC5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78104</xdr:colOff>
      <xdr:row>5</xdr:row>
      <xdr:rowOff>140018</xdr:rowOff>
    </xdr:from>
    <xdr:to>
      <xdr:col>7</xdr:col>
      <xdr:colOff>563879</xdr:colOff>
      <xdr:row>26</xdr:row>
      <xdr:rowOff>83820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C4853731-0C35-4031-B008-4CF43A98A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4</xdr:row>
      <xdr:rowOff>68580</xdr:rowOff>
    </xdr:from>
    <xdr:to>
      <xdr:col>5</xdr:col>
      <xdr:colOff>53340</xdr:colOff>
      <xdr:row>24</xdr:row>
      <xdr:rowOff>60960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1FCE1EC-DF6F-49C4-8153-CCE35EFC8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334644</xdr:colOff>
      <xdr:row>5</xdr:row>
      <xdr:rowOff>45720</xdr:rowOff>
    </xdr:from>
    <xdr:to>
      <xdr:col>9</xdr:col>
      <xdr:colOff>60960</xdr:colOff>
      <xdr:row>24</xdr:row>
      <xdr:rowOff>133350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4CAA220-88B1-4844-A56E-5CED50C72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7</xdr:row>
      <xdr:rowOff>14424</xdr:rowOff>
    </xdr:from>
    <xdr:to>
      <xdr:col>8</xdr:col>
      <xdr:colOff>525780</xdr:colOff>
      <xdr:row>29</xdr:row>
      <xdr:rowOff>64226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E2772C3-2E3B-43FB-AFAE-1DCC57E81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74022</xdr:colOff>
      <xdr:row>7</xdr:row>
      <xdr:rowOff>32928</xdr:rowOff>
    </xdr:from>
    <xdr:to>
      <xdr:col>8</xdr:col>
      <xdr:colOff>144780</xdr:colOff>
      <xdr:row>29</xdr:row>
      <xdr:rowOff>80554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68FE774-5705-4F47-A72F-D41ADBF34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62692</xdr:colOff>
      <xdr:row>5</xdr:row>
      <xdr:rowOff>16625</xdr:rowOff>
    </xdr:from>
    <xdr:to>
      <xdr:col>7</xdr:col>
      <xdr:colOff>433301</xdr:colOff>
      <xdr:row>24</xdr:row>
      <xdr:rowOff>72390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2603D5E-B662-4E97-A377-EC17D5874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71522</xdr:colOff>
      <xdr:row>4</xdr:row>
      <xdr:rowOff>66500</xdr:rowOff>
    </xdr:from>
    <xdr:to>
      <xdr:col>8</xdr:col>
      <xdr:colOff>63731</xdr:colOff>
      <xdr:row>23</xdr:row>
      <xdr:rowOff>145472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A1F20C3-0FA0-4E4E-BC15-3B3BDB494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134389</xdr:colOff>
      <xdr:row>5</xdr:row>
      <xdr:rowOff>27277</xdr:rowOff>
    </xdr:from>
    <xdr:to>
      <xdr:col>9</xdr:col>
      <xdr:colOff>571500</xdr:colOff>
      <xdr:row>21</xdr:row>
      <xdr:rowOff>133351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4969417-5670-4384-9A75-BB8FE1C92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47687</xdr:colOff>
      <xdr:row>5</xdr:row>
      <xdr:rowOff>99060</xdr:rowOff>
    </xdr:from>
    <xdr:to>
      <xdr:col>11</xdr:col>
      <xdr:colOff>579182</xdr:colOff>
      <xdr:row>23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E491E43-BE06-4DC0-875C-33DE16989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337184</xdr:colOff>
      <xdr:row>1</xdr:row>
      <xdr:rowOff>4762</xdr:rowOff>
    </xdr:from>
    <xdr:to>
      <xdr:col>19</xdr:col>
      <xdr:colOff>121920</xdr:colOff>
      <xdr:row>23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EC57145-0B08-438A-B3CE-FC50E86D9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5</xdr:row>
      <xdr:rowOff>60960</xdr:rowOff>
    </xdr:from>
    <xdr:to>
      <xdr:col>17</xdr:col>
      <xdr:colOff>312420</xdr:colOff>
      <xdr:row>25</xdr:row>
      <xdr:rowOff>83820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FE80676-5712-4F29-B748-BB7DB927A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5</xdr:row>
      <xdr:rowOff>121920</xdr:rowOff>
    </xdr:from>
    <xdr:to>
      <xdr:col>8</xdr:col>
      <xdr:colOff>632460</xdr:colOff>
      <xdr:row>28</xdr:row>
      <xdr:rowOff>53340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AF0727D-117F-48B2-B5D9-19B43B09F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302894</xdr:colOff>
      <xdr:row>0</xdr:row>
      <xdr:rowOff>381000</xdr:rowOff>
    </xdr:from>
    <xdr:to>
      <xdr:col>17</xdr:col>
      <xdr:colOff>556260</xdr:colOff>
      <xdr:row>24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22FCFC4-336A-4420-9CC7-77153DFD8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5</xdr:row>
      <xdr:rowOff>68580</xdr:rowOff>
    </xdr:from>
    <xdr:to>
      <xdr:col>9</xdr:col>
      <xdr:colOff>272416</xdr:colOff>
      <xdr:row>26</xdr:row>
      <xdr:rowOff>56199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E0ACCA2-1A40-4134-99C2-5DD5E6A0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9</xdr:col>
      <xdr:colOff>518160</xdr:colOff>
      <xdr:row>25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78F5FE5-8B11-41C9-B3F6-4C31742A2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99060</xdr:rowOff>
    </xdr:from>
    <xdr:to>
      <xdr:col>10</xdr:col>
      <xdr:colOff>434340</xdr:colOff>
      <xdr:row>27</xdr:row>
      <xdr:rowOff>124778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95DCE53-644A-4CE4-A625-81D046AE7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7</xdr:row>
      <xdr:rowOff>83820</xdr:rowOff>
    </xdr:from>
    <xdr:to>
      <xdr:col>17</xdr:col>
      <xdr:colOff>98379</xdr:colOff>
      <xdr:row>30</xdr:row>
      <xdr:rowOff>131357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196D2A8-B9AD-3BED-472F-72E9A784A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1531620"/>
          <a:ext cx="9730059" cy="3377477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6</xdr:row>
      <xdr:rowOff>7620</xdr:rowOff>
    </xdr:from>
    <xdr:to>
      <xdr:col>10</xdr:col>
      <xdr:colOff>388620</xdr:colOff>
      <xdr:row>21</xdr:row>
      <xdr:rowOff>68580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2E94B2B-AD97-4689-BA41-BA094A3E7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461010</xdr:colOff>
      <xdr:row>1</xdr:row>
      <xdr:rowOff>24130</xdr:rowOff>
    </xdr:from>
    <xdr:to>
      <xdr:col>15</xdr:col>
      <xdr:colOff>449580</xdr:colOff>
      <xdr:row>22</xdr:row>
      <xdr:rowOff>1270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79A5777-8E49-40B9-8642-8A04F6404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1</xdr:row>
      <xdr:rowOff>26670</xdr:rowOff>
    </xdr:from>
    <xdr:to>
      <xdr:col>16</xdr:col>
      <xdr:colOff>45720</xdr:colOff>
      <xdr:row>22</xdr:row>
      <xdr:rowOff>106680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17FA8CF-79EB-4FC4-A533-0AD4587D4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1</xdr:row>
      <xdr:rowOff>45720</xdr:rowOff>
    </xdr:from>
    <xdr:to>
      <xdr:col>17</xdr:col>
      <xdr:colOff>190500</xdr:colOff>
      <xdr:row>27</xdr:row>
      <xdr:rowOff>60959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93936A6-1F6F-48B7-9DAC-D68264C1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rr.sharepoint.com/sites/analytici/Sdilene%20dokumenty/ZPR&#193;VA%20O%20UDR&#381;ITELNOSTI/ZPR&#193;VA%202023/B_grafy%20do%20zpr&#225;vy/graf%20B1.2.1%20konsolidace%20Terka.xlsx" TargetMode="External"/><Relationship Id="rId1" Type="http://schemas.openxmlformats.org/officeDocument/2006/relationships/externalLinkPath" Target="/sites/analytici/Sdilene%20dokumenty/ZPR&#193;VA%20O%20UDR&#381;ITELNOSTI/ZPR&#193;VA%202023/B_grafy%20do%20zpr&#225;vy/graf%20B1.2.1%20konsolidace%20Terk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rr.sharepoint.com/sites/analytici/Sdilene%20dokumenty/ZPR&#193;VA%20O%20UDR&#381;ITELNOSTI/ZPR&#193;VA%202023/B_grafy%20do%20zpr&#225;vy/graf%20B1.2.3%20konsolidace%20Terka.xlsx" TargetMode="External"/><Relationship Id="rId1" Type="http://schemas.openxmlformats.org/officeDocument/2006/relationships/externalLinkPath" Target="/sites/analytici/Sdilene%20dokumenty/ZPR&#193;VA%20O%20UDR&#381;ITELNOSTI/ZPR&#193;VA%202023/B_grafy%20do%20zpr&#225;vy/graf%20B1.2.3%20konsolidace%20Ter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G dluh"/>
    </sheetNames>
    <sheetDataSet>
      <sheetData sheetId="0">
        <row r="2">
          <cell r="A2" t="str">
            <v>AUT</v>
          </cell>
        </row>
        <row r="3">
          <cell r="A3" t="str">
            <v>BEL</v>
          </cell>
        </row>
        <row r="4">
          <cell r="A4" t="str">
            <v>BGR</v>
          </cell>
        </row>
        <row r="5">
          <cell r="A5" t="str">
            <v>HRV</v>
          </cell>
        </row>
        <row r="6">
          <cell r="A6" t="str">
            <v>CYP</v>
          </cell>
        </row>
        <row r="7">
          <cell r="A7" t="str">
            <v>CZE</v>
          </cell>
        </row>
        <row r="8">
          <cell r="A8" t="str">
            <v>DNK</v>
          </cell>
        </row>
        <row r="9">
          <cell r="A9" t="str">
            <v>EST</v>
          </cell>
        </row>
        <row r="10">
          <cell r="A10" t="str">
            <v>FIN</v>
          </cell>
        </row>
        <row r="11">
          <cell r="A11" t="str">
            <v>FRA</v>
          </cell>
        </row>
        <row r="12">
          <cell r="A12" t="str">
            <v>DEU</v>
          </cell>
        </row>
        <row r="13">
          <cell r="A13" t="str">
            <v>GRC</v>
          </cell>
        </row>
        <row r="14">
          <cell r="A14" t="str">
            <v>HUN</v>
          </cell>
        </row>
        <row r="15">
          <cell r="A15" t="str">
            <v>IRL</v>
          </cell>
        </row>
        <row r="16">
          <cell r="A16" t="str">
            <v>ITA</v>
          </cell>
        </row>
        <row r="17">
          <cell r="A17" t="str">
            <v>LVA</v>
          </cell>
        </row>
        <row r="18">
          <cell r="A18" t="str">
            <v>LTU</v>
          </cell>
        </row>
        <row r="19">
          <cell r="A19" t="str">
            <v>LUX</v>
          </cell>
        </row>
        <row r="20">
          <cell r="A20" t="str">
            <v>MLT</v>
          </cell>
        </row>
        <row r="21">
          <cell r="A21" t="str">
            <v>NLD</v>
          </cell>
        </row>
        <row r="22">
          <cell r="A22" t="str">
            <v>POL</v>
          </cell>
        </row>
        <row r="23">
          <cell r="A23" t="str">
            <v>PRT</v>
          </cell>
        </row>
        <row r="24">
          <cell r="A24" t="str">
            <v>ROU</v>
          </cell>
        </row>
        <row r="25">
          <cell r="A25" t="str">
            <v>SVN</v>
          </cell>
        </row>
        <row r="26">
          <cell r="A26" t="str">
            <v>SVK</v>
          </cell>
        </row>
        <row r="27">
          <cell r="A27" t="str">
            <v>ESP</v>
          </cell>
        </row>
        <row r="28">
          <cell r="A28" t="str">
            <v>SWE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kt. saldo"/>
    </sheetNames>
    <sheetDataSet>
      <sheetData sheetId="0">
        <row r="2">
          <cell r="A2" t="str">
            <v>AUT</v>
          </cell>
        </row>
        <row r="3">
          <cell r="A3" t="str">
            <v>BEL</v>
          </cell>
        </row>
        <row r="4">
          <cell r="A4" t="str">
            <v>BGR</v>
          </cell>
        </row>
        <row r="5">
          <cell r="A5" t="str">
            <v>HRV</v>
          </cell>
        </row>
        <row r="6">
          <cell r="A6" t="str">
            <v>CYP</v>
          </cell>
        </row>
        <row r="7">
          <cell r="A7" t="str">
            <v>CZE</v>
          </cell>
        </row>
        <row r="8">
          <cell r="A8" t="str">
            <v>DNK</v>
          </cell>
        </row>
        <row r="9">
          <cell r="A9" t="str">
            <v>EST</v>
          </cell>
        </row>
        <row r="10">
          <cell r="A10" t="str">
            <v>FIN</v>
          </cell>
        </row>
        <row r="11">
          <cell r="A11" t="str">
            <v>FRA</v>
          </cell>
        </row>
        <row r="12">
          <cell r="A12" t="str">
            <v>DEU</v>
          </cell>
        </row>
        <row r="13">
          <cell r="A13" t="str">
            <v>GRC</v>
          </cell>
        </row>
        <row r="14">
          <cell r="A14" t="str">
            <v>HUN</v>
          </cell>
        </row>
        <row r="15">
          <cell r="A15" t="str">
            <v>IRL</v>
          </cell>
        </row>
        <row r="16">
          <cell r="A16" t="str">
            <v>ITA</v>
          </cell>
        </row>
        <row r="17">
          <cell r="A17" t="str">
            <v>LVA</v>
          </cell>
        </row>
        <row r="18">
          <cell r="A18" t="str">
            <v>LTU</v>
          </cell>
        </row>
        <row r="19">
          <cell r="A19" t="str">
            <v>LUX</v>
          </cell>
        </row>
        <row r="20">
          <cell r="A20" t="str">
            <v>MLT</v>
          </cell>
        </row>
        <row r="21">
          <cell r="A21" t="str">
            <v>NLD</v>
          </cell>
        </row>
        <row r="22">
          <cell r="A22" t="str">
            <v>POL</v>
          </cell>
        </row>
        <row r="23">
          <cell r="A23" t="str">
            <v>PRT</v>
          </cell>
        </row>
        <row r="24">
          <cell r="A24" t="str">
            <v>ROU</v>
          </cell>
        </row>
        <row r="25">
          <cell r="A25" t="str">
            <v>SVN</v>
          </cell>
        </row>
        <row r="26">
          <cell r="A26" t="str">
            <v>SVK</v>
          </cell>
        </row>
        <row r="27">
          <cell r="A27" t="str">
            <v>ESP</v>
          </cell>
        </row>
        <row r="28">
          <cell r="A28" t="str">
            <v>SWE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0DF6-4929-4C43-B09E-65BCE8978F43}">
  <sheetPr>
    <tabColor rgb="FFFF0000"/>
    <pageSetUpPr fitToPage="1"/>
  </sheetPr>
  <dimension ref="A4:T104"/>
  <sheetViews>
    <sheetView showGridLines="0" zoomScaleNormal="100" workbookViewId="0">
      <selection activeCell="B14" sqref="B14:C14"/>
    </sheetView>
  </sheetViews>
  <sheetFormatPr defaultColWidth="8.88671875" defaultRowHeight="13.2" x14ac:dyDescent="0.25"/>
  <cols>
    <col min="1" max="1" width="2.6640625" style="31" customWidth="1"/>
    <col min="2" max="2" width="3.6640625" style="31" customWidth="1"/>
    <col min="3" max="3" width="5.6640625" style="31" customWidth="1"/>
    <col min="4" max="8" width="8.88671875" style="46"/>
    <col min="9" max="9" width="10.33203125" style="46" customWidth="1"/>
    <col min="10" max="10" width="50.44140625" style="46" customWidth="1"/>
    <col min="11" max="16384" width="8.88671875" style="46"/>
  </cols>
  <sheetData>
    <row r="4" spans="1:10" x14ac:dyDescent="0.25">
      <c r="B4" s="1"/>
    </row>
    <row r="9" spans="1:10" s="199" customFormat="1" ht="15.6" x14ac:dyDescent="0.3">
      <c r="A9" s="219" t="s">
        <v>224</v>
      </c>
      <c r="B9" s="219"/>
      <c r="C9" s="219"/>
      <c r="D9" s="219"/>
      <c r="E9" s="219"/>
      <c r="F9" s="219"/>
      <c r="G9" s="219"/>
      <c r="H9" s="219"/>
      <c r="I9" s="219"/>
      <c r="J9" s="219"/>
    </row>
    <row r="10" spans="1:10" x14ac:dyDescent="0.25">
      <c r="A10" s="221" t="s">
        <v>225</v>
      </c>
      <c r="B10" s="221"/>
      <c r="C10" s="221"/>
      <c r="D10" s="221"/>
    </row>
    <row r="12" spans="1:10" x14ac:dyDescent="0.25">
      <c r="B12" s="221" t="s">
        <v>226</v>
      </c>
      <c r="C12" s="221"/>
      <c r="D12" s="221"/>
      <c r="E12" s="221"/>
      <c r="F12" s="221"/>
      <c r="G12" s="221"/>
      <c r="H12" s="221"/>
      <c r="I12" s="204"/>
    </row>
    <row r="13" spans="1:10" x14ac:dyDescent="0.25">
      <c r="B13" s="221" t="s">
        <v>227</v>
      </c>
      <c r="C13" s="221"/>
      <c r="D13" s="221"/>
      <c r="E13" s="221"/>
      <c r="F13" s="221"/>
      <c r="G13" s="31"/>
    </row>
    <row r="14" spans="1:10" x14ac:dyDescent="0.25">
      <c r="B14" s="227" t="s">
        <v>228</v>
      </c>
      <c r="C14" s="227"/>
    </row>
    <row r="15" spans="1:10" x14ac:dyDescent="0.25">
      <c r="B15" s="227" t="s">
        <v>229</v>
      </c>
      <c r="C15" s="227"/>
    </row>
    <row r="16" spans="1:10" x14ac:dyDescent="0.25">
      <c r="B16" s="227" t="s">
        <v>230</v>
      </c>
      <c r="C16" s="227"/>
    </row>
    <row r="18" spans="1:13" x14ac:dyDescent="0.25">
      <c r="A18" s="31" t="s">
        <v>64</v>
      </c>
      <c r="B18" s="221" t="s">
        <v>232</v>
      </c>
      <c r="C18" s="221"/>
      <c r="D18" s="221"/>
      <c r="E18" s="221"/>
      <c r="F18" s="221"/>
      <c r="G18" s="221"/>
    </row>
    <row r="19" spans="1:13" x14ac:dyDescent="0.25">
      <c r="B19" s="31" t="s">
        <v>85</v>
      </c>
      <c r="C19" s="221" t="s">
        <v>231</v>
      </c>
      <c r="D19" s="221"/>
      <c r="E19" s="221"/>
      <c r="F19" s="221"/>
      <c r="G19" s="221"/>
      <c r="H19" s="221"/>
      <c r="I19" s="221"/>
    </row>
    <row r="20" spans="1:13" x14ac:dyDescent="0.25">
      <c r="C20" s="220" t="s">
        <v>233</v>
      </c>
      <c r="D20" s="220"/>
      <c r="E20" s="220"/>
      <c r="F20" s="220"/>
      <c r="G20" s="220"/>
      <c r="H20" s="220"/>
      <c r="I20" s="220"/>
    </row>
    <row r="21" spans="1:13" x14ac:dyDescent="0.25">
      <c r="C21" s="220" t="s">
        <v>234</v>
      </c>
      <c r="D21" s="220"/>
      <c r="E21" s="220"/>
      <c r="F21" s="220"/>
      <c r="G21" s="220"/>
      <c r="H21" s="220"/>
      <c r="I21" s="220"/>
      <c r="J21" s="220"/>
      <c r="K21" s="220"/>
      <c r="L21" s="220"/>
      <c r="M21" s="220"/>
    </row>
    <row r="22" spans="1:13" x14ac:dyDescent="0.25">
      <c r="C22" s="220" t="s">
        <v>235</v>
      </c>
      <c r="D22" s="220"/>
      <c r="E22" s="220"/>
      <c r="F22" s="220"/>
      <c r="G22" s="220"/>
      <c r="H22" s="220"/>
      <c r="I22" s="220"/>
    </row>
    <row r="23" spans="1:13" x14ac:dyDescent="0.25">
      <c r="C23" s="220" t="s">
        <v>236</v>
      </c>
      <c r="D23" s="220"/>
      <c r="E23" s="220"/>
      <c r="F23" s="220"/>
      <c r="G23" s="220"/>
    </row>
    <row r="24" spans="1:13" x14ac:dyDescent="0.25">
      <c r="B24" s="31" t="s">
        <v>86</v>
      </c>
      <c r="C24" s="225" t="s">
        <v>239</v>
      </c>
      <c r="D24" s="225"/>
      <c r="E24" s="225"/>
      <c r="F24" s="225"/>
    </row>
    <row r="25" spans="1:13" x14ac:dyDescent="0.25">
      <c r="C25" s="220" t="s">
        <v>524</v>
      </c>
      <c r="D25" s="220"/>
      <c r="E25" s="220"/>
      <c r="F25" s="220"/>
      <c r="G25" s="220"/>
      <c r="H25" s="220"/>
    </row>
    <row r="26" spans="1:13" x14ac:dyDescent="0.25">
      <c r="C26" s="220" t="s">
        <v>237</v>
      </c>
      <c r="D26" s="220"/>
      <c r="E26" s="220"/>
      <c r="F26" s="220"/>
      <c r="G26" s="220"/>
      <c r="H26" s="220"/>
      <c r="I26" s="220"/>
      <c r="J26" s="220"/>
    </row>
    <row r="27" spans="1:13" x14ac:dyDescent="0.25">
      <c r="C27" s="220" t="s">
        <v>238</v>
      </c>
      <c r="D27" s="220"/>
      <c r="E27" s="220"/>
      <c r="F27" s="220"/>
      <c r="G27" s="220"/>
      <c r="H27" s="220"/>
      <c r="I27" s="220"/>
    </row>
    <row r="28" spans="1:13" x14ac:dyDescent="0.25">
      <c r="C28" s="220" t="s">
        <v>240</v>
      </c>
      <c r="D28" s="220"/>
      <c r="E28" s="220"/>
      <c r="F28" s="220"/>
      <c r="G28" s="220"/>
      <c r="H28" s="220"/>
      <c r="I28" s="220"/>
      <c r="J28" s="220"/>
      <c r="K28" s="220"/>
      <c r="L28" s="220"/>
    </row>
    <row r="30" spans="1:13" x14ac:dyDescent="0.25">
      <c r="A30" s="31" t="s">
        <v>0</v>
      </c>
      <c r="B30" s="223" t="s">
        <v>241</v>
      </c>
      <c r="C30" s="223"/>
      <c r="D30" s="223"/>
      <c r="E30" s="223"/>
      <c r="F30" s="223"/>
      <c r="G30" s="223"/>
    </row>
    <row r="31" spans="1:13" x14ac:dyDescent="0.25">
      <c r="B31" s="31" t="s">
        <v>87</v>
      </c>
      <c r="C31" s="221" t="s">
        <v>242</v>
      </c>
      <c r="D31" s="221"/>
      <c r="E31" s="221"/>
    </row>
    <row r="32" spans="1:13" x14ac:dyDescent="0.25">
      <c r="C32" s="220" t="s">
        <v>244</v>
      </c>
      <c r="D32" s="220"/>
      <c r="E32" s="220"/>
      <c r="F32" s="220"/>
      <c r="G32" s="220"/>
      <c r="H32" s="220"/>
      <c r="I32" s="220"/>
      <c r="J32" s="220"/>
    </row>
    <row r="33" spans="1:14" x14ac:dyDescent="0.25">
      <c r="B33" s="31" t="s">
        <v>88</v>
      </c>
      <c r="C33" s="221" t="s">
        <v>243</v>
      </c>
      <c r="D33" s="221"/>
      <c r="E33" s="221"/>
    </row>
    <row r="34" spans="1:14" x14ac:dyDescent="0.25">
      <c r="C34" s="220" t="s">
        <v>245</v>
      </c>
      <c r="D34" s="220"/>
      <c r="E34" s="220"/>
      <c r="F34" s="220"/>
      <c r="G34" s="220"/>
      <c r="H34" s="220"/>
      <c r="I34" s="220"/>
      <c r="J34" s="220"/>
      <c r="K34" s="220"/>
    </row>
    <row r="35" spans="1:14" x14ac:dyDescent="0.25">
      <c r="C35" s="220" t="s">
        <v>246</v>
      </c>
      <c r="D35" s="220"/>
      <c r="E35" s="220"/>
      <c r="F35" s="220"/>
      <c r="G35" s="220"/>
      <c r="H35" s="220"/>
      <c r="I35" s="220"/>
      <c r="J35" s="220"/>
    </row>
    <row r="36" spans="1:14" x14ac:dyDescent="0.25">
      <c r="C36" s="220" t="s">
        <v>247</v>
      </c>
      <c r="D36" s="220"/>
      <c r="E36" s="220"/>
      <c r="F36" s="220"/>
      <c r="G36" s="220"/>
      <c r="H36" s="220"/>
      <c r="I36" s="220"/>
      <c r="J36" s="220"/>
    </row>
    <row r="37" spans="1:14" x14ac:dyDescent="0.25">
      <c r="C37" s="220" t="s">
        <v>248</v>
      </c>
      <c r="D37" s="220"/>
      <c r="E37" s="220"/>
      <c r="F37" s="220"/>
      <c r="G37" s="220"/>
      <c r="H37" s="220"/>
      <c r="I37" s="220"/>
      <c r="J37" s="220"/>
    </row>
    <row r="38" spans="1:14" x14ac:dyDescent="0.25">
      <c r="B38" s="31" t="s">
        <v>89</v>
      </c>
      <c r="C38" s="221" t="s">
        <v>249</v>
      </c>
      <c r="D38" s="221"/>
      <c r="E38" s="221"/>
      <c r="F38" s="221"/>
      <c r="G38" s="221"/>
    </row>
    <row r="39" spans="1:14" x14ac:dyDescent="0.25">
      <c r="C39" s="220" t="s">
        <v>250</v>
      </c>
      <c r="D39" s="220"/>
      <c r="E39" s="220"/>
      <c r="F39" s="220"/>
      <c r="G39" s="220"/>
      <c r="H39" s="220"/>
      <c r="I39" s="220"/>
      <c r="J39" s="220"/>
    </row>
    <row r="41" spans="1:14" x14ac:dyDescent="0.25">
      <c r="A41" s="31" t="s">
        <v>1</v>
      </c>
      <c r="B41" s="221" t="s">
        <v>251</v>
      </c>
      <c r="C41" s="221"/>
      <c r="D41" s="221"/>
      <c r="E41" s="221"/>
      <c r="F41" s="221"/>
      <c r="G41" s="221"/>
      <c r="H41" s="221"/>
      <c r="I41" s="221"/>
    </row>
    <row r="42" spans="1:14" x14ac:dyDescent="0.25">
      <c r="B42" s="31" t="s">
        <v>2</v>
      </c>
      <c r="C42" s="221" t="s">
        <v>253</v>
      </c>
      <c r="D42" s="221"/>
      <c r="E42" s="221"/>
    </row>
    <row r="43" spans="1:14" x14ac:dyDescent="0.25">
      <c r="C43" s="31" t="s">
        <v>90</v>
      </c>
      <c r="D43" s="225" t="s">
        <v>252</v>
      </c>
      <c r="E43" s="225"/>
    </row>
    <row r="44" spans="1:14" x14ac:dyDescent="0.25">
      <c r="D44" s="220" t="s">
        <v>254</v>
      </c>
      <c r="E44" s="220"/>
      <c r="F44" s="220"/>
      <c r="G44" s="220"/>
      <c r="H44" s="220"/>
      <c r="I44" s="220"/>
      <c r="J44" s="220"/>
      <c r="K44" s="220"/>
      <c r="L44" s="220"/>
    </row>
    <row r="45" spans="1:14" x14ac:dyDescent="0.25">
      <c r="D45" s="220" t="s">
        <v>255</v>
      </c>
      <c r="E45" s="220"/>
      <c r="F45" s="220"/>
      <c r="G45" s="220"/>
      <c r="H45" s="220"/>
      <c r="I45" s="220"/>
      <c r="J45" s="220"/>
    </row>
    <row r="46" spans="1:14" x14ac:dyDescent="0.25">
      <c r="D46" s="220" t="s">
        <v>256</v>
      </c>
      <c r="E46" s="220"/>
      <c r="F46" s="220"/>
      <c r="G46" s="220"/>
      <c r="H46" s="220"/>
      <c r="I46" s="220"/>
    </row>
    <row r="47" spans="1:14" x14ac:dyDescent="0.25">
      <c r="D47" s="220" t="s">
        <v>257</v>
      </c>
      <c r="E47" s="220"/>
      <c r="F47" s="220"/>
      <c r="G47" s="220"/>
      <c r="H47" s="220"/>
      <c r="I47" s="220"/>
      <c r="J47" s="220"/>
      <c r="K47" s="220"/>
      <c r="L47" s="220"/>
      <c r="M47" s="220"/>
      <c r="N47" s="220"/>
    </row>
    <row r="48" spans="1:14" x14ac:dyDescent="0.25">
      <c r="D48" s="220" t="s">
        <v>258</v>
      </c>
      <c r="E48" s="220"/>
      <c r="F48" s="220"/>
      <c r="G48" s="220"/>
      <c r="H48" s="220"/>
      <c r="I48" s="220"/>
      <c r="J48" s="220"/>
      <c r="K48" s="220"/>
    </row>
    <row r="49" spans="2:11" x14ac:dyDescent="0.25">
      <c r="C49" s="31" t="s">
        <v>91</v>
      </c>
      <c r="D49" s="225" t="s">
        <v>259</v>
      </c>
      <c r="E49" s="225"/>
    </row>
    <row r="50" spans="2:11" x14ac:dyDescent="0.25">
      <c r="D50" s="220" t="s">
        <v>260</v>
      </c>
      <c r="E50" s="220"/>
      <c r="F50" s="220"/>
      <c r="G50" s="220"/>
      <c r="H50" s="220"/>
      <c r="I50" s="220"/>
    </row>
    <row r="51" spans="2:11" x14ac:dyDescent="0.25">
      <c r="C51" s="31" t="s">
        <v>92</v>
      </c>
      <c r="D51" s="225" t="s">
        <v>261</v>
      </c>
      <c r="E51" s="225"/>
      <c r="F51" s="225"/>
    </row>
    <row r="52" spans="2:11" x14ac:dyDescent="0.25">
      <c r="D52" s="220" t="s">
        <v>262</v>
      </c>
      <c r="E52" s="220"/>
      <c r="F52" s="220"/>
      <c r="G52" s="220"/>
      <c r="H52" s="220"/>
      <c r="I52" s="220"/>
    </row>
    <row r="53" spans="2:11" x14ac:dyDescent="0.25">
      <c r="C53" s="31" t="s">
        <v>93</v>
      </c>
      <c r="D53" s="225" t="s">
        <v>263</v>
      </c>
      <c r="E53" s="225"/>
      <c r="F53" s="225"/>
      <c r="G53" s="225"/>
      <c r="H53" s="225"/>
    </row>
    <row r="54" spans="2:11" x14ac:dyDescent="0.25">
      <c r="D54" s="222" t="s">
        <v>268</v>
      </c>
      <c r="E54" s="222"/>
      <c r="F54" s="222"/>
      <c r="G54" s="222"/>
      <c r="H54" s="222"/>
      <c r="I54" s="222"/>
    </row>
    <row r="55" spans="2:11" x14ac:dyDescent="0.25">
      <c r="D55" s="220" t="s">
        <v>264</v>
      </c>
      <c r="E55" s="220"/>
      <c r="F55" s="220"/>
      <c r="G55" s="220"/>
      <c r="H55" s="220"/>
      <c r="I55" s="220"/>
      <c r="J55" s="220"/>
      <c r="K55" s="220"/>
    </row>
    <row r="56" spans="2:11" x14ac:dyDescent="0.25">
      <c r="B56" s="31" t="s">
        <v>3</v>
      </c>
      <c r="C56" s="221" t="s">
        <v>265</v>
      </c>
      <c r="D56" s="221"/>
    </row>
    <row r="57" spans="2:11" x14ac:dyDescent="0.25">
      <c r="C57" s="220" t="s">
        <v>266</v>
      </c>
      <c r="D57" s="220"/>
      <c r="E57" s="220"/>
      <c r="F57" s="220"/>
      <c r="G57" s="220"/>
      <c r="H57" s="220"/>
      <c r="I57" s="220"/>
      <c r="J57" s="220"/>
    </row>
    <row r="58" spans="2:11" x14ac:dyDescent="0.25">
      <c r="C58" s="222" t="s">
        <v>267</v>
      </c>
      <c r="D58" s="222"/>
      <c r="E58" s="222"/>
      <c r="F58" s="222"/>
      <c r="G58" s="222"/>
      <c r="H58" s="222"/>
      <c r="I58" s="222"/>
      <c r="J58" s="222"/>
    </row>
    <row r="59" spans="2:11" x14ac:dyDescent="0.25">
      <c r="B59" s="31" t="s">
        <v>4</v>
      </c>
      <c r="C59" s="221" t="s">
        <v>269</v>
      </c>
      <c r="D59" s="221"/>
      <c r="E59" s="221"/>
      <c r="F59" s="221"/>
      <c r="G59" s="221"/>
      <c r="H59" s="221"/>
    </row>
    <row r="60" spans="2:11" x14ac:dyDescent="0.25">
      <c r="C60" s="220" t="s">
        <v>270</v>
      </c>
      <c r="D60" s="220"/>
      <c r="E60" s="220"/>
      <c r="F60" s="220"/>
      <c r="G60" s="220"/>
      <c r="H60" s="220"/>
      <c r="I60" s="220"/>
    </row>
    <row r="61" spans="2:11" x14ac:dyDescent="0.25">
      <c r="B61" s="31" t="s">
        <v>94</v>
      </c>
      <c r="C61" s="221" t="s">
        <v>271</v>
      </c>
      <c r="D61" s="221"/>
    </row>
    <row r="62" spans="2:11" x14ac:dyDescent="0.25">
      <c r="C62" s="220" t="s">
        <v>272</v>
      </c>
      <c r="D62" s="220"/>
      <c r="E62" s="220"/>
      <c r="F62" s="220"/>
      <c r="G62" s="220"/>
      <c r="H62" s="220"/>
    </row>
    <row r="63" spans="2:11" x14ac:dyDescent="0.25">
      <c r="B63" s="31" t="s">
        <v>95</v>
      </c>
      <c r="C63" s="221" t="s">
        <v>273</v>
      </c>
      <c r="D63" s="221"/>
      <c r="E63" s="221"/>
      <c r="F63" s="221"/>
      <c r="G63" s="221"/>
      <c r="H63" s="221"/>
      <c r="I63" s="221"/>
      <c r="J63" s="221"/>
    </row>
    <row r="64" spans="2:11" x14ac:dyDescent="0.25">
      <c r="C64" s="220" t="s">
        <v>274</v>
      </c>
      <c r="D64" s="220"/>
      <c r="E64" s="220"/>
      <c r="F64" s="220"/>
      <c r="G64" s="220"/>
      <c r="H64" s="220"/>
      <c r="I64" s="220"/>
      <c r="J64" s="220"/>
      <c r="K64" s="220"/>
    </row>
    <row r="65" spans="1:12" x14ac:dyDescent="0.25">
      <c r="B65" s="31" t="s">
        <v>96</v>
      </c>
      <c r="C65" s="221" t="s">
        <v>275</v>
      </c>
      <c r="D65" s="221"/>
      <c r="E65" s="221"/>
      <c r="F65" s="221"/>
    </row>
    <row r="66" spans="1:12" x14ac:dyDescent="0.25">
      <c r="C66" s="220" t="s">
        <v>276</v>
      </c>
      <c r="D66" s="220"/>
      <c r="E66" s="220"/>
      <c r="F66" s="220"/>
      <c r="G66" s="220"/>
      <c r="H66" s="220"/>
      <c r="I66" s="220"/>
      <c r="J66" s="220"/>
      <c r="K66" s="220"/>
    </row>
    <row r="68" spans="1:12" x14ac:dyDescent="0.25">
      <c r="A68" s="31" t="s">
        <v>5</v>
      </c>
      <c r="B68" s="221" t="s">
        <v>277</v>
      </c>
      <c r="C68" s="221"/>
      <c r="D68" s="221"/>
      <c r="E68" s="221"/>
      <c r="F68" s="221"/>
      <c r="G68" s="221"/>
      <c r="H68" s="221"/>
    </row>
    <row r="69" spans="1:12" x14ac:dyDescent="0.25">
      <c r="B69" s="31" t="s">
        <v>6</v>
      </c>
      <c r="C69" s="221" t="s">
        <v>278</v>
      </c>
      <c r="D69" s="221"/>
    </row>
    <row r="70" spans="1:12" x14ac:dyDescent="0.25">
      <c r="B70" s="31" t="s">
        <v>7</v>
      </c>
      <c r="C70" s="221" t="s">
        <v>279</v>
      </c>
      <c r="D70" s="221"/>
      <c r="E70" s="221"/>
      <c r="F70" s="221"/>
    </row>
    <row r="71" spans="1:12" x14ac:dyDescent="0.25">
      <c r="C71" s="220" t="s">
        <v>280</v>
      </c>
      <c r="D71" s="220"/>
      <c r="E71" s="220"/>
      <c r="F71" s="220"/>
      <c r="G71" s="220"/>
      <c r="H71" s="220"/>
      <c r="I71" s="220"/>
      <c r="J71" s="220"/>
    </row>
    <row r="72" spans="1:12" x14ac:dyDescent="0.25">
      <c r="C72" s="220" t="s">
        <v>281</v>
      </c>
      <c r="D72" s="220"/>
      <c r="E72" s="220"/>
      <c r="F72" s="220"/>
      <c r="G72" s="220"/>
      <c r="H72" s="220"/>
      <c r="I72" s="220"/>
      <c r="J72" s="220"/>
    </row>
    <row r="73" spans="1:12" x14ac:dyDescent="0.25">
      <c r="B73" s="31" t="s">
        <v>8</v>
      </c>
      <c r="C73" s="221" t="s">
        <v>282</v>
      </c>
      <c r="D73" s="221"/>
    </row>
    <row r="74" spans="1:12" x14ac:dyDescent="0.25">
      <c r="C74" s="220" t="s">
        <v>283</v>
      </c>
      <c r="D74" s="220"/>
      <c r="E74" s="220"/>
      <c r="F74" s="220"/>
      <c r="G74" s="220"/>
    </row>
    <row r="75" spans="1:12" x14ac:dyDescent="0.25">
      <c r="B75" s="31" t="s">
        <v>9</v>
      </c>
      <c r="C75" s="221" t="s">
        <v>284</v>
      </c>
      <c r="D75" s="221"/>
      <c r="E75" s="221"/>
      <c r="F75" s="221"/>
      <c r="G75" s="221"/>
    </row>
    <row r="77" spans="1:12" x14ac:dyDescent="0.25">
      <c r="A77" s="31" t="s">
        <v>10</v>
      </c>
      <c r="B77" s="221" t="s">
        <v>285</v>
      </c>
      <c r="C77" s="221"/>
      <c r="D77" s="221"/>
      <c r="E77" s="221"/>
      <c r="F77" s="221"/>
      <c r="G77" s="221"/>
      <c r="H77" s="221"/>
      <c r="I77" s="221"/>
    </row>
    <row r="78" spans="1:12" x14ac:dyDescent="0.25">
      <c r="B78" s="129" t="s">
        <v>65</v>
      </c>
      <c r="C78" s="221" t="s">
        <v>286</v>
      </c>
      <c r="D78" s="221"/>
      <c r="E78" s="221"/>
      <c r="F78" s="221"/>
      <c r="G78" s="221"/>
      <c r="H78" s="129"/>
      <c r="I78" s="129"/>
    </row>
    <row r="79" spans="1:12" x14ac:dyDescent="0.25">
      <c r="B79" s="129"/>
      <c r="C79" s="220" t="s">
        <v>287</v>
      </c>
      <c r="D79" s="220"/>
      <c r="E79" s="220"/>
      <c r="F79" s="220"/>
      <c r="G79" s="220"/>
      <c r="H79" s="220"/>
      <c r="I79" s="220"/>
      <c r="J79" s="220"/>
      <c r="K79" s="220"/>
      <c r="L79" s="220"/>
    </row>
    <row r="80" spans="1:12" x14ac:dyDescent="0.25">
      <c r="B80" s="129" t="s">
        <v>11</v>
      </c>
      <c r="C80" s="221" t="s">
        <v>288</v>
      </c>
      <c r="D80" s="221"/>
      <c r="E80" s="221"/>
      <c r="F80" s="221"/>
      <c r="G80" s="129"/>
      <c r="H80" s="129"/>
      <c r="I80" s="129"/>
    </row>
    <row r="81" spans="2:20" x14ac:dyDescent="0.25">
      <c r="B81" s="129"/>
      <c r="C81" s="220" t="s">
        <v>289</v>
      </c>
      <c r="D81" s="220"/>
      <c r="E81" s="220"/>
      <c r="F81" s="220"/>
      <c r="G81" s="220"/>
      <c r="H81" s="220"/>
      <c r="I81" s="220"/>
      <c r="J81" s="220"/>
      <c r="K81" s="220"/>
      <c r="L81" s="220"/>
    </row>
    <row r="82" spans="2:20" x14ac:dyDescent="0.25">
      <c r="B82" s="129"/>
      <c r="C82" s="220" t="s">
        <v>290</v>
      </c>
      <c r="D82" s="220"/>
      <c r="E82" s="220"/>
      <c r="F82" s="220"/>
      <c r="G82" s="220"/>
      <c r="H82" s="220"/>
      <c r="I82" s="220"/>
      <c r="J82" s="220"/>
      <c r="K82" s="220"/>
      <c r="L82" s="220"/>
    </row>
    <row r="83" spans="2:20" x14ac:dyDescent="0.25">
      <c r="B83" s="31" t="s">
        <v>99</v>
      </c>
      <c r="C83" s="221" t="s">
        <v>291</v>
      </c>
      <c r="D83" s="221"/>
      <c r="E83" s="221"/>
      <c r="F83" s="221"/>
      <c r="G83" s="221"/>
      <c r="H83" s="221"/>
    </row>
    <row r="84" spans="2:20" x14ac:dyDescent="0.25">
      <c r="B84" s="31" t="s">
        <v>97</v>
      </c>
      <c r="C84" s="221" t="s">
        <v>292</v>
      </c>
      <c r="D84" s="221"/>
      <c r="E84" s="221"/>
      <c r="F84" s="221"/>
      <c r="G84" s="221"/>
      <c r="H84" s="221"/>
      <c r="I84" s="221"/>
    </row>
    <row r="85" spans="2:20" x14ac:dyDescent="0.25">
      <c r="C85" s="224" t="s">
        <v>293</v>
      </c>
      <c r="D85" s="220"/>
      <c r="E85" s="220"/>
      <c r="F85" s="220"/>
      <c r="G85" s="220"/>
      <c r="H85" s="220"/>
      <c r="I85" s="220"/>
      <c r="J85" s="220"/>
      <c r="K85" s="220"/>
      <c r="L85" s="220"/>
    </row>
    <row r="86" spans="2:20" x14ac:dyDescent="0.25">
      <c r="C86" s="220" t="s">
        <v>294</v>
      </c>
      <c r="D86" s="220"/>
      <c r="E86" s="220"/>
      <c r="F86" s="220"/>
      <c r="G86" s="220"/>
      <c r="H86" s="220"/>
      <c r="I86" s="220"/>
      <c r="J86" s="220"/>
      <c r="K86" s="220"/>
      <c r="L86" s="220"/>
    </row>
    <row r="87" spans="2:20" x14ac:dyDescent="0.25">
      <c r="C87" s="220" t="s">
        <v>295</v>
      </c>
      <c r="D87" s="220"/>
      <c r="E87" s="220"/>
      <c r="F87" s="220"/>
      <c r="G87" s="220"/>
      <c r="H87" s="220"/>
      <c r="I87" s="220"/>
      <c r="J87" s="220"/>
      <c r="K87" s="220"/>
      <c r="L87" s="220"/>
    </row>
    <row r="88" spans="2:20" x14ac:dyDescent="0.25">
      <c r="B88" s="31" t="s">
        <v>100</v>
      </c>
      <c r="C88" s="221" t="s">
        <v>296</v>
      </c>
      <c r="D88" s="221"/>
      <c r="E88" s="221"/>
      <c r="F88" s="221"/>
      <c r="G88" s="221"/>
      <c r="H88" s="221"/>
      <c r="I88" s="221"/>
      <c r="J88" s="221"/>
      <c r="K88" s="221"/>
      <c r="L88" s="221"/>
    </row>
    <row r="89" spans="2:20" x14ac:dyDescent="0.25">
      <c r="C89" s="220" t="s">
        <v>297</v>
      </c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</row>
    <row r="90" spans="2:20" x14ac:dyDescent="0.25">
      <c r="B90" s="31" t="s">
        <v>98</v>
      </c>
      <c r="C90" s="221" t="s">
        <v>298</v>
      </c>
      <c r="D90" s="221"/>
      <c r="E90" s="221"/>
      <c r="F90" s="221"/>
      <c r="G90" s="221"/>
      <c r="H90" s="221"/>
    </row>
    <row r="91" spans="2:20" x14ac:dyDescent="0.25">
      <c r="C91" s="31" t="s">
        <v>101</v>
      </c>
      <c r="D91" s="225" t="s">
        <v>299</v>
      </c>
      <c r="E91" s="225"/>
      <c r="F91" s="225"/>
      <c r="G91" s="225"/>
      <c r="H91" s="225"/>
    </row>
    <row r="92" spans="2:20" x14ac:dyDescent="0.25">
      <c r="D92" s="222" t="s">
        <v>300</v>
      </c>
      <c r="E92" s="222"/>
      <c r="F92" s="222"/>
      <c r="G92" s="222"/>
      <c r="H92" s="222"/>
      <c r="I92" s="222"/>
      <c r="J92" s="222"/>
    </row>
    <row r="93" spans="2:20" x14ac:dyDescent="0.25">
      <c r="D93" s="222" t="s">
        <v>301</v>
      </c>
      <c r="E93" s="222"/>
      <c r="F93" s="222"/>
      <c r="G93" s="222"/>
      <c r="H93" s="222"/>
      <c r="I93" s="222"/>
      <c r="J93" s="222"/>
    </row>
    <row r="94" spans="2:20" x14ac:dyDescent="0.25">
      <c r="D94" s="220" t="s">
        <v>302</v>
      </c>
      <c r="E94" s="220"/>
      <c r="F94" s="220"/>
      <c r="G94" s="220"/>
      <c r="H94" s="220"/>
      <c r="I94" s="220"/>
      <c r="J94" s="220"/>
      <c r="K94" s="220"/>
    </row>
    <row r="95" spans="2:20" x14ac:dyDescent="0.25">
      <c r="C95" s="31" t="s">
        <v>102</v>
      </c>
      <c r="D95" s="225" t="s">
        <v>303</v>
      </c>
      <c r="E95" s="225"/>
      <c r="F95" s="225"/>
      <c r="G95" s="225"/>
      <c r="H95" s="225"/>
    </row>
    <row r="96" spans="2:20" x14ac:dyDescent="0.25">
      <c r="D96" s="220" t="s">
        <v>304</v>
      </c>
      <c r="E96" s="220"/>
      <c r="F96" s="220"/>
      <c r="G96" s="220"/>
      <c r="H96" s="220"/>
      <c r="I96" s="220"/>
      <c r="J96" s="220"/>
      <c r="K96" s="220"/>
    </row>
    <row r="97" spans="1:15" x14ac:dyDescent="0.25">
      <c r="D97" s="220" t="s">
        <v>305</v>
      </c>
      <c r="E97" s="220"/>
      <c r="F97" s="220"/>
      <c r="G97" s="220"/>
      <c r="H97" s="220"/>
      <c r="I97" s="220"/>
    </row>
    <row r="98" spans="1:15" x14ac:dyDescent="0.25">
      <c r="D98" s="220" t="s">
        <v>306</v>
      </c>
      <c r="E98" s="220"/>
      <c r="F98" s="220"/>
      <c r="G98" s="220"/>
      <c r="H98" s="220"/>
      <c r="I98" s="220"/>
      <c r="J98" s="220"/>
    </row>
    <row r="99" spans="1:15" x14ac:dyDescent="0.25">
      <c r="B99" s="31" t="s">
        <v>103</v>
      </c>
      <c r="C99" s="221" t="s">
        <v>307</v>
      </c>
      <c r="D99" s="221"/>
      <c r="E99" s="221"/>
      <c r="F99" s="221"/>
      <c r="G99" s="221"/>
      <c r="H99" s="221"/>
      <c r="I99" s="221"/>
    </row>
    <row r="101" spans="1:15" x14ac:dyDescent="0.25">
      <c r="A101" s="221" t="s">
        <v>308</v>
      </c>
      <c r="B101" s="221"/>
      <c r="C101" s="221"/>
    </row>
    <row r="102" spans="1:15" x14ac:dyDescent="0.25">
      <c r="A102" s="129"/>
      <c r="B102" s="129"/>
      <c r="C102" s="129"/>
    </row>
    <row r="103" spans="1:15" x14ac:dyDescent="0.25">
      <c r="A103" s="221" t="s">
        <v>309</v>
      </c>
      <c r="B103" s="221"/>
      <c r="C103" s="221"/>
      <c r="D103" s="221"/>
    </row>
    <row r="104" spans="1:15" ht="13.2" customHeight="1" x14ac:dyDescent="0.25">
      <c r="C104" s="226" t="s">
        <v>310</v>
      </c>
      <c r="D104" s="226"/>
      <c r="E104" s="226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</row>
  </sheetData>
  <mergeCells count="88">
    <mergeCell ref="D91:H91"/>
    <mergeCell ref="D92:J92"/>
    <mergeCell ref="D93:J93"/>
    <mergeCell ref="D95:H95"/>
    <mergeCell ref="C99:I99"/>
    <mergeCell ref="C88:L88"/>
    <mergeCell ref="B68:H68"/>
    <mergeCell ref="D49:E49"/>
    <mergeCell ref="D51:F51"/>
    <mergeCell ref="D53:H53"/>
    <mergeCell ref="C56:D56"/>
    <mergeCell ref="C59:H59"/>
    <mergeCell ref="D50:I50"/>
    <mergeCell ref="C66:K66"/>
    <mergeCell ref="C60:I60"/>
    <mergeCell ref="C62:H62"/>
    <mergeCell ref="D52:I52"/>
    <mergeCell ref="C58:J58"/>
    <mergeCell ref="C63:J63"/>
    <mergeCell ref="C70:F70"/>
    <mergeCell ref="C71:J71"/>
    <mergeCell ref="B18:G18"/>
    <mergeCell ref="B14:C14"/>
    <mergeCell ref="B15:C15"/>
    <mergeCell ref="B16:C16"/>
    <mergeCell ref="C19:I19"/>
    <mergeCell ref="C36:J36"/>
    <mergeCell ref="C34:K34"/>
    <mergeCell ref="B41:I41"/>
    <mergeCell ref="C42:E42"/>
    <mergeCell ref="C20:I20"/>
    <mergeCell ref="C21:M21"/>
    <mergeCell ref="C23:G23"/>
    <mergeCell ref="C39:J39"/>
    <mergeCell ref="C28:L28"/>
    <mergeCell ref="C27:I27"/>
    <mergeCell ref="C24:F24"/>
    <mergeCell ref="C25:H25"/>
    <mergeCell ref="C32:J32"/>
    <mergeCell ref="C74:G74"/>
    <mergeCell ref="C72:J72"/>
    <mergeCell ref="C73:D73"/>
    <mergeCell ref="C75:G75"/>
    <mergeCell ref="B77:I77"/>
    <mergeCell ref="D48:K48"/>
    <mergeCell ref="C64:K64"/>
    <mergeCell ref="D55:K55"/>
    <mergeCell ref="C57:J57"/>
    <mergeCell ref="C61:D61"/>
    <mergeCell ref="C104:O104"/>
    <mergeCell ref="D96:K96"/>
    <mergeCell ref="D97:I97"/>
    <mergeCell ref="D98:J98"/>
    <mergeCell ref="D94:K94"/>
    <mergeCell ref="A101:C101"/>
    <mergeCell ref="A103:D103"/>
    <mergeCell ref="C87:L87"/>
    <mergeCell ref="C69:D69"/>
    <mergeCell ref="C85:L85"/>
    <mergeCell ref="C86:L86"/>
    <mergeCell ref="D43:E43"/>
    <mergeCell ref="C78:G78"/>
    <mergeCell ref="C79:L79"/>
    <mergeCell ref="C80:F80"/>
    <mergeCell ref="C83:H83"/>
    <mergeCell ref="C84:I84"/>
    <mergeCell ref="C81:L81"/>
    <mergeCell ref="C82:L82"/>
    <mergeCell ref="D45:J45"/>
    <mergeCell ref="D46:I46"/>
    <mergeCell ref="C65:F65"/>
    <mergeCell ref="D47:N47"/>
    <mergeCell ref="A9:J9"/>
    <mergeCell ref="C89:T89"/>
    <mergeCell ref="C90:H90"/>
    <mergeCell ref="D54:I54"/>
    <mergeCell ref="A10:D10"/>
    <mergeCell ref="B12:H12"/>
    <mergeCell ref="B13:F13"/>
    <mergeCell ref="C22:I22"/>
    <mergeCell ref="C26:J26"/>
    <mergeCell ref="D44:L44"/>
    <mergeCell ref="C37:J37"/>
    <mergeCell ref="C35:J35"/>
    <mergeCell ref="B30:G30"/>
    <mergeCell ref="C31:E31"/>
    <mergeCell ref="C33:E33"/>
    <mergeCell ref="C38:G38"/>
  </mergeCells>
  <hyperlinks>
    <hyperlink ref="B14:C14" location="'C 1'!A1" display="Chart 1" xr:uid="{87BFA242-9409-4EE5-AE6C-2C6D9AEAE4A7}"/>
    <hyperlink ref="B15:C15" location="'C 2'!A1" display="Chart 2" xr:uid="{1A9FCF51-7DCE-4353-B466-790AE47E79A5}"/>
    <hyperlink ref="B16:C16" location="'C 3'!A1" display="Chart 3" xr:uid="{9E2A7FB2-4415-42DE-B56D-94C096B9B8A2}"/>
    <hyperlink ref="C20:I20" location="'C 1.1.1'!A1" display="Chart 1.1.1 General government structural balance" xr:uid="{D181247B-FD94-467E-8A87-733413B1DE01}"/>
    <hyperlink ref="C21:M21" location="'C 1.1.2'!A1" display="Chart 1.1.2 General government debt minus the state debt financing reserve" xr:uid="{E74AD01C-E032-4675-81B3-C381C1AB39D0}"/>
    <hyperlink ref="C22:I22" location="'C 1.1.3'!A1" display="Chart 1.1.3 Public debt held by residents and non-residents" xr:uid="{DAD4355D-9442-4C76-A573-7E75589B5104}"/>
    <hyperlink ref="C23:G23" location="'C 1.1.4'!A1" display="Chart 1.1.4 Public debt held by residents" xr:uid="{1490D6E4-CCA2-402B-B8D1-BC90FE1AF681}"/>
    <hyperlink ref="C25:H25" location="'T 1.2.1'!A1" display="Table 1.2.1 Decomposition of fiscal effort (p.p.) " xr:uid="{E243D6D6-37A1-4E1D-A49A-4BC69E9C9114}"/>
    <hyperlink ref="C26:J26" location="'C B1.2.1'!A1" display="Chart B1.2.1 Comparison of the change in the debt-to-GDP ratio in EU countries" xr:uid="{FB464829-0779-440D-8A53-B1E678661CF3}"/>
    <hyperlink ref="C27:I27" location="'C B1.2.2'!A1" display="Chart B1.2.2 Comparison of structural balances in EU countries" xr:uid="{06E46583-55C4-4833-978F-6B2357E8E962}"/>
    <hyperlink ref="C28:L28" location="'C B1.2.3'!A1" display="Chart B1.2.3 Comparison of the structural balance in 2022 and the fiscal effort between 2026 and 2022" xr:uid="{BA0854E9-95E0-4B37-B5C1-9BF362B1A632}"/>
    <hyperlink ref="C32:J32" location="'C 2.1.1'!A1" display="Chart 2.1.1 Convergence of output per worker to the Austrian level" xr:uid="{5C37611F-67C2-4D05-9285-E7DB4EAB211C}"/>
    <hyperlink ref="C34:K34" location="'T 2.2.1'!A1" display="Table 2.2.1 Materialisation of the CZSO’s demographic projection in 2020–2022 (‰)" xr:uid="{22F9A438-928F-4F1E-BCA8-E300409B7747}"/>
    <hyperlink ref="C35:J35" location="'C B2.1.1'!A1" display="Chart B2.1.1 Migration balance between 2020 and 2073 as projected by the CFC" xr:uid="{71D5E949-2F26-4FF6-AD14-F37FA9E21142}"/>
    <hyperlink ref="C36:J36" location="'C B2.1.2'!A1" display="Chart B2.1.2 Projected population between 2020 and 2073" xr:uid="{EDB879E7-C169-4364-8822-0393F73E9A2C}"/>
    <hyperlink ref="C37:J37" location="'C B2.1.3'!A1" display="Chart B2.1.3 Projected dependency index from 2020 to 2073" xr:uid="{5B4C4BFC-5A3C-499E-AED5-D86230903A8A}"/>
    <hyperlink ref="C39:J39" location="'T 2.3.1'!A1" display="Table 2.3.1 Average annual growth rates based on the long-term projection (%)" xr:uid="{2BFA2D8C-8809-4875-B4FA-0BA66FA8D2FB}"/>
    <hyperlink ref="D44:L44" location="'C 3.1.1'!A1" display="Chart 3.1.1 Projection of the number of old-age pensioners (medium variant of the demographic projection) " xr:uid="{BC412D56-7C99-4345-BB6D-95D5CF3843B1}"/>
    <hyperlink ref="D45:J45" location="'C 3.1.2'!A1" display="Chart 3.1.2 Ratio of average old-age pension to average wage (%)" xr:uid="{511A1650-0B1F-4298-9C35-287362D80DC8}"/>
    <hyperlink ref="D46:I46" location="'C 3.1.3'!A1" display="Chart 3.1.3 Ratio of old-age pension expenditure to GDP (%)" xr:uid="{A4EEC177-8C49-40EF-8C0B-34D363166D01}"/>
    <hyperlink ref="D47:N47" location="'T B3.1.1'!A1" display="Table B3.1.1 Ordinary and extraordinary indexations in 2022 and 2023" xr:uid="{021596DA-FC7F-495F-8177-A1A2BB832C43}"/>
    <hyperlink ref="D48:K48" location="'C B3.1.1'!A1" display="Chart B3.1.1 Ratio of average old-age pension to average wage (%)" xr:uid="{91168CA4-825B-4C16-8120-C09E50FCCADB}"/>
    <hyperlink ref="D50:I50" location="'C 3.1.4'!A1" display="Chart 3.1.4 Ratio of expenditure on disability pensions to GDP (%) " xr:uid="{0B73D18F-CAC1-45AE-B75D-58D3E6FAB482}"/>
    <hyperlink ref="D52:I52" location="'C 3.1.5'!A1" display="Chart 3.1.5 Ratio of expenditure on survivors’ pensions to GDP (%)" xr:uid="{D73C2DDB-FC14-4408-BF13-BD1AE624C567}"/>
    <hyperlink ref="D54:I54" location="'C 3.1.6'!A1" display="Chart 3.1.6 Annual balances of the pension system" xr:uid="{7AE50A83-B173-476F-9C7E-61A40A711ABC}"/>
    <hyperlink ref="D55:K55" location="'T 3.1.1'!A1" display="Table 3.1.1 Summary of pension projections for selected years (% of GDP)" xr:uid="{6542794F-7AD2-46EF-9716-8DB4C9FD9070}"/>
    <hyperlink ref="C57:J57" location="'C 3.2.1'!A1" display="Chart 3.2.1 Costs covered by the health insurance by age group" xr:uid="{BBCD4646-0815-43DF-8BE9-73645E451C87}"/>
    <hyperlink ref="C58:J58" location="'C 3.2.2'!A1" display="Chart 3.2.2 Ratio of public health care expenditure on health as a share of to GDP (%)" xr:uid="{1DAF899E-2474-4AAE-B906-2E9AD2340AAE}"/>
    <hyperlink ref="C60:I60" location="'C 3.3.1'!A1" display="Chart 3.3.1 Projections of non-pension social benefits in cash" xr:uid="{962C1DEA-8D7C-48B0-A0FE-38ACFFB21735}"/>
    <hyperlink ref="C62:H62" location="'C 3.4.1'!A1" display="Chart 3.4.1 Ratio of public education expenditure to GDP (%)" xr:uid="{AD3080FC-E150-4E24-AA87-671E26523652}"/>
    <hyperlink ref="C64:K64" location="'T 3.5.1'!A1" display="Table 3.5.1 Ratio of expenditure associated with convergence effects and other expenditure to GDP (% of GDP)" xr:uid="{2E0AF5DC-CA5F-4D27-8CE1-70FCC32BE2F5}"/>
    <hyperlink ref="C66:K66" location="'T 3.6.1'!A1" display="Table 3.6.1 General government revenues in selected years (% of GDP) " xr:uid="{AB717BD6-3D64-4B5E-9D1D-41309E7DBDD2}"/>
    <hyperlink ref="C71:J71" location="'C 4.2.1'!A1" display="Chart 4.2.1 Primary and total general government balance (baseline scenario)" xr:uid="{3FDFF8C6-8A8B-436F-BF64-9CE80A36EC50}"/>
    <hyperlink ref="C72:J72" location="'T 4.2.1'!A1" display="Table 4.2.1 Interest costs and budget balances (% of GDP) in selected years" xr:uid="{421AA6E8-3918-4FF9-A8FF-CB74ECC8DA62}"/>
    <hyperlink ref="C74:G74" location="'C 4.3.1'!A1" display="Chart 4.3.1 General government debt" xr:uid="{AE35E778-321F-4A66-807F-8F8935ADF732}"/>
    <hyperlink ref="C79:L79" location="'C 5.1.1'!A1" display="Chart 5.1.1 General government primary balance - revenue measures of the consolidation package" xr:uid="{BD4A76E5-31B0-42C0-869A-B556943AC990}"/>
    <hyperlink ref="C81:L81" location="'C 5.2.1'!A1" display="Chart 5.2.1 Annual balances of the pension system –- comparison of alternative scenarios with the medium scenario" xr:uid="{E9581F5F-7EF4-46E8-97C7-08D30FE534CA}"/>
    <hyperlink ref="C82:L82" location="'C 5.2.2'!A1" display="Chart 5.2.2 General government debt - comparison of alternative scenarios with the medium scenario" xr:uid="{EDD68457-7DA5-4A35-8F64-B99B5B40BCCE}"/>
    <hyperlink ref="C85:L85" location="'C 5.4.1'!A1" display="Chart 5.4.1 General government primary balance – baseline scenario and public finance reform " xr:uid="{768CC331-3BD8-499F-B0E9-59D051622202}"/>
    <hyperlink ref="C86:L86" location="'C 5.4.2'!A1" display="Chart 5.4.2 General government total balance – baseline scenario and public finance reform" xr:uid="{B896A41A-54DC-42AA-ADC2-3B2C6165EEE6}"/>
    <hyperlink ref="C87:L87" location="'C 5.4.3'!A1" display="Chart 5.4.3 General government debt – baseline scenario and public finance reform" xr:uid="{73449D8E-9D07-4BDD-8A53-0608B08EE97A}"/>
    <hyperlink ref="C89:T89" location="'C 5.5.1'!A1" display="Chart 5.5.1 General government debt –- comparison of different variants of the demographic projection" xr:uid="{150FF92C-685D-4A38-8921-A15BF3844540}"/>
    <hyperlink ref="D92:J92" location="'C 5.6.1'!A1" display="Chart 5.6.1 Payments and receipts per person of a given age in 2021 " xr:uid="{74E15900-5041-4696-AC36-0D769CB86C80}"/>
    <hyperlink ref="D93:J93" location="'C 5.6.2'!A1" display="Chart 5.6.2 Public budget payments and receipts of a given generation" xr:uid="{501B3A31-A044-4259-9048-19BBFA7AF8FA}"/>
    <hyperlink ref="D94:K94" location="'C 5.6.3'!A1" display="Chart 5.6.3 Net receipts of each generation – baseline and alternative scenario" xr:uid="{8D7C386F-B784-4578-85A5-ACB9222B1B5B}"/>
    <hyperlink ref="D96:K96" location="'C 5.6.4'!A1" display="Chart 5.6.4 Pension system payments and receipts of individual generations " xr:uid="{AC469040-3B11-440C-A8D3-9138D075BD71}"/>
    <hyperlink ref="D97:I97" location="'C 5.6.5'!A1" display="Chart 5.6.5 Rising insurance rate scenario (net balance)" xr:uid="{5002C603-3B15-46EB-8B99-45243EF7E764}"/>
    <hyperlink ref="D98:J98" location="'C 5.6.6'!A1" display="Chart 5.6.6 Falling replacement rate scenario (net balance)" xr:uid="{E5005AB8-95F5-4552-BB84-F122B8521C76}"/>
    <hyperlink ref="C104:O104" location="'T D.1'!A1" display="D.1 Summary table of general government revenue and expenditure in selected years (% of GDP) - medium variant of demographic projection" xr:uid="{0D5A66E5-1EA5-43F8-A6CD-100FD19BFD7E}"/>
  </hyperlinks>
  <printOptions horizontalCentered="1" verticalCentered="1"/>
  <pageMargins left="0.25" right="0.25" top="0.75" bottom="0.75" header="0.3" footer="0.3"/>
  <pageSetup paperSize="9" scale="5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852F-EB1A-4875-A2D6-EA5A11005E78}">
  <sheetPr>
    <tabColor theme="0" tint="-0.34998626667073579"/>
  </sheetPr>
  <dimension ref="A1:G34"/>
  <sheetViews>
    <sheetView zoomScaleNormal="100" workbookViewId="0">
      <selection activeCell="F25" sqref="F25:G25"/>
    </sheetView>
  </sheetViews>
  <sheetFormatPr defaultColWidth="9.109375" defaultRowHeight="11.4" x14ac:dyDescent="0.2"/>
  <cols>
    <col min="1" max="1" width="9.109375" style="4"/>
    <col min="2" max="2" width="15.5546875" style="4" customWidth="1"/>
    <col min="3" max="3" width="24.33203125" style="4" customWidth="1"/>
    <col min="4" max="4" width="17.109375" style="4" customWidth="1"/>
    <col min="5" max="16384" width="9.109375" style="4"/>
  </cols>
  <sheetData>
    <row r="1" spans="1:4" x14ac:dyDescent="0.2">
      <c r="A1" s="4" t="s">
        <v>330</v>
      </c>
    </row>
    <row r="2" spans="1:4" ht="22.8" x14ac:dyDescent="0.2">
      <c r="A2" s="2"/>
      <c r="B2" s="9" t="s">
        <v>331</v>
      </c>
      <c r="C2" s="9" t="s">
        <v>332</v>
      </c>
      <c r="D2" s="9" t="s">
        <v>333</v>
      </c>
    </row>
    <row r="3" spans="1:4" x14ac:dyDescent="0.2">
      <c r="A3" s="67">
        <v>1995</v>
      </c>
      <c r="B3" s="102">
        <v>121.82299999999999</v>
      </c>
      <c r="C3" s="102">
        <v>13.177</v>
      </c>
      <c r="D3" s="102">
        <v>13.967000000000001</v>
      </c>
    </row>
    <row r="4" spans="1:4" x14ac:dyDescent="0.2">
      <c r="A4" s="67">
        <v>1996</v>
      </c>
      <c r="B4" s="102">
        <v>117.006</v>
      </c>
      <c r="C4" s="102">
        <v>18.303999999999998</v>
      </c>
      <c r="D4" s="102">
        <v>20.513999999999999</v>
      </c>
    </row>
    <row r="5" spans="1:4" x14ac:dyDescent="0.2">
      <c r="A5" s="67">
        <v>1997</v>
      </c>
      <c r="B5" s="102">
        <v>134.34899999999999</v>
      </c>
      <c r="C5" s="102">
        <v>24.669</v>
      </c>
      <c r="D5" s="102">
        <v>21.734000000000002</v>
      </c>
    </row>
    <row r="6" spans="1:4" x14ac:dyDescent="0.2">
      <c r="A6" s="67">
        <v>1998</v>
      </c>
      <c r="B6" s="102">
        <v>187.68199999999999</v>
      </c>
      <c r="C6" s="102">
        <v>57.143999999999998</v>
      </c>
      <c r="D6" s="102">
        <v>15.608000000000001</v>
      </c>
    </row>
    <row r="7" spans="1:4" x14ac:dyDescent="0.2">
      <c r="A7" s="67">
        <v>1999</v>
      </c>
      <c r="B7" s="102">
        <v>220.04599999999999</v>
      </c>
      <c r="C7" s="102">
        <v>74.33</v>
      </c>
      <c r="D7" s="102">
        <v>11.129</v>
      </c>
    </row>
    <row r="8" spans="1:4" x14ac:dyDescent="0.2">
      <c r="A8" s="67">
        <v>2000</v>
      </c>
      <c r="B8" s="102">
        <v>286.11099999999999</v>
      </c>
      <c r="C8" s="102">
        <v>73.893000000000001</v>
      </c>
      <c r="D8" s="102">
        <v>8.7309999999999999</v>
      </c>
    </row>
    <row r="9" spans="1:4" x14ac:dyDescent="0.2">
      <c r="A9" s="67">
        <v>2001</v>
      </c>
      <c r="B9" s="102">
        <v>439.58800000000002</v>
      </c>
      <c r="C9" s="102">
        <v>87.792000000000002</v>
      </c>
      <c r="D9" s="102">
        <v>27.701000000000001</v>
      </c>
    </row>
    <row r="10" spans="1:4" x14ac:dyDescent="0.2">
      <c r="A10" s="67">
        <v>2002</v>
      </c>
      <c r="B10" s="102">
        <v>508.29</v>
      </c>
      <c r="C10" s="102">
        <v>110.779</v>
      </c>
      <c r="D10" s="102">
        <v>40.601999999999997</v>
      </c>
    </row>
    <row r="11" spans="1:4" x14ac:dyDescent="0.2">
      <c r="A11" s="67">
        <v>2003</v>
      </c>
      <c r="B11" s="102">
        <v>533.44899999999996</v>
      </c>
      <c r="C11" s="102">
        <v>178.80699999999999</v>
      </c>
      <c r="D11" s="102">
        <v>19.925000000000001</v>
      </c>
    </row>
    <row r="12" spans="1:4" x14ac:dyDescent="0.2">
      <c r="A12" s="67">
        <v>2004</v>
      </c>
      <c r="B12" s="102">
        <v>451.39800000000002</v>
      </c>
      <c r="C12" s="102">
        <v>223.13800000000001</v>
      </c>
      <c r="D12" s="102">
        <v>20.065999999999999</v>
      </c>
    </row>
    <row r="13" spans="1:4" x14ac:dyDescent="0.2">
      <c r="A13" s="67">
        <v>2005</v>
      </c>
      <c r="B13" s="102">
        <v>402.00099999999998</v>
      </c>
      <c r="C13" s="102">
        <v>243.88200000000001</v>
      </c>
      <c r="D13" s="102">
        <v>19.911999999999999</v>
      </c>
    </row>
    <row r="14" spans="1:4" x14ac:dyDescent="0.2">
      <c r="A14" s="67">
        <v>2006</v>
      </c>
      <c r="B14" s="102">
        <v>417.07499999999999</v>
      </c>
      <c r="C14" s="102">
        <v>270.73500000000001</v>
      </c>
      <c r="D14" s="102">
        <v>20.512</v>
      </c>
    </row>
    <row r="15" spans="1:4" x14ac:dyDescent="0.2">
      <c r="A15" s="67">
        <v>2007</v>
      </c>
      <c r="B15" s="102">
        <v>445.93299999999999</v>
      </c>
      <c r="C15" s="102">
        <v>294.697</v>
      </c>
      <c r="D15" s="102">
        <v>23.509</v>
      </c>
    </row>
    <row r="16" spans="1:4" x14ac:dyDescent="0.2">
      <c r="A16" s="67">
        <v>2008</v>
      </c>
      <c r="B16" s="102">
        <v>429.70100000000002</v>
      </c>
      <c r="C16" s="102">
        <v>336.13099999999997</v>
      </c>
      <c r="D16" s="102">
        <v>50.896999999999998</v>
      </c>
    </row>
    <row r="17" spans="1:7" x14ac:dyDescent="0.2">
      <c r="A17" s="67">
        <v>2009</v>
      </c>
      <c r="B17" s="102">
        <v>494.14600000000002</v>
      </c>
      <c r="C17" s="102">
        <v>373.32900000000001</v>
      </c>
      <c r="D17" s="102">
        <v>57.055999999999997</v>
      </c>
    </row>
    <row r="18" spans="1:7" x14ac:dyDescent="0.2">
      <c r="A18" s="67">
        <v>2010</v>
      </c>
      <c r="B18" s="102">
        <v>582.69500000000005</v>
      </c>
      <c r="C18" s="102">
        <v>383.39400000000001</v>
      </c>
      <c r="D18" s="102">
        <v>59.262</v>
      </c>
    </row>
    <row r="19" spans="1:7" x14ac:dyDescent="0.2">
      <c r="A19" s="67">
        <v>2011</v>
      </c>
      <c r="B19" s="102">
        <v>676.30499999999995</v>
      </c>
      <c r="C19" s="102">
        <v>360.26100000000002</v>
      </c>
      <c r="D19" s="102">
        <v>87.165999999999997</v>
      </c>
    </row>
    <row r="20" spans="1:7" x14ac:dyDescent="0.2">
      <c r="A20" s="67">
        <v>2012</v>
      </c>
      <c r="B20" s="102">
        <v>772.87</v>
      </c>
      <c r="C20" s="102">
        <v>390.411</v>
      </c>
      <c r="D20" s="102">
        <v>105.53100000000001</v>
      </c>
    </row>
    <row r="21" spans="1:7" x14ac:dyDescent="0.2">
      <c r="A21" s="67">
        <v>2013</v>
      </c>
      <c r="B21" s="102">
        <v>718.62400000000002</v>
      </c>
      <c r="C21" s="102">
        <v>389.25599999999997</v>
      </c>
      <c r="D21" s="102">
        <v>134.01</v>
      </c>
    </row>
    <row r="22" spans="1:7" x14ac:dyDescent="0.2">
      <c r="A22" s="67">
        <v>2014</v>
      </c>
      <c r="B22" s="102">
        <v>725.25400000000002</v>
      </c>
      <c r="C22" s="102">
        <v>431.75299999999999</v>
      </c>
      <c r="D22" s="102">
        <v>122.694</v>
      </c>
    </row>
    <row r="23" spans="1:7" x14ac:dyDescent="0.2">
      <c r="A23" s="67">
        <v>2015</v>
      </c>
      <c r="B23" s="102">
        <v>617.33900000000006</v>
      </c>
      <c r="C23" s="102">
        <v>415.286</v>
      </c>
      <c r="D23" s="102">
        <v>125.96899999999999</v>
      </c>
    </row>
    <row r="24" spans="1:7" x14ac:dyDescent="0.2">
      <c r="A24" s="67">
        <v>2016</v>
      </c>
      <c r="B24" s="102">
        <v>438.41699999999997</v>
      </c>
      <c r="C24" s="102">
        <v>436.04399999999998</v>
      </c>
      <c r="D24" s="102">
        <v>94.337000000000003</v>
      </c>
    </row>
    <row r="25" spans="1:7" x14ac:dyDescent="0.2">
      <c r="A25" s="67">
        <v>2017</v>
      </c>
      <c r="B25" s="102">
        <v>478.56599999999997</v>
      </c>
      <c r="C25" s="102">
        <v>406.17399999999998</v>
      </c>
      <c r="D25" s="102">
        <v>69.745000000000005</v>
      </c>
      <c r="F25" s="228" t="s">
        <v>313</v>
      </c>
      <c r="G25" s="228"/>
    </row>
    <row r="26" spans="1:7" x14ac:dyDescent="0.2">
      <c r="A26" s="9">
        <v>2018</v>
      </c>
      <c r="B26" s="102">
        <v>522.14800000000002</v>
      </c>
      <c r="C26" s="102">
        <v>493.25799999999998</v>
      </c>
      <c r="D26" s="102">
        <v>32.880000000000003</v>
      </c>
    </row>
    <row r="27" spans="1:7" x14ac:dyDescent="0.2">
      <c r="A27" s="67">
        <v>2019</v>
      </c>
      <c r="B27" s="102">
        <v>541.85</v>
      </c>
      <c r="C27" s="102">
        <v>503.67599999999999</v>
      </c>
      <c r="D27" s="102">
        <v>26.786000000000001</v>
      </c>
    </row>
    <row r="28" spans="1:7" x14ac:dyDescent="0.2">
      <c r="A28" s="9">
        <v>2020</v>
      </c>
      <c r="B28" s="102">
        <v>820.79300000000001</v>
      </c>
      <c r="C28" s="102">
        <v>579.63400000000001</v>
      </c>
      <c r="D28" s="102">
        <v>57.603999999999999</v>
      </c>
    </row>
    <row r="29" spans="1:7" x14ac:dyDescent="0.2">
      <c r="A29" s="67">
        <v>2021</v>
      </c>
      <c r="B29" s="102">
        <v>1071.7249999999999</v>
      </c>
      <c r="C29" s="102">
        <v>688.51</v>
      </c>
      <c r="D29" s="102">
        <v>76.38</v>
      </c>
    </row>
    <row r="30" spans="1:7" x14ac:dyDescent="0.2">
      <c r="A30" s="67">
        <v>2022</v>
      </c>
      <c r="B30" s="102">
        <v>1303.454</v>
      </c>
      <c r="C30" s="102">
        <v>764</v>
      </c>
      <c r="D30" s="102">
        <v>164.76599999999999</v>
      </c>
    </row>
    <row r="31" spans="1:7" x14ac:dyDescent="0.2">
      <c r="B31" s="7"/>
    </row>
    <row r="32" spans="1:7" x14ac:dyDescent="0.2">
      <c r="B32" s="7"/>
    </row>
    <row r="33" spans="2:2" x14ac:dyDescent="0.2">
      <c r="B33" s="8"/>
    </row>
    <row r="34" spans="2:2" x14ac:dyDescent="0.2">
      <c r="B34" s="7"/>
    </row>
  </sheetData>
  <mergeCells count="1">
    <mergeCell ref="F25:G25"/>
  </mergeCells>
  <hyperlinks>
    <hyperlink ref="F25" location="OBSAH!A1" display="Zpět na Obsah" xr:uid="{DBE73603-557F-4044-AF58-297B922E4871}"/>
    <hyperlink ref="F25:G25" location="CONTENTS!A1" display="Back to Contents" xr:uid="{4C291061-F517-4A19-94A9-766B10B7B06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D02E-ACAE-4EED-87A8-0A6D17AE1E35}">
  <sheetPr>
    <tabColor theme="0" tint="-0.34998626667073579"/>
  </sheetPr>
  <dimension ref="A1:I17"/>
  <sheetViews>
    <sheetView zoomScaleNormal="100" workbookViewId="0">
      <selection activeCell="I29" sqref="I29"/>
    </sheetView>
  </sheetViews>
  <sheetFormatPr defaultColWidth="8.88671875" defaultRowHeight="11.4" x14ac:dyDescent="0.2"/>
  <cols>
    <col min="1" max="1" width="37.6640625" style="4" customWidth="1"/>
    <col min="2" max="8" width="6.6640625" style="4" customWidth="1"/>
    <col min="9" max="9" width="9.109375" style="4" bestFit="1" customWidth="1"/>
    <col min="10" max="16384" width="8.88671875" style="4"/>
  </cols>
  <sheetData>
    <row r="1" spans="1:9" x14ac:dyDescent="0.2">
      <c r="A1" s="4" t="s">
        <v>334</v>
      </c>
    </row>
    <row r="2" spans="1:9" ht="13.2" customHeight="1" thickBot="1" x14ac:dyDescent="0.25">
      <c r="A2" s="155"/>
      <c r="B2" s="12">
        <v>2017</v>
      </c>
      <c r="C2" s="12">
        <v>2018</v>
      </c>
      <c r="D2" s="12">
        <v>2019</v>
      </c>
      <c r="E2" s="12">
        <v>2020</v>
      </c>
      <c r="F2" s="12">
        <v>2021</v>
      </c>
      <c r="G2" s="156">
        <v>2022</v>
      </c>
      <c r="H2" s="156">
        <v>2023</v>
      </c>
    </row>
    <row r="3" spans="1:9" ht="13.2" customHeight="1" thickTop="1" x14ac:dyDescent="0.2">
      <c r="A3" s="206" t="s">
        <v>335</v>
      </c>
      <c r="B3" s="157">
        <v>-0.56156926159379594</v>
      </c>
      <c r="C3" s="157">
        <v>0.29479486984971714</v>
      </c>
      <c r="D3" s="157">
        <v>-0.37346668123330318</v>
      </c>
      <c r="E3" s="157">
        <v>2.2449741438328985</v>
      </c>
      <c r="F3" s="157">
        <v>-0.89209662596486083</v>
      </c>
      <c r="G3" s="158">
        <v>-1.190369639564949</v>
      </c>
      <c r="H3" s="158">
        <v>-0.2520773049814764</v>
      </c>
    </row>
    <row r="4" spans="1:9" ht="13.2" customHeight="1" x14ac:dyDescent="0.2">
      <c r="A4" s="206" t="s">
        <v>336</v>
      </c>
      <c r="B4" s="157">
        <v>-0.31973643052791267</v>
      </c>
      <c r="C4" s="157">
        <v>0.42085365959643184</v>
      </c>
      <c r="D4" s="157">
        <v>-0.10126086327369066</v>
      </c>
      <c r="E4" s="157">
        <v>7.4911318633451351E-2</v>
      </c>
      <c r="F4" s="157">
        <v>1.2211793959877149E-2</v>
      </c>
      <c r="G4" s="158">
        <v>0.5994301059153484</v>
      </c>
      <c r="H4" s="158">
        <v>0.68281689884393337</v>
      </c>
    </row>
    <row r="5" spans="1:9" ht="13.2" customHeight="1" x14ac:dyDescent="0.2">
      <c r="A5" s="207" t="s">
        <v>337</v>
      </c>
      <c r="B5" s="159">
        <v>-7.0000000000000062E-3</v>
      </c>
      <c r="C5" s="159">
        <v>-0.11899999999999999</v>
      </c>
      <c r="D5" s="159">
        <v>0</v>
      </c>
      <c r="E5" s="159">
        <v>-0.68466479999999996</v>
      </c>
      <c r="F5" s="159">
        <v>0.49187424999999996</v>
      </c>
      <c r="G5" s="160">
        <v>2.9479000000000033E-3</v>
      </c>
      <c r="H5" s="160">
        <v>0.31158434000000002</v>
      </c>
    </row>
    <row r="6" spans="1:9" ht="12" thickBot="1" x14ac:dyDescent="0.25">
      <c r="A6" s="208" t="s">
        <v>338</v>
      </c>
      <c r="B6" s="161">
        <f t="shared" ref="B6" si="0">B3+B4-B5</f>
        <v>-0.87430569212170861</v>
      </c>
      <c r="C6" s="161">
        <f>C3+C4-C5</f>
        <v>0.83464852944614898</v>
      </c>
      <c r="D6" s="161">
        <f t="shared" ref="D6:H6" si="1">D3+D4-D5</f>
        <v>-0.47472754450699384</v>
      </c>
      <c r="E6" s="161">
        <f t="shared" si="1"/>
        <v>3.00455026246635</v>
      </c>
      <c r="F6" s="161">
        <f t="shared" si="1"/>
        <v>-1.3717590820049836</v>
      </c>
      <c r="G6" s="162">
        <f t="shared" si="1"/>
        <v>-0.59388743364960062</v>
      </c>
      <c r="H6" s="162">
        <f t="shared" si="1"/>
        <v>0.11915525386245696</v>
      </c>
    </row>
    <row r="7" spans="1:9" ht="19.2" customHeight="1" x14ac:dyDescent="0.2">
      <c r="A7" s="206" t="s">
        <v>339</v>
      </c>
      <c r="B7" s="157">
        <v>-1.1611588116773319E-2</v>
      </c>
      <c r="C7" s="157">
        <v>-0.81397920161902348</v>
      </c>
      <c r="D7" s="157">
        <v>-0.1510216104289146</v>
      </c>
      <c r="E7" s="157">
        <v>-1.3578108992680971</v>
      </c>
      <c r="F7" s="157">
        <v>0.27545405996808725</v>
      </c>
      <c r="G7" s="158">
        <v>0.95282769928930655</v>
      </c>
      <c r="H7" s="158">
        <v>0.27015617506507184</v>
      </c>
    </row>
    <row r="8" spans="1:9" ht="13.2" customHeight="1" x14ac:dyDescent="0.2">
      <c r="A8" s="206" t="s">
        <v>340</v>
      </c>
      <c r="B8" s="157">
        <v>0.51244407325191332</v>
      </c>
      <c r="C8" s="157">
        <v>7.8734825701843647E-2</v>
      </c>
      <c r="D8" s="157">
        <v>-0.1788361237219398</v>
      </c>
      <c r="E8" s="157">
        <v>-2.672194993951754</v>
      </c>
      <c r="F8" s="157">
        <v>0.31013679914780212</v>
      </c>
      <c r="G8" s="158">
        <v>0.47571856698789006</v>
      </c>
      <c r="H8" s="158">
        <v>-0.27560212171308507</v>
      </c>
    </row>
    <row r="9" spans="1:9" ht="13.2" customHeight="1" x14ac:dyDescent="0.2">
      <c r="A9" s="206" t="s">
        <v>341</v>
      </c>
      <c r="B9" s="157">
        <v>0.1727825632990051</v>
      </c>
      <c r="C9" s="157">
        <v>7.8791660880450642E-4</v>
      </c>
      <c r="D9" s="157">
        <v>3.9922093935409797E-2</v>
      </c>
      <c r="E9" s="157">
        <v>-6.6527133540867478E-2</v>
      </c>
      <c r="F9" s="157">
        <v>1.1798921550737917E-2</v>
      </c>
      <c r="G9" s="158">
        <v>-0.39873429251148695</v>
      </c>
      <c r="H9" s="158">
        <v>-7.354063449645265E-2</v>
      </c>
    </row>
    <row r="10" spans="1:9" ht="13.2" customHeight="1" x14ac:dyDescent="0.2">
      <c r="A10" s="206" t="s">
        <v>342</v>
      </c>
      <c r="B10" s="157">
        <v>-0.10979356100993476</v>
      </c>
      <c r="C10" s="157">
        <v>-0.8022913683418067</v>
      </c>
      <c r="D10" s="157">
        <v>-0.21718111871338497</v>
      </c>
      <c r="E10" s="157">
        <v>-0.48477167605480354</v>
      </c>
      <c r="F10" s="157">
        <v>0.14529518098927063</v>
      </c>
      <c r="G10" s="158">
        <v>7.3011345618420265E-2</v>
      </c>
      <c r="H10" s="158">
        <v>-0.24255557495309255</v>
      </c>
    </row>
    <row r="11" spans="1:9" ht="13.2" customHeight="1" x14ac:dyDescent="0.2">
      <c r="A11" s="206" t="s">
        <v>343</v>
      </c>
      <c r="B11" s="157">
        <v>0.20711397212073646</v>
      </c>
      <c r="C11" s="157">
        <v>-7.7788954907475727E-2</v>
      </c>
      <c r="D11" s="157">
        <v>4.7835718066272293E-2</v>
      </c>
      <c r="E11" s="157">
        <v>-1.5835716801939999</v>
      </c>
      <c r="F11" s="157">
        <v>-3.1314083372663504E-2</v>
      </c>
      <c r="G11" s="158">
        <v>0.81094388154862607</v>
      </c>
      <c r="H11" s="158">
        <v>0.26293998774259997</v>
      </c>
    </row>
    <row r="12" spans="1:9" ht="13.2" customHeight="1" x14ac:dyDescent="0.2">
      <c r="A12" s="207" t="s">
        <v>344</v>
      </c>
      <c r="B12" s="159">
        <v>0.11300000000000002</v>
      </c>
      <c r="C12" s="159">
        <v>4.9350099999999897E-3</v>
      </c>
      <c r="D12" s="159">
        <v>8.1064990000000003E-2</v>
      </c>
      <c r="E12" s="159">
        <v>-1.62101114</v>
      </c>
      <c r="F12" s="159">
        <v>0.16170792</v>
      </c>
      <c r="G12" s="160">
        <v>0.77786202999999998</v>
      </c>
      <c r="H12" s="160">
        <v>-0.71230047000000007</v>
      </c>
    </row>
    <row r="13" spans="1:9" ht="13.2" customHeight="1" thickBot="1" x14ac:dyDescent="0.25">
      <c r="A13" s="208" t="s">
        <v>345</v>
      </c>
      <c r="B13" s="161">
        <f t="shared" ref="B13" si="2">SUM(B7:B11)-B12</f>
        <v>0.65793545954494681</v>
      </c>
      <c r="C13" s="161">
        <f>SUM(C7:C11)-C12</f>
        <v>-1.6194717925576578</v>
      </c>
      <c r="D13" s="161">
        <f t="shared" ref="D13:H13" si="3">SUM(D7:D11)-D12</f>
        <v>-0.54034603086255728</v>
      </c>
      <c r="E13" s="161">
        <f t="shared" si="3"/>
        <v>-4.5438652430095221</v>
      </c>
      <c r="F13" s="161">
        <f t="shared" si="3"/>
        <v>0.54966295828323442</v>
      </c>
      <c r="G13" s="162">
        <f t="shared" si="3"/>
        <v>1.1359051709327561</v>
      </c>
      <c r="H13" s="162">
        <f t="shared" si="3"/>
        <v>0.65369830164504161</v>
      </c>
    </row>
    <row r="14" spans="1:9" ht="13.2" customHeight="1" x14ac:dyDescent="0.2">
      <c r="A14" s="209" t="s">
        <v>346</v>
      </c>
      <c r="B14" s="163">
        <f t="shared" ref="B14" si="4">B6+B13</f>
        <v>-0.2163702325767618</v>
      </c>
      <c r="C14" s="163">
        <f>C6+C13</f>
        <v>-0.78482326311150885</v>
      </c>
      <c r="D14" s="163">
        <f t="shared" ref="D14:F14" si="5">D6+D13</f>
        <v>-1.0150735753695512</v>
      </c>
      <c r="E14" s="163">
        <f t="shared" si="5"/>
        <v>-1.5393149805431721</v>
      </c>
      <c r="F14" s="163">
        <f t="shared" si="5"/>
        <v>-0.82209612372174923</v>
      </c>
      <c r="G14" s="164">
        <f>G6+G13</f>
        <v>0.5420177372831555</v>
      </c>
      <c r="H14" s="164">
        <f>H6+H13</f>
        <v>0.77285355550749857</v>
      </c>
    </row>
    <row r="15" spans="1:9" x14ac:dyDescent="0.2">
      <c r="A15" s="165"/>
      <c r="B15" s="163"/>
      <c r="C15" s="163"/>
      <c r="D15" s="163"/>
      <c r="E15" s="163"/>
      <c r="F15" s="163"/>
      <c r="G15" s="163"/>
      <c r="H15" s="163"/>
    </row>
    <row r="16" spans="1:9" x14ac:dyDescent="0.2">
      <c r="A16" s="228" t="s">
        <v>313</v>
      </c>
      <c r="B16" s="228"/>
      <c r="C16" s="8"/>
      <c r="D16" s="8"/>
      <c r="E16" s="8"/>
      <c r="F16" s="8"/>
      <c r="G16" s="8"/>
      <c r="H16" s="8"/>
      <c r="I16" s="8"/>
    </row>
    <row r="17" spans="2:9" x14ac:dyDescent="0.2">
      <c r="B17" s="8"/>
      <c r="C17" s="8"/>
      <c r="D17" s="8"/>
      <c r="E17" s="8"/>
      <c r="F17" s="8"/>
      <c r="G17" s="8"/>
      <c r="H17" s="8"/>
      <c r="I17" s="8"/>
    </row>
  </sheetData>
  <mergeCells count="1">
    <mergeCell ref="A16:B16"/>
  </mergeCells>
  <hyperlinks>
    <hyperlink ref="A16" location="OBSAH!A1" display="Zpět na Obsah" xr:uid="{E9FE5391-E2C7-4221-A9F7-C550604732B3}"/>
    <hyperlink ref="A16:B16" location="CONTENTS!A1" display="Back to Contents" xr:uid="{A5467667-146B-4C4B-B32C-B264D31E38DE}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F41F-3FBA-4F81-9CEF-EB577486B56B}">
  <sheetPr>
    <tabColor theme="0" tint="-0.34998626667073579"/>
  </sheetPr>
  <dimension ref="A1:O30"/>
  <sheetViews>
    <sheetView workbookViewId="0">
      <selection activeCell="E30" sqref="E30:F30"/>
    </sheetView>
  </sheetViews>
  <sheetFormatPr defaultColWidth="8.88671875" defaultRowHeight="11.4" x14ac:dyDescent="0.2"/>
  <cols>
    <col min="1" max="1" width="8.88671875" style="4"/>
    <col min="2" max="2" width="17" style="4" customWidth="1"/>
    <col min="3" max="3" width="16.6640625" style="4" customWidth="1"/>
    <col min="4" max="16384" width="8.88671875" style="4"/>
  </cols>
  <sheetData>
    <row r="1" spans="1:3" x14ac:dyDescent="0.2">
      <c r="A1" s="4" t="s">
        <v>347</v>
      </c>
    </row>
    <row r="2" spans="1:3" ht="34.200000000000003" x14ac:dyDescent="0.2">
      <c r="A2" s="2"/>
      <c r="B2" s="9" t="s">
        <v>349</v>
      </c>
      <c r="C2" s="9" t="s">
        <v>348</v>
      </c>
    </row>
    <row r="3" spans="1:3" x14ac:dyDescent="0.2">
      <c r="A3" s="2" t="s">
        <v>104</v>
      </c>
      <c r="B3" s="140">
        <v>-3.8999999999999915</v>
      </c>
      <c r="C3" s="140">
        <v>-7</v>
      </c>
    </row>
    <row r="4" spans="1:3" x14ac:dyDescent="0.2">
      <c r="A4" s="2" t="s">
        <v>105</v>
      </c>
      <c r="B4" s="140">
        <v>-4</v>
      </c>
      <c r="C4" s="140">
        <v>2.7000000000000028</v>
      </c>
    </row>
    <row r="5" spans="1:3" x14ac:dyDescent="0.2">
      <c r="A5" s="2" t="s">
        <v>106</v>
      </c>
      <c r="B5" s="140">
        <v>-1</v>
      </c>
      <c r="C5" s="140">
        <v>14.200000000000003</v>
      </c>
    </row>
    <row r="6" spans="1:3" x14ac:dyDescent="0.2">
      <c r="A6" s="2" t="s">
        <v>107</v>
      </c>
      <c r="B6" s="140">
        <v>-10</v>
      </c>
      <c r="C6" s="140">
        <v>-12.800000000000004</v>
      </c>
    </row>
    <row r="7" spans="1:3" x14ac:dyDescent="0.2">
      <c r="A7" s="2" t="s">
        <v>108</v>
      </c>
      <c r="B7" s="140">
        <v>-14.700000000000003</v>
      </c>
      <c r="C7" s="140">
        <v>-26.4</v>
      </c>
    </row>
    <row r="8" spans="1:3" x14ac:dyDescent="0.2">
      <c r="A8" s="2" t="s">
        <v>109</v>
      </c>
      <c r="B8" s="140">
        <v>2.1000000000000014</v>
      </c>
      <c r="C8" s="140">
        <v>0.89999999999999858</v>
      </c>
    </row>
    <row r="9" spans="1:3" x14ac:dyDescent="0.2">
      <c r="A9" s="2" t="s">
        <v>110</v>
      </c>
      <c r="B9" s="140">
        <v>-6.9000000000000021</v>
      </c>
      <c r="C9" s="140">
        <v>1.8999999999999986</v>
      </c>
    </row>
    <row r="10" spans="1:3" x14ac:dyDescent="0.2">
      <c r="A10" s="2" t="s">
        <v>111</v>
      </c>
      <c r="B10" s="140">
        <v>0.79999999999999716</v>
      </c>
      <c r="C10" s="140">
        <v>12</v>
      </c>
    </row>
    <row r="11" spans="1:3" x14ac:dyDescent="0.2">
      <c r="A11" s="2" t="s">
        <v>112</v>
      </c>
      <c r="B11" s="140">
        <v>0.40000000000000568</v>
      </c>
      <c r="C11" s="140">
        <v>7.7000000000000028</v>
      </c>
    </row>
    <row r="12" spans="1:3" x14ac:dyDescent="0.2">
      <c r="A12" s="2" t="s">
        <v>113</v>
      </c>
      <c r="B12" s="140">
        <v>-1.3000000000000114</v>
      </c>
      <c r="C12" s="140">
        <v>-2.3999999999999915</v>
      </c>
    </row>
    <row r="13" spans="1:3" x14ac:dyDescent="0.2">
      <c r="A13" s="2" t="s">
        <v>114</v>
      </c>
      <c r="B13" s="140">
        <v>-3</v>
      </c>
      <c r="C13" s="140">
        <v>-0.79999999999999716</v>
      </c>
    </row>
    <row r="14" spans="1:3" x14ac:dyDescent="0.2">
      <c r="A14" s="2" t="s">
        <v>115</v>
      </c>
      <c r="B14" s="140">
        <v>-23.299999999999983</v>
      </c>
      <c r="C14" s="140">
        <v>-36.100000000000023</v>
      </c>
    </row>
    <row r="15" spans="1:3" x14ac:dyDescent="0.2">
      <c r="A15" s="2" t="s">
        <v>116</v>
      </c>
      <c r="B15" s="140">
        <v>-3.2999999999999972</v>
      </c>
      <c r="C15" s="140">
        <v>-13.5</v>
      </c>
    </row>
    <row r="16" spans="1:3" x14ac:dyDescent="0.2">
      <c r="A16" s="2" t="s">
        <v>117</v>
      </c>
      <c r="B16" s="140">
        <v>-10.699999999999996</v>
      </c>
      <c r="C16" s="140">
        <v>-12.700000000000003</v>
      </c>
    </row>
    <row r="17" spans="1:15" x14ac:dyDescent="0.2">
      <c r="A17" s="2" t="s">
        <v>118</v>
      </c>
      <c r="B17" s="140">
        <v>-5.5</v>
      </c>
      <c r="C17" s="140">
        <v>-4</v>
      </c>
    </row>
    <row r="18" spans="1:15" x14ac:dyDescent="0.2">
      <c r="A18" s="2" t="s">
        <v>119</v>
      </c>
      <c r="B18" s="140">
        <v>-2.9000000000000057</v>
      </c>
      <c r="C18" s="140">
        <v>-1.8999999999999986</v>
      </c>
    </row>
    <row r="19" spans="1:15" x14ac:dyDescent="0.2">
      <c r="A19" s="2" t="s">
        <v>120</v>
      </c>
      <c r="B19" s="140">
        <v>-5.3000000000000043</v>
      </c>
      <c r="C19" s="140">
        <v>0.20000000000000284</v>
      </c>
    </row>
    <row r="20" spans="1:15" x14ac:dyDescent="0.2">
      <c r="A20" s="2" t="s">
        <v>121</v>
      </c>
      <c r="B20" s="140">
        <v>0.10000000000000142</v>
      </c>
      <c r="C20" s="140">
        <v>4</v>
      </c>
    </row>
    <row r="21" spans="1:15" x14ac:dyDescent="0.2">
      <c r="A21" s="2" t="s">
        <v>122</v>
      </c>
      <c r="B21" s="140">
        <v>-1.7000000000000028</v>
      </c>
      <c r="C21" s="140">
        <v>2.7000000000000028</v>
      </c>
    </row>
    <row r="22" spans="1:15" x14ac:dyDescent="0.2">
      <c r="A22" s="2" t="s">
        <v>123</v>
      </c>
      <c r="B22" s="140">
        <v>-3.179000000000002</v>
      </c>
      <c r="C22" s="140">
        <v>1.6840000000000046</v>
      </c>
    </row>
    <row r="23" spans="1:15" x14ac:dyDescent="0.2">
      <c r="A23" s="2" t="s">
        <v>124</v>
      </c>
      <c r="B23" s="140">
        <v>-4.5</v>
      </c>
      <c r="C23" s="140">
        <v>6.2999999999999972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x14ac:dyDescent="0.2">
      <c r="A24" s="2" t="s">
        <v>125</v>
      </c>
      <c r="B24" s="140">
        <v>-11.5</v>
      </c>
      <c r="C24" s="140">
        <v>-18.300000000000011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x14ac:dyDescent="0.2">
      <c r="A25" s="2" t="s">
        <v>126</v>
      </c>
      <c r="B25" s="140">
        <v>-1.3000000000000043</v>
      </c>
      <c r="C25" s="140">
        <v>-1.8999999999999986</v>
      </c>
    </row>
    <row r="26" spans="1:15" x14ac:dyDescent="0.2">
      <c r="A26" s="2" t="s">
        <v>127</v>
      </c>
      <c r="B26" s="140">
        <v>-4.5999999999999943</v>
      </c>
      <c r="C26" s="140">
        <v>-6.4000000000000057</v>
      </c>
    </row>
    <row r="27" spans="1:15" x14ac:dyDescent="0.2">
      <c r="A27" s="2" t="s">
        <v>128</v>
      </c>
      <c r="B27" s="140">
        <v>-3.2000000000000028</v>
      </c>
      <c r="C27" s="140">
        <v>5.3000000000000043</v>
      </c>
    </row>
    <row r="28" spans="1:15" x14ac:dyDescent="0.2">
      <c r="A28" s="2" t="s">
        <v>129</v>
      </c>
      <c r="B28" s="140">
        <v>-5.0999999999999943</v>
      </c>
      <c r="C28" s="140">
        <v>-6.4000000000000057</v>
      </c>
    </row>
    <row r="29" spans="1:15" x14ac:dyDescent="0.2">
      <c r="A29" s="2" t="s">
        <v>130</v>
      </c>
      <c r="B29" s="140">
        <v>-3.5</v>
      </c>
      <c r="C29" s="140">
        <v>-5.3000000000000007</v>
      </c>
    </row>
    <row r="30" spans="1:15" x14ac:dyDescent="0.2">
      <c r="E30" s="228" t="s">
        <v>313</v>
      </c>
      <c r="F30" s="228"/>
    </row>
  </sheetData>
  <mergeCells count="1">
    <mergeCell ref="E30:F30"/>
  </mergeCells>
  <hyperlinks>
    <hyperlink ref="E30" location="OBSAH!A1" display="Zpět na Obsah" xr:uid="{F62DA9EB-AB6F-4516-A611-50CA5E862D55}"/>
    <hyperlink ref="E30:F30" location="CONTENTS!A1" display="Back to Contents" xr:uid="{37B8238A-540C-470C-B8AA-4C875AC536B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1791A-1B73-4120-9764-AC62E1BFCE87}">
  <sheetPr>
    <tabColor theme="0" tint="-0.34998626667073579"/>
  </sheetPr>
  <dimension ref="A1:F32"/>
  <sheetViews>
    <sheetView workbookViewId="0">
      <selection activeCell="E32" sqref="E32:F32"/>
    </sheetView>
  </sheetViews>
  <sheetFormatPr defaultColWidth="8.88671875" defaultRowHeight="11.4" x14ac:dyDescent="0.2"/>
  <cols>
    <col min="1" max="16384" width="8.88671875" style="17"/>
  </cols>
  <sheetData>
    <row r="1" spans="1:3" x14ac:dyDescent="0.2">
      <c r="A1" s="17" t="s">
        <v>350</v>
      </c>
    </row>
    <row r="2" spans="1:3" ht="45.6" x14ac:dyDescent="0.2">
      <c r="A2" s="32"/>
      <c r="B2" s="55" t="s">
        <v>351</v>
      </c>
      <c r="C2" s="55" t="s">
        <v>352</v>
      </c>
    </row>
    <row r="3" spans="1:3" x14ac:dyDescent="0.2">
      <c r="A3" s="32" t="s">
        <v>104</v>
      </c>
      <c r="B3" s="150">
        <v>-3.9</v>
      </c>
      <c r="C3" s="150">
        <v>-1.3</v>
      </c>
    </row>
    <row r="4" spans="1:3" x14ac:dyDescent="0.2">
      <c r="A4" s="32" t="s">
        <v>105</v>
      </c>
      <c r="B4" s="150">
        <v>-4.0999999999999996</v>
      </c>
      <c r="C4" s="150">
        <v>-2.7</v>
      </c>
    </row>
    <row r="5" spans="1:3" x14ac:dyDescent="0.2">
      <c r="A5" s="32" t="s">
        <v>106</v>
      </c>
      <c r="B5" s="150">
        <v>-1.3</v>
      </c>
      <c r="C5" s="150">
        <v>-5.3</v>
      </c>
    </row>
    <row r="6" spans="1:3" x14ac:dyDescent="0.2">
      <c r="A6" s="32" t="s">
        <v>107</v>
      </c>
      <c r="B6" s="150">
        <v>-0.9</v>
      </c>
      <c r="C6" s="150">
        <v>-1.2</v>
      </c>
    </row>
    <row r="7" spans="1:3" x14ac:dyDescent="0.2">
      <c r="A7" s="32" t="s">
        <v>108</v>
      </c>
      <c r="B7" s="150">
        <v>1</v>
      </c>
      <c r="C7" s="150">
        <v>2</v>
      </c>
    </row>
    <row r="8" spans="1:3" x14ac:dyDescent="0.2">
      <c r="A8" s="32" t="s">
        <v>109</v>
      </c>
      <c r="B8" s="150">
        <v>-2.8</v>
      </c>
      <c r="C8" s="150">
        <v>-2.2000000000000002</v>
      </c>
    </row>
    <row r="9" spans="1:3" x14ac:dyDescent="0.2">
      <c r="A9" s="32" t="s">
        <v>110</v>
      </c>
      <c r="B9" s="150">
        <v>1.8</v>
      </c>
      <c r="C9" s="150">
        <v>0.2</v>
      </c>
    </row>
    <row r="10" spans="1:3" x14ac:dyDescent="0.2">
      <c r="A10" s="32" t="s">
        <v>111</v>
      </c>
      <c r="B10" s="150">
        <v>-0.7</v>
      </c>
      <c r="C10" s="150">
        <v>-3.9</v>
      </c>
    </row>
    <row r="11" spans="1:3" x14ac:dyDescent="0.2">
      <c r="A11" s="32" t="s">
        <v>112</v>
      </c>
      <c r="B11" s="150">
        <v>-0.5</v>
      </c>
      <c r="C11" s="150">
        <v>-2.6</v>
      </c>
    </row>
    <row r="12" spans="1:3" x14ac:dyDescent="0.2">
      <c r="A12" s="32" t="s">
        <v>113</v>
      </c>
      <c r="B12" s="150">
        <v>-4</v>
      </c>
      <c r="C12" s="150">
        <v>-2.8</v>
      </c>
    </row>
    <row r="13" spans="1:3" x14ac:dyDescent="0.2">
      <c r="A13" s="32" t="s">
        <v>114</v>
      </c>
      <c r="B13" s="150">
        <v>-1.8</v>
      </c>
      <c r="C13" s="150">
        <v>-0.75</v>
      </c>
    </row>
    <row r="14" spans="1:3" x14ac:dyDescent="0.2">
      <c r="A14" s="32" t="s">
        <v>115</v>
      </c>
      <c r="B14" s="150">
        <v>-2.1</v>
      </c>
      <c r="C14" s="150">
        <v>-2.6</v>
      </c>
    </row>
    <row r="15" spans="1:3" x14ac:dyDescent="0.2">
      <c r="A15" s="32" t="s">
        <v>116</v>
      </c>
      <c r="B15" s="150">
        <v>-4.9000000000000004</v>
      </c>
      <c r="C15" s="150">
        <v>-1.3</v>
      </c>
    </row>
    <row r="16" spans="1:3" x14ac:dyDescent="0.2">
      <c r="A16" s="32" t="s">
        <v>117</v>
      </c>
      <c r="B16" s="150">
        <v>-0.4</v>
      </c>
      <c r="C16" s="150">
        <v>1.1000000000000001</v>
      </c>
    </row>
    <row r="17" spans="1:6" x14ac:dyDescent="0.2">
      <c r="A17" s="32" t="s">
        <v>118</v>
      </c>
      <c r="B17" s="150">
        <v>-8.5</v>
      </c>
      <c r="C17" s="150">
        <v>-3.2</v>
      </c>
    </row>
    <row r="18" spans="1:6" x14ac:dyDescent="0.2">
      <c r="A18" s="32" t="s">
        <v>119</v>
      </c>
      <c r="B18" s="150">
        <v>-0.1</v>
      </c>
      <c r="C18" s="150">
        <v>0</v>
      </c>
    </row>
    <row r="19" spans="1:6" x14ac:dyDescent="0.2">
      <c r="A19" s="32" t="s">
        <v>120</v>
      </c>
      <c r="B19" s="150">
        <v>-0.6</v>
      </c>
      <c r="C19" s="150">
        <v>-0.9</v>
      </c>
    </row>
    <row r="20" spans="1:6" x14ac:dyDescent="0.2">
      <c r="A20" s="32" t="s">
        <v>121</v>
      </c>
      <c r="B20" s="150">
        <v>0.9</v>
      </c>
      <c r="C20" s="150">
        <v>-0.7</v>
      </c>
    </row>
    <row r="21" spans="1:6" x14ac:dyDescent="0.2">
      <c r="A21" s="32" t="s">
        <v>122</v>
      </c>
      <c r="B21" s="150">
        <v>-6.1</v>
      </c>
      <c r="C21" s="150">
        <v>-2.5</v>
      </c>
    </row>
    <row r="22" spans="1:6" x14ac:dyDescent="0.2">
      <c r="A22" s="32" t="s">
        <v>123</v>
      </c>
      <c r="B22" s="150">
        <v>-1.7</v>
      </c>
      <c r="C22" s="150">
        <v>-2.7</v>
      </c>
    </row>
    <row r="23" spans="1:6" x14ac:dyDescent="0.2">
      <c r="A23" s="32" t="s">
        <v>124</v>
      </c>
      <c r="B23" s="150">
        <v>-4.8</v>
      </c>
      <c r="C23" s="150">
        <v>-2.8</v>
      </c>
    </row>
    <row r="24" spans="1:6" x14ac:dyDescent="0.2">
      <c r="A24" s="32" t="s">
        <v>125</v>
      </c>
      <c r="B24" s="150">
        <v>-0.9</v>
      </c>
      <c r="C24" s="150">
        <v>-0.2</v>
      </c>
    </row>
    <row r="25" spans="1:6" x14ac:dyDescent="0.2">
      <c r="A25" s="32" t="s">
        <v>126</v>
      </c>
      <c r="B25" s="150">
        <v>-5.6</v>
      </c>
      <c r="C25" s="150">
        <v>-2.7</v>
      </c>
    </row>
    <row r="26" spans="1:6" x14ac:dyDescent="0.2">
      <c r="A26" s="32" t="s">
        <v>127</v>
      </c>
      <c r="B26" s="150">
        <v>-5.4</v>
      </c>
      <c r="C26" s="150">
        <v>-1.8</v>
      </c>
    </row>
    <row r="27" spans="1:6" x14ac:dyDescent="0.2">
      <c r="A27" s="32" t="s">
        <v>128</v>
      </c>
      <c r="B27" s="150">
        <v>-0.8</v>
      </c>
      <c r="C27" s="150">
        <v>-5.0999999999999996</v>
      </c>
    </row>
    <row r="28" spans="1:6" x14ac:dyDescent="0.2">
      <c r="A28" s="32" t="s">
        <v>129</v>
      </c>
      <c r="B28" s="150">
        <v>-3.6</v>
      </c>
      <c r="C28" s="150">
        <v>-2.5</v>
      </c>
    </row>
    <row r="29" spans="1:6" x14ac:dyDescent="0.2">
      <c r="A29" s="32" t="s">
        <v>130</v>
      </c>
      <c r="B29" s="150">
        <v>0</v>
      </c>
      <c r="C29" s="150">
        <v>1.7</v>
      </c>
    </row>
    <row r="31" spans="1:6" x14ac:dyDescent="0.2">
      <c r="B31" s="39"/>
    </row>
    <row r="32" spans="1:6" x14ac:dyDescent="0.2">
      <c r="E32" s="228" t="s">
        <v>313</v>
      </c>
      <c r="F32" s="228"/>
    </row>
  </sheetData>
  <mergeCells count="1">
    <mergeCell ref="E32:F32"/>
  </mergeCells>
  <hyperlinks>
    <hyperlink ref="E32" location="OBSAH!A1" display="Zpět na Obsah" xr:uid="{A55A2DF4-C908-44EB-B7D1-59B6C30FC549}"/>
    <hyperlink ref="E32:F32" location="CONTENTS!A1" display="Back to Contents" xr:uid="{4BAD5F0C-BE77-476D-9930-0F664D2786C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2B84D-35DC-4162-9FED-E37E8E753FC5}">
  <sheetPr>
    <tabColor theme="0" tint="-0.34998626667073579"/>
  </sheetPr>
  <dimension ref="A1:F31"/>
  <sheetViews>
    <sheetView workbookViewId="0">
      <selection activeCell="I33" sqref="I33"/>
    </sheetView>
  </sheetViews>
  <sheetFormatPr defaultColWidth="8.88671875" defaultRowHeight="11.4" x14ac:dyDescent="0.2"/>
  <cols>
    <col min="1" max="16384" width="8.88671875" style="4"/>
  </cols>
  <sheetData>
    <row r="1" spans="1:3" x14ac:dyDescent="0.2">
      <c r="A1" s="4" t="s">
        <v>353</v>
      </c>
    </row>
    <row r="2" spans="1:3" ht="45.6" x14ac:dyDescent="0.2">
      <c r="A2" s="2"/>
      <c r="B2" s="81" t="s">
        <v>351</v>
      </c>
      <c r="C2" s="9" t="s">
        <v>354</v>
      </c>
    </row>
    <row r="3" spans="1:3" x14ac:dyDescent="0.2">
      <c r="A3" s="2" t="s">
        <v>104</v>
      </c>
      <c r="B3" s="150">
        <v>-3.9</v>
      </c>
      <c r="C3" s="32">
        <v>2.5999999999999996</v>
      </c>
    </row>
    <row r="4" spans="1:3" x14ac:dyDescent="0.2">
      <c r="A4" s="2" t="s">
        <v>105</v>
      </c>
      <c r="B4" s="150">
        <v>-4.0999999999999996</v>
      </c>
      <c r="C4" s="32">
        <v>1.3999999999999995</v>
      </c>
    </row>
    <row r="5" spans="1:3" x14ac:dyDescent="0.2">
      <c r="A5" s="2" t="s">
        <v>106</v>
      </c>
      <c r="B5" s="150">
        <v>-1.3</v>
      </c>
      <c r="C5" s="32">
        <v>-4</v>
      </c>
    </row>
    <row r="6" spans="1:3" x14ac:dyDescent="0.2">
      <c r="A6" s="2" t="s">
        <v>107</v>
      </c>
      <c r="B6" s="150">
        <v>-0.9</v>
      </c>
      <c r="C6" s="32">
        <v>-0.29999999999999993</v>
      </c>
    </row>
    <row r="7" spans="1:3" x14ac:dyDescent="0.2">
      <c r="A7" s="2" t="s">
        <v>108</v>
      </c>
      <c r="B7" s="150">
        <v>1</v>
      </c>
      <c r="C7" s="32">
        <v>1</v>
      </c>
    </row>
    <row r="8" spans="1:3" x14ac:dyDescent="0.2">
      <c r="A8" s="2" t="s">
        <v>109</v>
      </c>
      <c r="B8" s="150">
        <v>-2.8</v>
      </c>
      <c r="C8" s="32">
        <v>0.59999999999999964</v>
      </c>
    </row>
    <row r="9" spans="1:3" x14ac:dyDescent="0.2">
      <c r="A9" s="2" t="s">
        <v>110</v>
      </c>
      <c r="B9" s="150">
        <v>1.8</v>
      </c>
      <c r="C9" s="32">
        <v>-1.6</v>
      </c>
    </row>
    <row r="10" spans="1:3" x14ac:dyDescent="0.2">
      <c r="A10" s="2" t="s">
        <v>111</v>
      </c>
      <c r="B10" s="150">
        <v>-0.7</v>
      </c>
      <c r="C10" s="32">
        <v>-3.2</v>
      </c>
    </row>
    <row r="11" spans="1:3" x14ac:dyDescent="0.2">
      <c r="A11" s="2" t="s">
        <v>112</v>
      </c>
      <c r="B11" s="150">
        <v>-0.5</v>
      </c>
      <c r="C11" s="32">
        <v>-2.1</v>
      </c>
    </row>
    <row r="12" spans="1:3" x14ac:dyDescent="0.2">
      <c r="A12" s="2" t="s">
        <v>113</v>
      </c>
      <c r="B12" s="150">
        <v>-4</v>
      </c>
      <c r="C12" s="32">
        <v>1.2000000000000002</v>
      </c>
    </row>
    <row r="13" spans="1:3" x14ac:dyDescent="0.2">
      <c r="A13" s="2" t="s">
        <v>114</v>
      </c>
      <c r="B13" s="150">
        <v>-1.8</v>
      </c>
      <c r="C13" s="32">
        <v>1.05</v>
      </c>
    </row>
    <row r="14" spans="1:3" x14ac:dyDescent="0.2">
      <c r="A14" s="2" t="s">
        <v>115</v>
      </c>
      <c r="B14" s="150">
        <v>-2.1</v>
      </c>
      <c r="C14" s="32">
        <v>-0.5</v>
      </c>
    </row>
    <row r="15" spans="1:3" x14ac:dyDescent="0.2">
      <c r="A15" s="2" t="s">
        <v>116</v>
      </c>
      <c r="B15" s="150">
        <v>-4.9000000000000004</v>
      </c>
      <c r="C15" s="32">
        <v>3.6000000000000005</v>
      </c>
    </row>
    <row r="16" spans="1:3" x14ac:dyDescent="0.2">
      <c r="A16" s="2" t="s">
        <v>117</v>
      </c>
      <c r="B16" s="150">
        <v>-0.4</v>
      </c>
      <c r="C16" s="32">
        <v>1.5</v>
      </c>
    </row>
    <row r="17" spans="1:6" x14ac:dyDescent="0.2">
      <c r="A17" s="2" t="s">
        <v>118</v>
      </c>
      <c r="B17" s="150">
        <v>-8.5</v>
      </c>
      <c r="C17" s="32">
        <v>5.3</v>
      </c>
    </row>
    <row r="18" spans="1:6" x14ac:dyDescent="0.2">
      <c r="A18" s="2" t="s">
        <v>119</v>
      </c>
      <c r="B18" s="150">
        <v>-0.1</v>
      </c>
      <c r="C18" s="32">
        <v>0.1</v>
      </c>
    </row>
    <row r="19" spans="1:6" x14ac:dyDescent="0.2">
      <c r="A19" s="2" t="s">
        <v>120</v>
      </c>
      <c r="B19" s="150">
        <v>-0.6</v>
      </c>
      <c r="C19" s="32">
        <v>-0.30000000000000004</v>
      </c>
    </row>
    <row r="20" spans="1:6" x14ac:dyDescent="0.2">
      <c r="A20" s="2" t="s">
        <v>121</v>
      </c>
      <c r="B20" s="150">
        <v>0.9</v>
      </c>
      <c r="C20" s="32">
        <v>-1.6</v>
      </c>
    </row>
    <row r="21" spans="1:6" x14ac:dyDescent="0.2">
      <c r="A21" s="2" t="s">
        <v>122</v>
      </c>
      <c r="B21" s="150">
        <v>-6.1</v>
      </c>
      <c r="C21" s="32">
        <v>3.5999999999999996</v>
      </c>
    </row>
    <row r="22" spans="1:6" x14ac:dyDescent="0.2">
      <c r="A22" s="2" t="s">
        <v>123</v>
      </c>
      <c r="B22" s="150">
        <v>-1.7</v>
      </c>
      <c r="C22" s="32">
        <v>-1.0000000000000002</v>
      </c>
    </row>
    <row r="23" spans="1:6" x14ac:dyDescent="0.2">
      <c r="A23" s="2" t="s">
        <v>124</v>
      </c>
      <c r="B23" s="150">
        <v>-4.8</v>
      </c>
      <c r="C23" s="32">
        <v>2</v>
      </c>
    </row>
    <row r="24" spans="1:6" x14ac:dyDescent="0.2">
      <c r="A24" s="2" t="s">
        <v>125</v>
      </c>
      <c r="B24" s="150">
        <v>-0.9</v>
      </c>
      <c r="C24" s="32">
        <v>0.7</v>
      </c>
    </row>
    <row r="25" spans="1:6" x14ac:dyDescent="0.2">
      <c r="A25" s="2" t="s">
        <v>126</v>
      </c>
      <c r="B25" s="150">
        <v>-5.6</v>
      </c>
      <c r="C25" s="32">
        <v>2.8999999999999995</v>
      </c>
    </row>
    <row r="26" spans="1:6" x14ac:dyDescent="0.2">
      <c r="A26" s="2" t="s">
        <v>127</v>
      </c>
      <c r="B26" s="150">
        <v>-5.4</v>
      </c>
      <c r="C26" s="32">
        <v>3.6000000000000005</v>
      </c>
    </row>
    <row r="27" spans="1:6" x14ac:dyDescent="0.2">
      <c r="A27" s="2" t="s">
        <v>128</v>
      </c>
      <c r="B27" s="150">
        <v>-0.8</v>
      </c>
      <c r="C27" s="32">
        <v>-4.3</v>
      </c>
    </row>
    <row r="28" spans="1:6" x14ac:dyDescent="0.2">
      <c r="A28" s="2" t="s">
        <v>129</v>
      </c>
      <c r="B28" s="150">
        <v>-3.6</v>
      </c>
      <c r="C28" s="32">
        <v>1.1000000000000001</v>
      </c>
    </row>
    <row r="29" spans="1:6" x14ac:dyDescent="0.2">
      <c r="A29" s="2" t="s">
        <v>130</v>
      </c>
      <c r="B29" s="150">
        <v>0</v>
      </c>
      <c r="C29" s="32">
        <v>1.7</v>
      </c>
    </row>
    <row r="30" spans="1:6" x14ac:dyDescent="0.2">
      <c r="E30" s="228" t="s">
        <v>313</v>
      </c>
      <c r="F30" s="228"/>
    </row>
    <row r="31" spans="1:6" x14ac:dyDescent="0.2">
      <c r="C31" s="6"/>
    </row>
  </sheetData>
  <mergeCells count="1">
    <mergeCell ref="E30:F30"/>
  </mergeCells>
  <hyperlinks>
    <hyperlink ref="E30" location="OBSAH!A1" display="Zpět na Obsah" xr:uid="{0B07AA70-4454-41C4-809D-86E6BE0FC5E7}"/>
    <hyperlink ref="E30:F30" location="CONTENTS!A1" display="Back to Contents" xr:uid="{EC1438B3-F464-4CBD-821A-D5163AE29D8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874A-1151-4037-8CF4-A46B4D649C6A}">
  <sheetPr>
    <tabColor rgb="FF0070C0"/>
  </sheetPr>
  <dimension ref="A1"/>
  <sheetViews>
    <sheetView workbookViewId="0">
      <selection activeCell="P20" sqref="P20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9D1E-C282-4DA2-A817-D7BB4B273813}">
  <sheetPr>
    <tabColor theme="0" tint="-0.34998626667073579"/>
  </sheetPr>
  <dimension ref="A1:EZ84"/>
  <sheetViews>
    <sheetView zoomScaleNormal="100" workbookViewId="0">
      <selection activeCell="E4" sqref="E4"/>
    </sheetView>
  </sheetViews>
  <sheetFormatPr defaultColWidth="8.6640625" defaultRowHeight="11.4" x14ac:dyDescent="0.2"/>
  <cols>
    <col min="1" max="1" width="27.44140625" style="4" customWidth="1"/>
    <col min="2" max="16384" width="8.6640625" style="4"/>
  </cols>
  <sheetData>
    <row r="1" spans="1:156" x14ac:dyDescent="0.2">
      <c r="A1" s="4" t="s">
        <v>355</v>
      </c>
    </row>
    <row r="2" spans="1:156" x14ac:dyDescent="0.2">
      <c r="A2" s="82"/>
      <c r="B2" s="82">
        <v>1993</v>
      </c>
      <c r="C2" s="82">
        <v>1994</v>
      </c>
      <c r="D2" s="82">
        <v>1995</v>
      </c>
      <c r="E2" s="82">
        <v>1996</v>
      </c>
      <c r="F2" s="82">
        <v>1997</v>
      </c>
      <c r="G2" s="82">
        <v>1998</v>
      </c>
      <c r="H2" s="82">
        <v>1999</v>
      </c>
      <c r="I2" s="82">
        <v>2000</v>
      </c>
      <c r="J2" s="82">
        <v>2001</v>
      </c>
      <c r="K2" s="82">
        <v>2002</v>
      </c>
      <c r="L2" s="82">
        <v>2003</v>
      </c>
      <c r="M2" s="82">
        <v>2004</v>
      </c>
      <c r="N2" s="82">
        <v>2005</v>
      </c>
      <c r="O2" s="82">
        <v>2006</v>
      </c>
      <c r="P2" s="82">
        <v>2007</v>
      </c>
      <c r="Q2" s="82">
        <v>2008</v>
      </c>
      <c r="R2" s="82">
        <v>2009</v>
      </c>
      <c r="S2" s="82">
        <v>2010</v>
      </c>
      <c r="T2" s="82">
        <v>2011</v>
      </c>
      <c r="U2" s="82">
        <v>2012</v>
      </c>
      <c r="V2" s="82">
        <v>2013</v>
      </c>
      <c r="W2" s="82">
        <v>2014</v>
      </c>
      <c r="X2" s="82">
        <v>2015</v>
      </c>
      <c r="Y2" s="82">
        <v>2016</v>
      </c>
      <c r="Z2" s="82">
        <v>2017</v>
      </c>
      <c r="AA2" s="82">
        <v>2018</v>
      </c>
      <c r="AB2" s="82">
        <v>2019</v>
      </c>
      <c r="AC2" s="82">
        <v>2020</v>
      </c>
      <c r="AD2" s="82">
        <v>2021</v>
      </c>
      <c r="AE2" s="82">
        <v>2022</v>
      </c>
      <c r="AF2" s="82">
        <v>2023</v>
      </c>
      <c r="AG2" s="82">
        <v>2024</v>
      </c>
      <c r="AH2" s="82">
        <v>2025</v>
      </c>
      <c r="AI2" s="82">
        <v>2026</v>
      </c>
      <c r="AJ2" s="82">
        <v>2027</v>
      </c>
      <c r="AK2" s="82">
        <v>2028</v>
      </c>
      <c r="AL2" s="82">
        <v>2029</v>
      </c>
      <c r="AM2" s="82">
        <v>2030</v>
      </c>
      <c r="AN2" s="82">
        <v>2031</v>
      </c>
      <c r="AO2" s="82">
        <v>2032</v>
      </c>
      <c r="AP2" s="82">
        <v>2033</v>
      </c>
      <c r="AQ2" s="82">
        <v>2034</v>
      </c>
      <c r="AR2" s="82">
        <v>2035</v>
      </c>
      <c r="AS2" s="82">
        <v>2036</v>
      </c>
      <c r="AT2" s="82">
        <v>2037</v>
      </c>
      <c r="AU2" s="82">
        <v>2038</v>
      </c>
      <c r="AV2" s="82">
        <v>2039</v>
      </c>
      <c r="AW2" s="82">
        <v>2040</v>
      </c>
      <c r="AX2" s="82">
        <v>2041</v>
      </c>
      <c r="AY2" s="82">
        <v>2042</v>
      </c>
      <c r="AZ2" s="82">
        <v>2043</v>
      </c>
      <c r="BA2" s="82">
        <v>2044</v>
      </c>
      <c r="BB2" s="82">
        <v>2045</v>
      </c>
      <c r="BC2" s="82">
        <v>2046</v>
      </c>
      <c r="BD2" s="82">
        <v>2047</v>
      </c>
      <c r="BE2" s="82">
        <v>2048</v>
      </c>
      <c r="BF2" s="82">
        <v>2049</v>
      </c>
      <c r="BG2" s="82">
        <v>2050</v>
      </c>
      <c r="BH2" s="82">
        <v>2051</v>
      </c>
      <c r="BI2" s="82">
        <v>2052</v>
      </c>
      <c r="BJ2" s="82">
        <v>2053</v>
      </c>
      <c r="BK2" s="82">
        <v>2054</v>
      </c>
      <c r="BL2" s="82">
        <v>2055</v>
      </c>
      <c r="BM2" s="82">
        <v>2056</v>
      </c>
      <c r="BN2" s="82">
        <v>2057</v>
      </c>
      <c r="BO2" s="82">
        <v>2058</v>
      </c>
      <c r="BP2" s="82">
        <v>2059</v>
      </c>
      <c r="BQ2" s="82">
        <v>2060</v>
      </c>
      <c r="BR2" s="82">
        <v>2061</v>
      </c>
      <c r="BS2" s="82">
        <v>2062</v>
      </c>
      <c r="BT2" s="82">
        <v>2063</v>
      </c>
      <c r="BU2" s="82">
        <v>2064</v>
      </c>
      <c r="BV2" s="82">
        <v>2065</v>
      </c>
      <c r="BW2" s="82">
        <v>2066</v>
      </c>
      <c r="BX2" s="82">
        <v>2067</v>
      </c>
      <c r="BY2" s="82">
        <v>2068</v>
      </c>
      <c r="BZ2" s="82">
        <v>2069</v>
      </c>
      <c r="CA2" s="82">
        <v>2070</v>
      </c>
      <c r="CB2" s="82">
        <v>2071</v>
      </c>
      <c r="CC2" s="82">
        <v>2072</v>
      </c>
      <c r="CD2" s="82">
        <v>2073</v>
      </c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</row>
    <row r="3" spans="1:156" s="83" customFormat="1" x14ac:dyDescent="0.2">
      <c r="A3" s="2" t="s">
        <v>356</v>
      </c>
      <c r="B3" s="5">
        <v>85.613260943347697</v>
      </c>
      <c r="C3" s="5">
        <v>87.687686786152597</v>
      </c>
      <c r="D3" s="5">
        <v>90.34370010661074</v>
      </c>
      <c r="E3" s="5">
        <v>92.108412071950838</v>
      </c>
      <c r="F3" s="5">
        <v>93.354213637076683</v>
      </c>
      <c r="G3" s="5">
        <v>95.728308631818251</v>
      </c>
      <c r="H3" s="5">
        <v>97.651218095078747</v>
      </c>
      <c r="I3" s="5">
        <v>100</v>
      </c>
      <c r="J3" s="5">
        <v>100.54341042407862</v>
      </c>
      <c r="K3" s="5">
        <v>102.30185884435008</v>
      </c>
      <c r="L3" s="5">
        <v>102.59567107884122</v>
      </c>
      <c r="M3" s="5">
        <v>104.74654006046669</v>
      </c>
      <c r="N3" s="5">
        <v>105.82287286951752</v>
      </c>
      <c r="O3" s="5">
        <v>107.59364326197507</v>
      </c>
      <c r="P3" s="5">
        <v>109.60160402601451</v>
      </c>
      <c r="Q3" s="5">
        <v>109.12458460617115</v>
      </c>
      <c r="R3" s="5">
        <v>105.57495709201558</v>
      </c>
      <c r="S3" s="5">
        <v>106.70880663221112</v>
      </c>
      <c r="T3" s="5">
        <v>108.14568475427589</v>
      </c>
      <c r="U3" s="5">
        <v>107.76274794438106</v>
      </c>
      <c r="V3" s="5">
        <v>107.41703324101279</v>
      </c>
      <c r="W3" s="5">
        <v>107.10874887418298</v>
      </c>
      <c r="X3" s="5">
        <v>107.54804581947572</v>
      </c>
      <c r="Y3" s="5">
        <v>108.27806152752983</v>
      </c>
      <c r="Z3" s="5">
        <v>108.93623791356744</v>
      </c>
      <c r="AA3" s="5">
        <v>109.72505899185727</v>
      </c>
      <c r="AB3" s="5">
        <v>110.21104770209946</v>
      </c>
      <c r="AC3" s="5">
        <v>104.81199827210372</v>
      </c>
      <c r="AD3" s="5">
        <v>107.41923834454319</v>
      </c>
      <c r="AE3" s="5">
        <v>108.61772775893401</v>
      </c>
      <c r="AF3" s="5">
        <v>110.24699367531801</v>
      </c>
      <c r="AG3" s="5">
        <v>111.90069858044777</v>
      </c>
      <c r="AH3" s="5">
        <v>113.57920905915448</v>
      </c>
      <c r="AI3" s="5">
        <v>115.28289719504178</v>
      </c>
      <c r="AJ3" s="5">
        <v>117.01214065296739</v>
      </c>
      <c r="AK3" s="5">
        <v>118.76732276276191</v>
      </c>
      <c r="AL3" s="5">
        <v>120.54883260420333</v>
      </c>
      <c r="AM3" s="5">
        <v>122.35706509326636</v>
      </c>
      <c r="AN3" s="5">
        <v>124.19242106966534</v>
      </c>
      <c r="AO3" s="5">
        <v>126.05530738571031</v>
      </c>
      <c r="AP3" s="5">
        <v>127.94613699649595</v>
      </c>
      <c r="AQ3" s="5">
        <v>129.86532905144338</v>
      </c>
      <c r="AR3" s="5">
        <v>131.81330898721501</v>
      </c>
      <c r="AS3" s="5">
        <v>133.79050862202322</v>
      </c>
      <c r="AT3" s="5">
        <v>135.79736625135357</v>
      </c>
      <c r="AU3" s="5">
        <v>137.83432674512383</v>
      </c>
      <c r="AV3" s="5">
        <v>139.90184164630068</v>
      </c>
      <c r="AW3" s="5">
        <v>142.00036927099515</v>
      </c>
      <c r="AX3" s="5">
        <v>144.13037481006006</v>
      </c>
      <c r="AY3" s="5">
        <v>146.29233043221095</v>
      </c>
      <c r="AZ3" s="5">
        <v>148.48671538869411</v>
      </c>
      <c r="BA3" s="5">
        <v>150.7140161195245</v>
      </c>
      <c r="BB3" s="5">
        <v>152.97472636131738</v>
      </c>
      <c r="BC3" s="5">
        <v>155.26934725673712</v>
      </c>
      <c r="BD3" s="5">
        <v>157.59838746558816</v>
      </c>
      <c r="BE3" s="5">
        <v>159.96236327757197</v>
      </c>
      <c r="BF3" s="5">
        <v>162.36179872673551</v>
      </c>
      <c r="BG3" s="5">
        <v>164.79722570763653</v>
      </c>
      <c r="BH3" s="5">
        <v>167.26918409325108</v>
      </c>
      <c r="BI3" s="5">
        <v>169.77822185464984</v>
      </c>
      <c r="BJ3" s="5">
        <v>172.32489518246956</v>
      </c>
      <c r="BK3" s="5">
        <v>174.90976861020658</v>
      </c>
      <c r="BL3" s="5">
        <v>177.53341513935968</v>
      </c>
      <c r="BM3" s="5">
        <v>180.19641636645008</v>
      </c>
      <c r="BN3" s="5">
        <v>182.89936261194683</v>
      </c>
      <c r="BO3" s="5">
        <v>185.642853051126</v>
      </c>
      <c r="BP3" s="5">
        <v>188.4274958468929</v>
      </c>
      <c r="BQ3" s="5">
        <v>191.25390828459626</v>
      </c>
      <c r="BR3" s="5">
        <v>194.12271690886516</v>
      </c>
      <c r="BS3" s="5">
        <v>197.03455766249814</v>
      </c>
      <c r="BT3" s="5">
        <v>199.99007602743561</v>
      </c>
      <c r="BU3" s="5">
        <v>202.9899271678471</v>
      </c>
      <c r="BV3" s="5">
        <v>206.03477607536479</v>
      </c>
      <c r="BW3" s="5">
        <v>209.12529771649523</v>
      </c>
      <c r="BX3" s="5">
        <v>212.26217718224262</v>
      </c>
      <c r="BY3" s="5">
        <v>215.44610983997623</v>
      </c>
      <c r="BZ3" s="5">
        <v>218.67780148757589</v>
      </c>
      <c r="CA3" s="5">
        <v>221.9579685098895</v>
      </c>
      <c r="CB3" s="5">
        <v>225.28733803753781</v>
      </c>
      <c r="CC3" s="5">
        <v>228.66664810810084</v>
      </c>
      <c r="CD3" s="5">
        <v>232.09664782972234</v>
      </c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x14ac:dyDescent="0.2">
      <c r="A4" s="2" t="s">
        <v>357</v>
      </c>
      <c r="B4" s="5">
        <v>42.857084594997559</v>
      </c>
      <c r="C4" s="5">
        <v>43.617881884506282</v>
      </c>
      <c r="D4" s="5">
        <v>46.142856000736984</v>
      </c>
      <c r="E4" s="5">
        <v>47.863098166465846</v>
      </c>
      <c r="F4" s="5">
        <v>47.951435664293811</v>
      </c>
      <c r="G4" s="5">
        <v>48.623926086779356</v>
      </c>
      <c r="H4" s="5">
        <v>50.382397652868441</v>
      </c>
      <c r="I4" s="5">
        <v>52.833424069820353</v>
      </c>
      <c r="J4" s="5">
        <v>54.586615725527246</v>
      </c>
      <c r="K4" s="5">
        <v>55.098113828174569</v>
      </c>
      <c r="L4" s="5">
        <v>57.529375980883458</v>
      </c>
      <c r="M4" s="5">
        <v>60.413522381790273</v>
      </c>
      <c r="N4" s="5">
        <v>63.175229603084503</v>
      </c>
      <c r="O4" s="5">
        <v>66.553388237628567</v>
      </c>
      <c r="P4" s="5">
        <v>68.823652515845239</v>
      </c>
      <c r="Q4" s="5">
        <v>69.166003889045442</v>
      </c>
      <c r="R4" s="5">
        <v>67.157492420737313</v>
      </c>
      <c r="S4" s="5">
        <v>69.511742915681083</v>
      </c>
      <c r="T4" s="5">
        <v>70.92898980714547</v>
      </c>
      <c r="U4" s="5">
        <v>70.077831714093819</v>
      </c>
      <c r="V4" s="5">
        <v>69.820855270316557</v>
      </c>
      <c r="W4" s="5">
        <v>71.008444220794232</v>
      </c>
      <c r="X4" s="5">
        <v>73.781199354813467</v>
      </c>
      <c r="Y4" s="5">
        <v>74.469240719909052</v>
      </c>
      <c r="Z4" s="5">
        <v>77.12415198695949</v>
      </c>
      <c r="AA4" s="5">
        <v>78.559880894529314</v>
      </c>
      <c r="AB4" s="5">
        <v>80.742895111265469</v>
      </c>
      <c r="AC4" s="5">
        <v>77.631165341741465</v>
      </c>
      <c r="AD4" s="5">
        <v>80.08177378220843</v>
      </c>
      <c r="AE4" s="5">
        <v>80.668589916752225</v>
      </c>
      <c r="AF4" s="5">
        <v>82.587828138248867</v>
      </c>
      <c r="AG4" s="5">
        <v>84.528496885825732</v>
      </c>
      <c r="AH4" s="5">
        <v>86.490993957114128</v>
      </c>
      <c r="AI4" s="5">
        <v>88.475722324685123</v>
      </c>
      <c r="AJ4" s="5">
        <v>90.483090221890691</v>
      </c>
      <c r="AK4" s="5">
        <v>92.513511229907635</v>
      </c>
      <c r="AL4" s="5">
        <v>94.567404366002407</v>
      </c>
      <c r="AM4" s="5">
        <v>96.645194173036785</v>
      </c>
      <c r="AN4" s="5">
        <v>98.747310810233145</v>
      </c>
      <c r="AO4" s="5">
        <v>100.87419014521973</v>
      </c>
      <c r="AP4" s="5">
        <v>103.02627384737545</v>
      </c>
      <c r="AQ4" s="5">
        <v>105.204009482495</v>
      </c>
      <c r="AR4" s="5">
        <v>107.40785060879449</v>
      </c>
      <c r="AS4" s="5">
        <v>109.6382568742788</v>
      </c>
      <c r="AT4" s="5">
        <v>111.89569411549199</v>
      </c>
      <c r="AU4" s="5">
        <v>114.18063445767183</v>
      </c>
      <c r="AV4" s="5">
        <v>116.49355641633099</v>
      </c>
      <c r="AW4" s="5">
        <v>118.83494500028641</v>
      </c>
      <c r="AX4" s="5">
        <v>121.20529181615996</v>
      </c>
      <c r="AY4" s="5">
        <v>123.60509517437256</v>
      </c>
      <c r="AZ4" s="5">
        <v>126.03486019665581</v>
      </c>
      <c r="BA4" s="5">
        <v>128.4950989251036</v>
      </c>
      <c r="BB4" s="5">
        <v>130.98633043278858</v>
      </c>
      <c r="BC4" s="5">
        <v>133.50908093596681</v>
      </c>
      <c r="BD4" s="5">
        <v>136.06388390789584</v>
      </c>
      <c r="BE4" s="5">
        <v>138.65128019429073</v>
      </c>
      <c r="BF4" s="5">
        <v>141.27181813044334</v>
      </c>
      <c r="BG4" s="5">
        <v>143.92605366003087</v>
      </c>
      <c r="BH4" s="5">
        <v>146.61455045563932</v>
      </c>
      <c r="BI4" s="5">
        <v>149.33788004102828</v>
      </c>
      <c r="BJ4" s="5">
        <v>152.09662191516432</v>
      </c>
      <c r="BK4" s="5">
        <v>154.89136367804969</v>
      </c>
      <c r="BL4" s="5">
        <v>157.72270115837389</v>
      </c>
      <c r="BM4" s="5">
        <v>160.591238543017</v>
      </c>
      <c r="BN4" s="5">
        <v>163.49758850843185</v>
      </c>
      <c r="BO4" s="5">
        <v>166.44237235393501</v>
      </c>
      <c r="BP4" s="5">
        <v>169.42622013693523</v>
      </c>
      <c r="BQ4" s="5">
        <v>172.44977081012942</v>
      </c>
      <c r="BR4" s="5">
        <v>175.51367236069592</v>
      </c>
      <c r="BS4" s="5">
        <v>178.61858195151615</v>
      </c>
      <c r="BT4" s="5">
        <v>181.76516606445503</v>
      </c>
      <c r="BU4" s="5">
        <v>184.95410064573244</v>
      </c>
      <c r="BV4" s="5">
        <v>188.18607125341705</v>
      </c>
      <c r="BW4" s="5">
        <v>191.46177320707523</v>
      </c>
      <c r="BX4" s="5">
        <v>194.78191173960786</v>
      </c>
      <c r="BY4" s="5">
        <v>198.14720215130882</v>
      </c>
      <c r="BZ4" s="5">
        <v>201.55836996617836</v>
      </c>
      <c r="CA4" s="5">
        <v>205.01615109052651</v>
      </c>
      <c r="CB4" s="5">
        <v>208.5212919739007</v>
      </c>
      <c r="CC4" s="5">
        <v>212.07454977237398</v>
      </c>
      <c r="CD4" s="5">
        <v>215.67669251422868</v>
      </c>
    </row>
    <row r="5" spans="1:156" x14ac:dyDescent="0.2">
      <c r="A5" s="2" t="s">
        <v>358</v>
      </c>
      <c r="B5" s="5">
        <v>49.941067396840431</v>
      </c>
      <c r="C5" s="5">
        <v>50.257688983313102</v>
      </c>
      <c r="D5" s="5">
        <v>48.925209011490814</v>
      </c>
      <c r="E5" s="5">
        <v>48.036127113908542</v>
      </c>
      <c r="F5" s="5">
        <v>48.634953050207727</v>
      </c>
      <c r="G5" s="5">
        <v>49.206324877427434</v>
      </c>
      <c r="H5" s="5">
        <v>48.405766322532415</v>
      </c>
      <c r="I5" s="5">
        <v>47.166575930179647</v>
      </c>
      <c r="J5" s="5">
        <v>45.708410431585499</v>
      </c>
      <c r="K5" s="5">
        <v>46.141629829028744</v>
      </c>
      <c r="L5" s="5">
        <v>43.926117568182654</v>
      </c>
      <c r="M5" s="5">
        <v>42.324087891671113</v>
      </c>
      <c r="N5" s="5">
        <v>40.300969072176606</v>
      </c>
      <c r="O5" s="5">
        <v>38.143754389299168</v>
      </c>
      <c r="P5" s="5">
        <v>37.205615622642171</v>
      </c>
      <c r="Q5" s="5">
        <v>36.617395485477068</v>
      </c>
      <c r="R5" s="5">
        <v>36.388804437585421</v>
      </c>
      <c r="S5" s="5">
        <v>34.858475968844488</v>
      </c>
      <c r="T5" s="5">
        <v>34.413481251418062</v>
      </c>
      <c r="U5" s="5">
        <v>34.970262868331204</v>
      </c>
      <c r="V5" s="5">
        <v>35.000201398544746</v>
      </c>
      <c r="W5" s="5">
        <v>33.704347247856063</v>
      </c>
      <c r="X5" s="5">
        <v>31.396987464878208</v>
      </c>
      <c r="Y5" s="5">
        <v>31.224072846026004</v>
      </c>
      <c r="Z5" s="5">
        <v>29.202482604409752</v>
      </c>
      <c r="AA5" s="5">
        <v>28.402972286978439</v>
      </c>
      <c r="AB5" s="5">
        <v>26.737929822141268</v>
      </c>
      <c r="AC5" s="5">
        <v>25.932940291623638</v>
      </c>
      <c r="AD5" s="5">
        <v>25.449318933588856</v>
      </c>
      <c r="AE5" s="5">
        <v>25.731653956352361</v>
      </c>
      <c r="AF5" s="5">
        <v>25.088362607443543</v>
      </c>
      <c r="AG5" s="5">
        <v>24.461153542257449</v>
      </c>
      <c r="AH5" s="5">
        <v>23.849624703701039</v>
      </c>
      <c r="AI5" s="5">
        <v>23.253384086108497</v>
      </c>
      <c r="AJ5" s="5">
        <v>22.672049483955774</v>
      </c>
      <c r="AK5" s="5">
        <v>22.105248246856874</v>
      </c>
      <c r="AL5" s="5">
        <v>21.552617040685462</v>
      </c>
      <c r="AM5" s="5">
        <v>21.01380161466831</v>
      </c>
      <c r="AN5" s="5">
        <v>20.488456574301622</v>
      </c>
      <c r="AO5" s="5">
        <v>19.976245159944071</v>
      </c>
      <c r="AP5" s="5">
        <v>19.476839030945484</v>
      </c>
      <c r="AQ5" s="5">
        <v>18.989918055171856</v>
      </c>
      <c r="AR5" s="5">
        <v>18.515170103792542</v>
      </c>
      <c r="AS5" s="5">
        <v>18.052290851197753</v>
      </c>
      <c r="AT5" s="5">
        <v>17.600983579917795</v>
      </c>
      <c r="AU5" s="5">
        <v>17.160958990419857</v>
      </c>
      <c r="AV5" s="5">
        <v>16.73193501565936</v>
      </c>
      <c r="AW5" s="5">
        <v>16.313636640267873</v>
      </c>
      <c r="AX5" s="5">
        <v>15.905795724261154</v>
      </c>
      <c r="AY5" s="5">
        <v>15.508150831154623</v>
      </c>
      <c r="AZ5" s="5">
        <v>15.120447060375739</v>
      </c>
      <c r="BA5" s="5">
        <v>14.742435883866349</v>
      </c>
      <c r="BB5" s="5">
        <v>14.373874986769707</v>
      </c>
      <c r="BC5" s="5">
        <v>14.014528112100464</v>
      </c>
      <c r="BD5" s="5">
        <v>13.664164909297952</v>
      </c>
      <c r="BE5" s="5">
        <v>13.322560786565489</v>
      </c>
      <c r="BF5" s="5">
        <v>12.98949676690134</v>
      </c>
      <c r="BG5" s="5">
        <v>12.664759347728818</v>
      </c>
      <c r="BH5" s="5">
        <v>12.348140364035615</v>
      </c>
      <c r="BI5" s="5">
        <v>12.039436854934721</v>
      </c>
      <c r="BJ5" s="5">
        <v>11.738450933561367</v>
      </c>
      <c r="BK5" s="5">
        <v>11.444989660222305</v>
      </c>
      <c r="BL5" s="5">
        <v>11.158864918716745</v>
      </c>
      <c r="BM5" s="5">
        <v>10.879893295748843</v>
      </c>
      <c r="BN5" s="5">
        <v>10.607895963355134</v>
      </c>
      <c r="BO5" s="5">
        <v>10.342698564271245</v>
      </c>
      <c r="BP5" s="5">
        <v>10.084131100164484</v>
      </c>
      <c r="BQ5" s="5">
        <v>9.8320278226603648</v>
      </c>
      <c r="BR5" s="5">
        <v>9.5862271270938493</v>
      </c>
      <c r="BS5" s="5">
        <v>9.3465714489165208</v>
      </c>
      <c r="BT5" s="5">
        <v>9.1129071626936025</v>
      </c>
      <c r="BU5" s="5">
        <v>8.8850844836262723</v>
      </c>
      <c r="BV5" s="5">
        <v>8.6629573715356258</v>
      </c>
      <c r="BW5" s="5">
        <v>8.4463834372472348</v>
      </c>
      <c r="BX5" s="5">
        <v>8.2352238513160358</v>
      </c>
      <c r="BY5" s="5">
        <v>8.0293432550331403</v>
      </c>
      <c r="BZ5" s="5">
        <v>7.8286096736573256</v>
      </c>
      <c r="CA5" s="5">
        <v>7.6328944318158705</v>
      </c>
      <c r="CB5" s="5">
        <v>7.4420720710204762</v>
      </c>
      <c r="CC5" s="5">
        <v>7.2560202692449707</v>
      </c>
      <c r="CD5" s="5">
        <v>7.0746197625138336</v>
      </c>
    </row>
    <row r="20" spans="1:26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9" spans="1:26" x14ac:dyDescent="0.2">
      <c r="A29" s="228" t="s">
        <v>313</v>
      </c>
      <c r="B29" s="228"/>
    </row>
    <row r="55" spans="2:77" x14ac:dyDescent="0.2"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50"/>
      <c r="BX55" s="50"/>
      <c r="BY55" s="50"/>
    </row>
    <row r="56" spans="2:77" x14ac:dyDescent="0.2"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50"/>
      <c r="BX56" s="50"/>
      <c r="BY56" s="50"/>
    </row>
    <row r="57" spans="2:77" x14ac:dyDescent="0.2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</row>
    <row r="83" spans="1:156" x14ac:dyDescent="0.2">
      <c r="A83" s="88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>
        <v>240</v>
      </c>
      <c r="AB83" s="89">
        <v>240</v>
      </c>
      <c r="AC83" s="89">
        <v>240</v>
      </c>
      <c r="AD83" s="89">
        <v>240</v>
      </c>
      <c r="AE83" s="89">
        <v>240</v>
      </c>
      <c r="AF83" s="89">
        <v>240</v>
      </c>
      <c r="AG83" s="89">
        <v>240</v>
      </c>
      <c r="AH83" s="89">
        <v>240</v>
      </c>
      <c r="AI83" s="89">
        <v>240</v>
      </c>
      <c r="AJ83" s="89">
        <v>240</v>
      </c>
      <c r="AK83" s="89">
        <v>240</v>
      </c>
      <c r="AL83" s="89">
        <v>240</v>
      </c>
      <c r="AM83" s="89">
        <v>240</v>
      </c>
      <c r="AN83" s="89">
        <v>240</v>
      </c>
      <c r="AO83" s="89">
        <v>240</v>
      </c>
      <c r="AP83" s="89">
        <v>240</v>
      </c>
      <c r="AQ83" s="89">
        <v>240</v>
      </c>
      <c r="AR83" s="89">
        <v>240</v>
      </c>
      <c r="AS83" s="89">
        <v>240</v>
      </c>
      <c r="AT83" s="89">
        <v>240</v>
      </c>
      <c r="AU83" s="89">
        <v>240</v>
      </c>
      <c r="AV83" s="89">
        <v>240</v>
      </c>
      <c r="AW83" s="89">
        <v>240</v>
      </c>
      <c r="AX83" s="89">
        <v>240</v>
      </c>
      <c r="AY83" s="89">
        <v>240</v>
      </c>
      <c r="AZ83" s="89">
        <v>240</v>
      </c>
      <c r="BA83" s="89">
        <v>240</v>
      </c>
      <c r="BB83" s="89">
        <v>240</v>
      </c>
      <c r="BC83" s="89">
        <v>240</v>
      </c>
      <c r="BD83" s="89">
        <v>240</v>
      </c>
      <c r="BE83" s="89">
        <v>240</v>
      </c>
      <c r="BF83" s="89">
        <v>240</v>
      </c>
      <c r="BG83" s="89">
        <v>240</v>
      </c>
      <c r="BH83" s="89">
        <v>240</v>
      </c>
      <c r="BI83" s="89">
        <v>240</v>
      </c>
      <c r="BJ83" s="89">
        <v>240</v>
      </c>
      <c r="BK83" s="89">
        <v>240</v>
      </c>
      <c r="BL83" s="89">
        <v>240</v>
      </c>
      <c r="BM83" s="89">
        <v>240</v>
      </c>
      <c r="BN83" s="89">
        <v>240</v>
      </c>
      <c r="BO83" s="89">
        <v>240</v>
      </c>
      <c r="BP83" s="89">
        <v>240</v>
      </c>
      <c r="BQ83" s="89">
        <v>240</v>
      </c>
      <c r="BR83" s="89">
        <v>240</v>
      </c>
      <c r="BS83" s="89">
        <v>240</v>
      </c>
      <c r="BT83" s="89">
        <v>240</v>
      </c>
      <c r="BU83" s="89">
        <v>240</v>
      </c>
      <c r="BV83" s="89">
        <v>240</v>
      </c>
      <c r="BW83" s="89">
        <v>240</v>
      </c>
      <c r="BX83" s="89">
        <v>240</v>
      </c>
      <c r="BY83" s="89">
        <v>240</v>
      </c>
      <c r="BZ83" s="89"/>
      <c r="CA83" s="89"/>
      <c r="CB83" s="89"/>
      <c r="CC83" s="89"/>
      <c r="CD83" s="89"/>
      <c r="CE83" s="89"/>
      <c r="CF83" s="89"/>
      <c r="CG83" s="89"/>
      <c r="CH83" s="89"/>
      <c r="CI83" s="89"/>
      <c r="CJ83" s="89"/>
      <c r="CK83" s="89"/>
      <c r="CL83" s="89"/>
      <c r="CM83" s="89"/>
      <c r="CN83" s="89"/>
      <c r="CO83" s="89"/>
      <c r="CP83" s="89"/>
      <c r="CQ83" s="89"/>
      <c r="CR83" s="89"/>
      <c r="CS83" s="89"/>
      <c r="CT83" s="89"/>
      <c r="CU83" s="89"/>
      <c r="CV83" s="89"/>
      <c r="CW83" s="89"/>
      <c r="CX83" s="89"/>
      <c r="CY83" s="89"/>
      <c r="CZ83" s="89"/>
      <c r="DA83" s="89"/>
      <c r="DB83" s="89"/>
      <c r="DC83" s="89"/>
      <c r="DD83" s="89"/>
      <c r="DE83" s="89"/>
      <c r="DF83" s="89"/>
      <c r="DG83" s="89"/>
      <c r="DH83" s="89"/>
      <c r="DI83" s="89"/>
      <c r="DJ83" s="89"/>
      <c r="DK83" s="89"/>
      <c r="DL83" s="89"/>
      <c r="DM83" s="89"/>
      <c r="DN83" s="89"/>
      <c r="DO83" s="89"/>
      <c r="DP83" s="89"/>
      <c r="DQ83" s="89"/>
      <c r="DR83" s="89"/>
      <c r="DS83" s="89"/>
      <c r="DT83" s="89"/>
      <c r="DU83" s="89"/>
      <c r="DV83" s="89"/>
      <c r="DW83" s="89"/>
      <c r="DX83" s="89"/>
      <c r="DY83" s="89"/>
      <c r="DZ83" s="89"/>
      <c r="EA83" s="89"/>
      <c r="EB83" s="89"/>
      <c r="EC83" s="89"/>
      <c r="ED83" s="89"/>
      <c r="EE83" s="89"/>
      <c r="EF83" s="89"/>
      <c r="EG83" s="89"/>
      <c r="EH83" s="89"/>
      <c r="EI83" s="89"/>
      <c r="EJ83" s="89"/>
      <c r="EK83" s="89"/>
      <c r="EL83" s="89"/>
      <c r="EM83" s="89"/>
      <c r="EN83" s="89"/>
      <c r="EO83" s="89"/>
      <c r="EP83" s="89"/>
      <c r="EQ83" s="89"/>
      <c r="ER83" s="89"/>
      <c r="ES83" s="89"/>
      <c r="ET83" s="89"/>
      <c r="EU83" s="89"/>
      <c r="EV83" s="89"/>
      <c r="EW83" s="89"/>
      <c r="EX83" s="89"/>
      <c r="EY83" s="89"/>
      <c r="EZ83" s="89"/>
    </row>
    <row r="84" spans="1:156" s="88" customForma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</row>
  </sheetData>
  <mergeCells count="1">
    <mergeCell ref="A29:B29"/>
  </mergeCells>
  <hyperlinks>
    <hyperlink ref="A29" location="OBSAH!A1" display="Zpět na Obsah" xr:uid="{920D54C7-A8AF-4CF6-9B50-97A1E972DCA6}"/>
    <hyperlink ref="A29:B29" location="CONTENTS!A1" display="Back to Contents" xr:uid="{523E6F2C-C218-4689-B86C-7ECCB717547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84A0-0199-45B5-BBF3-8AD387A05C85}">
  <sheetPr>
    <tabColor theme="0" tint="-0.34998626667073579"/>
  </sheetPr>
  <dimension ref="A1:I13"/>
  <sheetViews>
    <sheetView zoomScaleNormal="100" workbookViewId="0">
      <selection activeCell="G27" sqref="G27"/>
    </sheetView>
  </sheetViews>
  <sheetFormatPr defaultColWidth="8.88671875" defaultRowHeight="11.4" x14ac:dyDescent="0.2"/>
  <cols>
    <col min="1" max="1" width="25.33203125" style="4" customWidth="1"/>
    <col min="2" max="7" width="9.88671875" style="4" customWidth="1"/>
    <col min="8" max="16384" width="8.88671875" style="4"/>
  </cols>
  <sheetData>
    <row r="1" spans="1:9" x14ac:dyDescent="0.2">
      <c r="A1" s="4" t="s">
        <v>368</v>
      </c>
    </row>
    <row r="2" spans="1:9" customFormat="1" ht="15" customHeight="1" thickBot="1" x14ac:dyDescent="0.35">
      <c r="A2" s="19"/>
      <c r="B2" s="229" t="s">
        <v>369</v>
      </c>
      <c r="C2" s="230"/>
      <c r="D2" s="231"/>
      <c r="E2" s="229">
        <v>2022</v>
      </c>
      <c r="F2" s="230"/>
      <c r="G2" s="230"/>
    </row>
    <row r="3" spans="1:9" customFormat="1" ht="23.4" customHeight="1" thickTop="1" thickBot="1" x14ac:dyDescent="0.35">
      <c r="A3" s="19"/>
      <c r="B3" s="166" t="s">
        <v>365</v>
      </c>
      <c r="C3" s="210" t="s">
        <v>366</v>
      </c>
      <c r="D3" s="211" t="s">
        <v>367</v>
      </c>
      <c r="E3" s="166" t="s">
        <v>365</v>
      </c>
      <c r="F3" s="210" t="s">
        <v>366</v>
      </c>
      <c r="G3" s="210" t="s">
        <v>367</v>
      </c>
    </row>
    <row r="4" spans="1:9" customFormat="1" ht="13.95" customHeight="1" thickTop="1" x14ac:dyDescent="0.3">
      <c r="A4" s="13" t="s">
        <v>364</v>
      </c>
      <c r="B4" s="120">
        <v>2.4331470477519717</v>
      </c>
      <c r="C4" s="120">
        <v>3.6375363828161085</v>
      </c>
      <c r="D4" s="121">
        <v>1.2043893350641368</v>
      </c>
      <c r="E4" s="120">
        <v>2.4260237703675194</v>
      </c>
      <c r="F4" s="120">
        <v>3.5198567784379073</v>
      </c>
      <c r="G4" s="120">
        <v>1.093833008070388</v>
      </c>
    </row>
    <row r="5" spans="1:9" customFormat="1" ht="13.95" customHeight="1" x14ac:dyDescent="0.3">
      <c r="A5" s="13" t="s">
        <v>363</v>
      </c>
      <c r="B5" s="120"/>
      <c r="C5" s="120"/>
      <c r="D5" s="121"/>
      <c r="E5" s="120">
        <v>2.4260237703675194</v>
      </c>
      <c r="F5" s="120">
        <v>30.646520176308897</v>
      </c>
      <c r="G5" s="120">
        <v>28.220496405941379</v>
      </c>
    </row>
    <row r="6" spans="1:9" customFormat="1" ht="13.95" customHeight="1" x14ac:dyDescent="0.3">
      <c r="A6" s="13" t="s">
        <v>359</v>
      </c>
      <c r="B6" s="120">
        <v>-0.43699959409757216</v>
      </c>
      <c r="C6" s="120">
        <v>-2.2298881188327373</v>
      </c>
      <c r="D6" s="121">
        <v>-1.7928885247351651</v>
      </c>
      <c r="E6" s="120">
        <v>-0.79554917946744108</v>
      </c>
      <c r="F6" s="120">
        <v>-1.893485074852282</v>
      </c>
      <c r="G6" s="120">
        <v>-1.097935895384841</v>
      </c>
    </row>
    <row r="7" spans="1:9" customFormat="1" ht="13.95" customHeight="1" x14ac:dyDescent="0.3">
      <c r="A7" s="21" t="s">
        <v>360</v>
      </c>
      <c r="B7" s="122">
        <v>10.542891154422573</v>
      </c>
      <c r="C7" s="122">
        <v>12.70239151144618</v>
      </c>
      <c r="D7" s="123">
        <v>2.1595003570236067</v>
      </c>
      <c r="E7" s="122">
        <v>10.597991532243956</v>
      </c>
      <c r="F7" s="122">
        <v>11.173262760205493</v>
      </c>
      <c r="G7" s="122">
        <v>0.57527122796153662</v>
      </c>
    </row>
    <row r="8" spans="1:9" customFormat="1" ht="15" thickBot="1" x14ac:dyDescent="0.35">
      <c r="A8" s="23" t="s">
        <v>361</v>
      </c>
      <c r="B8" s="124">
        <v>10.105891560325</v>
      </c>
      <c r="C8" s="124">
        <v>10.472503392613444</v>
      </c>
      <c r="D8" s="125">
        <v>0.3666118322884433</v>
      </c>
      <c r="E8" s="124">
        <v>9.8024423527765148</v>
      </c>
      <c r="F8" s="124">
        <v>9.4148208215511371</v>
      </c>
      <c r="G8" s="124">
        <v>-0.38762153122537768</v>
      </c>
    </row>
    <row r="9" spans="1:9" ht="22.8" x14ac:dyDescent="0.2">
      <c r="A9" s="167" t="s">
        <v>362</v>
      </c>
      <c r="B9" s="120">
        <v>1.9961474536543995</v>
      </c>
      <c r="C9" s="120">
        <v>1.4076482639833712</v>
      </c>
      <c r="D9" s="121">
        <v>-0.58849918967102832</v>
      </c>
      <c r="E9" s="120">
        <v>1.6304745909000782</v>
      </c>
      <c r="F9" s="120">
        <v>28.753035101456614</v>
      </c>
      <c r="G9" s="120">
        <v>27.122560510556536</v>
      </c>
      <c r="I9" s="37"/>
    </row>
    <row r="10" spans="1:9" x14ac:dyDescent="0.2">
      <c r="A10" s="168"/>
      <c r="B10" s="120"/>
      <c r="C10" s="120"/>
      <c r="D10" s="120"/>
      <c r="E10" s="120"/>
      <c r="F10" s="120"/>
      <c r="G10" s="120"/>
      <c r="I10" s="37"/>
    </row>
    <row r="11" spans="1:9" x14ac:dyDescent="0.2">
      <c r="A11" s="228" t="s">
        <v>313</v>
      </c>
      <c r="B11" s="228"/>
    </row>
    <row r="12" spans="1:9" x14ac:dyDescent="0.2">
      <c r="B12" s="37"/>
      <c r="C12" s="37"/>
      <c r="D12" s="37"/>
      <c r="E12" s="37"/>
      <c r="F12" s="37"/>
      <c r="G12" s="37"/>
    </row>
    <row r="13" spans="1:9" x14ac:dyDescent="0.2">
      <c r="B13" s="37"/>
      <c r="C13" s="37"/>
      <c r="D13" s="37"/>
      <c r="E13" s="37"/>
      <c r="F13" s="37"/>
      <c r="G13" s="37"/>
    </row>
  </sheetData>
  <mergeCells count="3">
    <mergeCell ref="B2:D2"/>
    <mergeCell ref="E2:G2"/>
    <mergeCell ref="A11:B11"/>
  </mergeCells>
  <hyperlinks>
    <hyperlink ref="A11" location="OBSAH!A1" display="Zpět na Obsah" xr:uid="{17403C7D-2953-4D9B-BD57-F65AD825AAF4}"/>
    <hyperlink ref="A11:B11" location="CONTENTS!A1" display="Back to Contents" xr:uid="{A1AEBA34-F604-4B9B-A841-A45B031E22FF}"/>
  </hyperlink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7117-C4E8-44BD-9D00-1EBE89BA8BF2}">
  <sheetPr>
    <tabColor theme="0" tint="-0.34998626667073579"/>
  </sheetPr>
  <dimension ref="A1:EB33"/>
  <sheetViews>
    <sheetView workbookViewId="0">
      <selection activeCell="A33" sqref="A33:B33"/>
    </sheetView>
  </sheetViews>
  <sheetFormatPr defaultColWidth="8.88671875" defaultRowHeight="11.4" x14ac:dyDescent="0.2"/>
  <cols>
    <col min="1" max="1" width="19.6640625" style="171" bestFit="1" customWidth="1"/>
    <col min="2" max="16384" width="8.88671875" style="171"/>
  </cols>
  <sheetData>
    <row r="1" spans="1:132" x14ac:dyDescent="0.2">
      <c r="A1" s="171" t="s">
        <v>381</v>
      </c>
    </row>
    <row r="2" spans="1:132" s="202" customFormat="1" x14ac:dyDescent="0.3">
      <c r="A2" s="200"/>
      <c r="B2" s="200">
        <v>2020</v>
      </c>
      <c r="C2" s="200">
        <v>2021</v>
      </c>
      <c r="D2" s="200">
        <v>2022</v>
      </c>
      <c r="E2" s="200">
        <v>2023</v>
      </c>
      <c r="F2" s="200">
        <v>2024</v>
      </c>
      <c r="G2" s="200">
        <v>2025</v>
      </c>
      <c r="H2" s="200">
        <v>2026</v>
      </c>
      <c r="I2" s="200">
        <v>2027</v>
      </c>
      <c r="J2" s="200">
        <v>2028</v>
      </c>
      <c r="K2" s="200">
        <v>2029</v>
      </c>
      <c r="L2" s="200">
        <v>2030</v>
      </c>
      <c r="M2" s="200">
        <v>2031</v>
      </c>
      <c r="N2" s="200">
        <v>2032</v>
      </c>
      <c r="O2" s="200">
        <v>2033</v>
      </c>
      <c r="P2" s="200">
        <v>2034</v>
      </c>
      <c r="Q2" s="200">
        <v>2035</v>
      </c>
      <c r="R2" s="200">
        <v>2036</v>
      </c>
      <c r="S2" s="200">
        <v>2037</v>
      </c>
      <c r="T2" s="200">
        <v>2038</v>
      </c>
      <c r="U2" s="200">
        <v>2039</v>
      </c>
      <c r="V2" s="200">
        <v>2040</v>
      </c>
      <c r="W2" s="200">
        <v>2041</v>
      </c>
      <c r="X2" s="200">
        <v>2042</v>
      </c>
      <c r="Y2" s="200">
        <v>2043</v>
      </c>
      <c r="Z2" s="200">
        <v>2044</v>
      </c>
      <c r="AA2" s="200">
        <v>2045</v>
      </c>
      <c r="AB2" s="200">
        <v>2046</v>
      </c>
      <c r="AC2" s="200">
        <v>2047</v>
      </c>
      <c r="AD2" s="200">
        <v>2048</v>
      </c>
      <c r="AE2" s="200">
        <v>2049</v>
      </c>
      <c r="AF2" s="200">
        <v>2050</v>
      </c>
      <c r="AG2" s="200">
        <v>2051</v>
      </c>
      <c r="AH2" s="200">
        <v>2052</v>
      </c>
      <c r="AI2" s="200">
        <v>2053</v>
      </c>
      <c r="AJ2" s="200">
        <v>2054</v>
      </c>
      <c r="AK2" s="200">
        <v>2055</v>
      </c>
      <c r="AL2" s="200">
        <v>2056</v>
      </c>
      <c r="AM2" s="200">
        <v>2057</v>
      </c>
      <c r="AN2" s="200">
        <v>2058</v>
      </c>
      <c r="AO2" s="200">
        <v>2059</v>
      </c>
      <c r="AP2" s="200">
        <v>2060</v>
      </c>
      <c r="AQ2" s="200">
        <v>2061</v>
      </c>
      <c r="AR2" s="200">
        <v>2062</v>
      </c>
      <c r="AS2" s="200">
        <v>2063</v>
      </c>
      <c r="AT2" s="200">
        <v>2064</v>
      </c>
      <c r="AU2" s="200">
        <v>2065</v>
      </c>
      <c r="AV2" s="200">
        <v>2066</v>
      </c>
      <c r="AW2" s="200">
        <v>2067</v>
      </c>
      <c r="AX2" s="200">
        <v>2068</v>
      </c>
      <c r="AY2" s="200">
        <v>2069</v>
      </c>
      <c r="AZ2" s="200">
        <v>2070</v>
      </c>
      <c r="BA2" s="200">
        <v>2071</v>
      </c>
      <c r="BB2" s="200">
        <v>2072</v>
      </c>
      <c r="BC2" s="200">
        <v>2073</v>
      </c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1"/>
      <c r="CN2" s="201"/>
      <c r="CO2" s="201"/>
      <c r="CP2" s="201"/>
      <c r="CQ2" s="201"/>
      <c r="CR2" s="201"/>
      <c r="CS2" s="201"/>
      <c r="CT2" s="201"/>
      <c r="CU2" s="201"/>
      <c r="CV2" s="201"/>
      <c r="CW2" s="201"/>
      <c r="CX2" s="201"/>
      <c r="CY2" s="201"/>
      <c r="CZ2" s="201"/>
      <c r="DA2" s="201"/>
      <c r="DB2" s="201"/>
      <c r="DC2" s="201"/>
      <c r="DD2" s="201"/>
      <c r="DE2" s="201"/>
      <c r="DF2" s="201"/>
      <c r="DG2" s="201"/>
      <c r="DH2" s="201"/>
      <c r="DI2" s="201"/>
      <c r="DJ2" s="201"/>
      <c r="DK2" s="201"/>
      <c r="DL2" s="201"/>
      <c r="DM2" s="201"/>
      <c r="DN2" s="201"/>
      <c r="DO2" s="201"/>
      <c r="DP2" s="201"/>
      <c r="DQ2" s="201"/>
      <c r="DR2" s="201"/>
      <c r="DS2" s="201"/>
      <c r="DT2" s="201"/>
      <c r="DU2" s="201"/>
      <c r="DV2" s="201"/>
      <c r="DW2" s="201"/>
      <c r="DX2" s="201"/>
      <c r="DY2" s="201"/>
      <c r="DZ2" s="201"/>
      <c r="EA2" s="201"/>
      <c r="EB2" s="201"/>
    </row>
    <row r="3" spans="1:132" x14ac:dyDescent="0.2">
      <c r="A3" s="169" t="s">
        <v>370</v>
      </c>
      <c r="B3" s="172">
        <v>26000</v>
      </c>
      <c r="C3" s="172">
        <v>26000</v>
      </c>
      <c r="D3" s="172">
        <v>26000</v>
      </c>
      <c r="E3" s="172">
        <v>26000</v>
      </c>
      <c r="F3" s="172">
        <v>-5037.8705842670988</v>
      </c>
      <c r="G3" s="172">
        <v>-2401.4501721126235</v>
      </c>
      <c r="H3" s="172">
        <v>30.615000605341265</v>
      </c>
      <c r="I3" s="172">
        <v>2271.3710653284943</v>
      </c>
      <c r="J3" s="172">
        <v>4333.0426523921378</v>
      </c>
      <c r="K3" s="172">
        <v>6227.3010094766432</v>
      </c>
      <c r="L3" s="172">
        <v>7965.5676345241573</v>
      </c>
      <c r="M3" s="172">
        <v>9558.6871443919226</v>
      </c>
      <c r="N3" s="172">
        <v>11017.233262105239</v>
      </c>
      <c r="O3" s="172">
        <v>12351.543044674025</v>
      </c>
      <c r="P3" s="172">
        <v>26000</v>
      </c>
      <c r="Q3" s="172">
        <v>26000</v>
      </c>
      <c r="R3" s="172">
        <v>26000</v>
      </c>
      <c r="S3" s="172">
        <v>26000</v>
      </c>
      <c r="T3" s="172">
        <v>26000</v>
      </c>
      <c r="U3" s="172">
        <v>26000</v>
      </c>
      <c r="V3" s="172">
        <v>26000</v>
      </c>
      <c r="W3" s="172">
        <v>26000</v>
      </c>
      <c r="X3" s="172">
        <v>26000</v>
      </c>
      <c r="Y3" s="172">
        <v>26000</v>
      </c>
      <c r="Z3" s="172">
        <v>26000</v>
      </c>
      <c r="AA3" s="172">
        <v>26000</v>
      </c>
      <c r="AB3" s="172">
        <v>26000</v>
      </c>
      <c r="AC3" s="172">
        <v>26000</v>
      </c>
      <c r="AD3" s="172">
        <v>26000</v>
      </c>
      <c r="AE3" s="172">
        <v>26000</v>
      </c>
      <c r="AF3" s="172">
        <v>26000</v>
      </c>
      <c r="AG3" s="172">
        <v>26000</v>
      </c>
      <c r="AH3" s="172">
        <v>26000</v>
      </c>
      <c r="AI3" s="172">
        <v>26000</v>
      </c>
      <c r="AJ3" s="172">
        <v>26000</v>
      </c>
      <c r="AK3" s="172">
        <v>26000</v>
      </c>
      <c r="AL3" s="172">
        <v>26000</v>
      </c>
      <c r="AM3" s="172">
        <v>26000</v>
      </c>
      <c r="AN3" s="172">
        <v>26000</v>
      </c>
      <c r="AO3" s="172">
        <v>26000</v>
      </c>
      <c r="AP3" s="172">
        <v>26000</v>
      </c>
      <c r="AQ3" s="172">
        <v>26000</v>
      </c>
      <c r="AR3" s="172">
        <v>26000</v>
      </c>
      <c r="AS3" s="172">
        <v>26000</v>
      </c>
      <c r="AT3" s="172">
        <v>26000</v>
      </c>
      <c r="AU3" s="172">
        <v>26000</v>
      </c>
      <c r="AV3" s="172">
        <v>26000</v>
      </c>
      <c r="AW3" s="172">
        <v>26000</v>
      </c>
      <c r="AX3" s="172">
        <v>26000</v>
      </c>
      <c r="AY3" s="172">
        <v>26000</v>
      </c>
      <c r="AZ3" s="172">
        <v>26000</v>
      </c>
      <c r="BA3" s="172">
        <v>26000</v>
      </c>
      <c r="BB3" s="172">
        <v>26000</v>
      </c>
      <c r="BC3" s="172">
        <v>26000</v>
      </c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</row>
    <row r="4" spans="1:132" x14ac:dyDescent="0.2">
      <c r="A4" s="169" t="s">
        <v>371</v>
      </c>
      <c r="B4" s="172">
        <v>18000</v>
      </c>
      <c r="C4" s="172">
        <v>18000</v>
      </c>
      <c r="D4" s="172">
        <v>18000</v>
      </c>
      <c r="E4" s="172">
        <v>18000</v>
      </c>
      <c r="F4" s="172">
        <v>-15789.650212200286</v>
      </c>
      <c r="G4" s="172">
        <v>-12551.089458026636</v>
      </c>
      <c r="H4" s="172">
        <v>-9601.608578884483</v>
      </c>
      <c r="I4" s="172">
        <v>-6918.8197842511563</v>
      </c>
      <c r="J4" s="172">
        <v>-4481.8969394855585</v>
      </c>
      <c r="K4" s="172">
        <v>-2271.21667117998</v>
      </c>
      <c r="L4" s="172">
        <v>-268.02598155094665</v>
      </c>
      <c r="M4" s="172">
        <v>1545.0629528500692</v>
      </c>
      <c r="N4" s="172">
        <v>3184.6282009158244</v>
      </c>
      <c r="O4" s="172">
        <v>4666.3585908475707</v>
      </c>
      <c r="P4" s="172">
        <v>18000</v>
      </c>
      <c r="Q4" s="172">
        <v>18000</v>
      </c>
      <c r="R4" s="172">
        <v>18000</v>
      </c>
      <c r="S4" s="172">
        <v>18000</v>
      </c>
      <c r="T4" s="172">
        <v>18000</v>
      </c>
      <c r="U4" s="172">
        <v>18000</v>
      </c>
      <c r="V4" s="172">
        <v>18000</v>
      </c>
      <c r="W4" s="172">
        <v>18000</v>
      </c>
      <c r="X4" s="172">
        <v>18000</v>
      </c>
      <c r="Y4" s="172">
        <v>18000</v>
      </c>
      <c r="Z4" s="172">
        <v>18000</v>
      </c>
      <c r="AA4" s="172">
        <v>18000</v>
      </c>
      <c r="AB4" s="172">
        <v>18000</v>
      </c>
      <c r="AC4" s="172">
        <v>18000</v>
      </c>
      <c r="AD4" s="172">
        <v>18000</v>
      </c>
      <c r="AE4" s="172">
        <v>18000</v>
      </c>
      <c r="AF4" s="172">
        <v>18000</v>
      </c>
      <c r="AG4" s="172">
        <v>18000</v>
      </c>
      <c r="AH4" s="172">
        <v>18000</v>
      </c>
      <c r="AI4" s="172">
        <v>18000</v>
      </c>
      <c r="AJ4" s="172">
        <v>18000</v>
      </c>
      <c r="AK4" s="172">
        <v>18000</v>
      </c>
      <c r="AL4" s="172">
        <v>18000</v>
      </c>
      <c r="AM4" s="172">
        <v>18000</v>
      </c>
      <c r="AN4" s="172">
        <v>18000</v>
      </c>
      <c r="AO4" s="172">
        <v>18000</v>
      </c>
      <c r="AP4" s="172">
        <v>18000</v>
      </c>
      <c r="AQ4" s="172">
        <v>18000</v>
      </c>
      <c r="AR4" s="172">
        <v>18000</v>
      </c>
      <c r="AS4" s="172">
        <v>18000</v>
      </c>
      <c r="AT4" s="172">
        <v>18000</v>
      </c>
      <c r="AU4" s="172">
        <v>18000</v>
      </c>
      <c r="AV4" s="172">
        <v>18000</v>
      </c>
      <c r="AW4" s="172">
        <v>18000</v>
      </c>
      <c r="AX4" s="172">
        <v>18000</v>
      </c>
      <c r="AY4" s="172">
        <v>18000</v>
      </c>
      <c r="AZ4" s="172">
        <v>18000</v>
      </c>
      <c r="BA4" s="172">
        <v>18000</v>
      </c>
      <c r="BB4" s="172">
        <v>18000</v>
      </c>
      <c r="BC4" s="172">
        <v>18000</v>
      </c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</row>
    <row r="5" spans="1:132" x14ac:dyDescent="0.2">
      <c r="A5" s="169" t="s">
        <v>372</v>
      </c>
      <c r="B5" s="172">
        <v>36519</v>
      </c>
      <c r="C5" s="172">
        <v>35607</v>
      </c>
      <c r="D5" s="172">
        <v>34901</v>
      </c>
      <c r="E5" s="172">
        <v>34323</v>
      </c>
      <c r="F5" s="172">
        <v>7689.7290385112619</v>
      </c>
      <c r="G5" s="172">
        <v>9031.4012587593952</v>
      </c>
      <c r="H5" s="172">
        <v>10320.191377575593</v>
      </c>
      <c r="I5" s="172">
        <v>11550.722167153217</v>
      </c>
      <c r="J5" s="172">
        <v>12719.432912838794</v>
      </c>
      <c r="K5" s="172">
        <v>13821.861292253547</v>
      </c>
      <c r="L5" s="172">
        <v>14858.839004383819</v>
      </c>
      <c r="M5" s="172">
        <v>15832.210377890253</v>
      </c>
      <c r="N5" s="172">
        <v>16741.145144805414</v>
      </c>
      <c r="O5" s="172">
        <v>17590.094705652384</v>
      </c>
      <c r="P5" s="172">
        <v>31023</v>
      </c>
      <c r="Q5" s="172">
        <v>30843</v>
      </c>
      <c r="R5" s="172">
        <v>30672</v>
      </c>
      <c r="S5" s="172">
        <v>30509</v>
      </c>
      <c r="T5" s="172">
        <v>30354</v>
      </c>
      <c r="U5" s="172">
        <v>30207</v>
      </c>
      <c r="V5" s="172">
        <v>30066</v>
      </c>
      <c r="W5" s="172">
        <v>29931</v>
      </c>
      <c r="X5" s="172">
        <v>29802</v>
      </c>
      <c r="Y5" s="172">
        <v>29678</v>
      </c>
      <c r="Z5" s="172">
        <v>29558</v>
      </c>
      <c r="AA5" s="172">
        <v>29443</v>
      </c>
      <c r="AB5" s="172">
        <v>29331</v>
      </c>
      <c r="AC5" s="172">
        <v>29224</v>
      </c>
      <c r="AD5" s="172">
        <v>29120</v>
      </c>
      <c r="AE5" s="172">
        <v>29020</v>
      </c>
      <c r="AF5" s="172">
        <v>28922</v>
      </c>
      <c r="AG5" s="172">
        <v>28828</v>
      </c>
      <c r="AH5" s="172">
        <v>28736</v>
      </c>
      <c r="AI5" s="172">
        <v>28647</v>
      </c>
      <c r="AJ5" s="172">
        <v>28560</v>
      </c>
      <c r="AK5" s="172">
        <v>28475</v>
      </c>
      <c r="AL5" s="172">
        <v>28393</v>
      </c>
      <c r="AM5" s="172">
        <v>28313</v>
      </c>
      <c r="AN5" s="172">
        <v>28234</v>
      </c>
      <c r="AO5" s="172">
        <v>28158</v>
      </c>
      <c r="AP5" s="172">
        <v>28083</v>
      </c>
      <c r="AQ5" s="172">
        <v>28011</v>
      </c>
      <c r="AR5" s="172">
        <v>27940</v>
      </c>
      <c r="AS5" s="172">
        <v>27870</v>
      </c>
      <c r="AT5" s="172">
        <v>27802</v>
      </c>
      <c r="AU5" s="172">
        <v>27735</v>
      </c>
      <c r="AV5" s="172">
        <v>27670</v>
      </c>
      <c r="AW5" s="172">
        <v>27606</v>
      </c>
      <c r="AX5" s="172">
        <v>27543</v>
      </c>
      <c r="AY5" s="172">
        <v>27481</v>
      </c>
      <c r="AZ5" s="172">
        <v>27421</v>
      </c>
      <c r="BA5" s="172">
        <v>27362</v>
      </c>
      <c r="BB5" s="172">
        <v>27304</v>
      </c>
      <c r="BC5" s="172">
        <v>27247</v>
      </c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</row>
    <row r="6" spans="1:132" x14ac:dyDescent="0.2">
      <c r="A6" s="169" t="s">
        <v>373</v>
      </c>
      <c r="B6" s="172"/>
      <c r="C6" s="172"/>
      <c r="D6" s="172"/>
      <c r="E6" s="172">
        <v>26000</v>
      </c>
      <c r="F6" s="172">
        <v>26000</v>
      </c>
      <c r="G6" s="172">
        <v>26000</v>
      </c>
      <c r="H6" s="172">
        <v>26000</v>
      </c>
      <c r="I6" s="172">
        <v>26000</v>
      </c>
      <c r="J6" s="172">
        <v>26000</v>
      </c>
      <c r="K6" s="172">
        <v>26000</v>
      </c>
      <c r="L6" s="172">
        <v>26000</v>
      </c>
      <c r="M6" s="172">
        <v>26000</v>
      </c>
      <c r="N6" s="172">
        <v>26000</v>
      </c>
      <c r="O6" s="172">
        <v>26000</v>
      </c>
      <c r="P6" s="172">
        <v>26000</v>
      </c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0"/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70"/>
      <c r="DS6" s="170"/>
      <c r="DT6" s="170"/>
      <c r="DU6" s="170"/>
      <c r="DV6" s="170"/>
      <c r="DW6" s="170"/>
      <c r="DX6" s="170"/>
      <c r="DY6" s="170"/>
      <c r="DZ6" s="170"/>
      <c r="EA6" s="170"/>
      <c r="EB6" s="170"/>
    </row>
    <row r="7" spans="1:132" x14ac:dyDescent="0.2">
      <c r="A7" s="169" t="s">
        <v>374</v>
      </c>
      <c r="B7" s="172"/>
      <c r="C7" s="172"/>
      <c r="D7" s="172"/>
      <c r="E7" s="172">
        <v>18000</v>
      </c>
      <c r="F7" s="172">
        <v>18000</v>
      </c>
      <c r="G7" s="172">
        <v>18000</v>
      </c>
      <c r="H7" s="172">
        <v>18000</v>
      </c>
      <c r="I7" s="172">
        <v>18000</v>
      </c>
      <c r="J7" s="172">
        <v>18000</v>
      </c>
      <c r="K7" s="172">
        <v>18000</v>
      </c>
      <c r="L7" s="172">
        <v>18000</v>
      </c>
      <c r="M7" s="172">
        <v>18000</v>
      </c>
      <c r="N7" s="172">
        <v>18000</v>
      </c>
      <c r="O7" s="172">
        <v>18000</v>
      </c>
      <c r="P7" s="172">
        <v>18000</v>
      </c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</row>
    <row r="8" spans="1:132" x14ac:dyDescent="0.2">
      <c r="A8" s="169" t="s">
        <v>375</v>
      </c>
      <c r="B8" s="172"/>
      <c r="C8" s="172"/>
      <c r="D8" s="172"/>
      <c r="E8" s="172">
        <v>34901</v>
      </c>
      <c r="F8" s="172">
        <v>34323</v>
      </c>
      <c r="G8" s="172">
        <v>33835</v>
      </c>
      <c r="H8" s="172">
        <v>33412</v>
      </c>
      <c r="I8" s="172">
        <v>33038</v>
      </c>
      <c r="J8" s="172">
        <v>32704</v>
      </c>
      <c r="K8" s="172">
        <v>32403</v>
      </c>
      <c r="L8" s="172">
        <v>32127</v>
      </c>
      <c r="M8" s="172">
        <v>31873</v>
      </c>
      <c r="N8" s="172">
        <v>31639</v>
      </c>
      <c r="O8" s="172">
        <v>31420</v>
      </c>
      <c r="P8" s="172">
        <v>31216</v>
      </c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70"/>
      <c r="CO8" s="170"/>
      <c r="CP8" s="170"/>
      <c r="CQ8" s="170"/>
      <c r="CR8" s="170"/>
      <c r="CS8" s="170"/>
      <c r="CT8" s="170"/>
      <c r="CU8" s="170"/>
      <c r="CV8" s="170"/>
      <c r="CW8" s="170"/>
      <c r="CX8" s="170"/>
      <c r="CY8" s="170"/>
      <c r="CZ8" s="170"/>
      <c r="DA8" s="170"/>
      <c r="DB8" s="170"/>
      <c r="DC8" s="170"/>
      <c r="DD8" s="170"/>
      <c r="DE8" s="170"/>
      <c r="DF8" s="170"/>
      <c r="DG8" s="170"/>
      <c r="DH8" s="170"/>
      <c r="DI8" s="170"/>
      <c r="DJ8" s="170"/>
      <c r="DK8" s="170"/>
      <c r="DL8" s="170"/>
      <c r="DM8" s="170"/>
      <c r="DN8" s="170"/>
      <c r="DO8" s="170"/>
      <c r="DP8" s="170"/>
      <c r="DQ8" s="170"/>
      <c r="DR8" s="170"/>
      <c r="DS8" s="170"/>
      <c r="DT8" s="170"/>
      <c r="DU8" s="170"/>
      <c r="DV8" s="170"/>
      <c r="DW8" s="170"/>
      <c r="DX8" s="170"/>
      <c r="DY8" s="170"/>
      <c r="DZ8" s="170"/>
      <c r="EA8" s="170"/>
      <c r="EB8" s="170"/>
    </row>
    <row r="33" spans="1:2" x14ac:dyDescent="0.2">
      <c r="A33" s="228" t="s">
        <v>313</v>
      </c>
      <c r="B33" s="228"/>
    </row>
  </sheetData>
  <mergeCells count="1">
    <mergeCell ref="A33:B33"/>
  </mergeCells>
  <hyperlinks>
    <hyperlink ref="A33" location="OBSAH!A1" display="Zpět na Obsah" xr:uid="{EFCC7A12-8BB2-4431-AD54-8840170D87C6}"/>
    <hyperlink ref="A33:B33" location="CONTENTS!A1" display="Back to Contents" xr:uid="{3F4204DD-8B57-45F2-A6E6-BF71E8E4B8C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2061D-ABF4-4E8F-A161-08C0EF1B66A6}">
  <sheetPr>
    <tabColor theme="0" tint="-0.34998626667073579"/>
  </sheetPr>
  <dimension ref="A1:BC32"/>
  <sheetViews>
    <sheetView workbookViewId="0">
      <selection activeCell="A32" sqref="A32:B32"/>
    </sheetView>
  </sheetViews>
  <sheetFormatPr defaultColWidth="8.88671875" defaultRowHeight="11.4" x14ac:dyDescent="0.2"/>
  <cols>
    <col min="1" max="1" width="20.33203125" style="4" customWidth="1"/>
    <col min="2" max="2" width="9.88671875" style="4" customWidth="1"/>
    <col min="3" max="55" width="9.88671875" style="4" bestFit="1" customWidth="1"/>
    <col min="56" max="16384" width="8.88671875" style="4"/>
  </cols>
  <sheetData>
    <row r="1" spans="1:55" x14ac:dyDescent="0.2">
      <c r="A1" s="212" t="s">
        <v>382</v>
      </c>
    </row>
    <row r="2" spans="1:55" x14ac:dyDescent="0.2">
      <c r="B2" s="65" t="s">
        <v>48</v>
      </c>
      <c r="C2" s="65" t="s">
        <v>131</v>
      </c>
      <c r="D2" s="65" t="s">
        <v>132</v>
      </c>
      <c r="E2" s="65" t="s">
        <v>133</v>
      </c>
      <c r="F2" s="65" t="s">
        <v>134</v>
      </c>
      <c r="G2" s="65" t="s">
        <v>12</v>
      </c>
      <c r="H2" s="65" t="s">
        <v>135</v>
      </c>
      <c r="I2" s="65" t="s">
        <v>136</v>
      </c>
      <c r="J2" s="65" t="s">
        <v>137</v>
      </c>
      <c r="K2" s="65" t="s">
        <v>138</v>
      </c>
      <c r="L2" s="65" t="s">
        <v>13</v>
      </c>
      <c r="M2" s="65" t="s">
        <v>139</v>
      </c>
      <c r="N2" s="65" t="s">
        <v>140</v>
      </c>
      <c r="O2" s="65" t="s">
        <v>141</v>
      </c>
      <c r="P2" s="65" t="s">
        <v>142</v>
      </c>
      <c r="Q2" s="65" t="s">
        <v>14</v>
      </c>
      <c r="R2" s="65" t="s">
        <v>143</v>
      </c>
      <c r="S2" s="65" t="s">
        <v>144</v>
      </c>
      <c r="T2" s="65" t="s">
        <v>145</v>
      </c>
      <c r="U2" s="65" t="s">
        <v>146</v>
      </c>
      <c r="V2" s="65" t="s">
        <v>15</v>
      </c>
      <c r="W2" s="65" t="s">
        <v>147</v>
      </c>
      <c r="X2" s="65" t="s">
        <v>148</v>
      </c>
      <c r="Y2" s="65" t="s">
        <v>149</v>
      </c>
      <c r="Z2" s="65" t="s">
        <v>150</v>
      </c>
      <c r="AA2" s="65" t="s">
        <v>16</v>
      </c>
      <c r="AB2" s="65" t="s">
        <v>151</v>
      </c>
      <c r="AC2" s="65" t="s">
        <v>152</v>
      </c>
      <c r="AD2" s="65" t="s">
        <v>153</v>
      </c>
      <c r="AE2" s="65" t="s">
        <v>154</v>
      </c>
      <c r="AF2" s="65" t="s">
        <v>17</v>
      </c>
      <c r="AG2" s="65" t="s">
        <v>155</v>
      </c>
      <c r="AH2" s="65" t="s">
        <v>156</v>
      </c>
      <c r="AI2" s="65" t="s">
        <v>157</v>
      </c>
      <c r="AJ2" s="65" t="s">
        <v>158</v>
      </c>
      <c r="AK2" s="65" t="s">
        <v>18</v>
      </c>
      <c r="AL2" s="65" t="s">
        <v>159</v>
      </c>
      <c r="AM2" s="65" t="s">
        <v>160</v>
      </c>
      <c r="AN2" s="65" t="s">
        <v>161</v>
      </c>
      <c r="AO2" s="65" t="s">
        <v>162</v>
      </c>
      <c r="AP2" s="65" t="s">
        <v>19</v>
      </c>
      <c r="AQ2" s="65" t="s">
        <v>163</v>
      </c>
      <c r="AR2" s="65" t="s">
        <v>164</v>
      </c>
      <c r="AS2" s="65" t="s">
        <v>165</v>
      </c>
      <c r="AT2" s="65" t="s">
        <v>166</v>
      </c>
      <c r="AU2" s="65" t="s">
        <v>20</v>
      </c>
      <c r="AV2" s="65" t="s">
        <v>167</v>
      </c>
      <c r="AW2" s="65" t="s">
        <v>168</v>
      </c>
      <c r="AX2" s="65" t="s">
        <v>169</v>
      </c>
      <c r="AY2" s="65" t="s">
        <v>170</v>
      </c>
      <c r="AZ2" s="65" t="s">
        <v>21</v>
      </c>
      <c r="BA2" s="65" t="s">
        <v>22</v>
      </c>
      <c r="BB2" s="65" t="s">
        <v>66</v>
      </c>
      <c r="BC2" s="65" t="s">
        <v>171</v>
      </c>
    </row>
    <row r="3" spans="1:55" x14ac:dyDescent="0.2">
      <c r="A3" s="2" t="s">
        <v>376</v>
      </c>
      <c r="B3" s="140">
        <v>10.693939</v>
      </c>
      <c r="C3" s="140">
        <v>10.494835999999999</v>
      </c>
      <c r="D3" s="140">
        <v>10.516707</v>
      </c>
      <c r="E3" s="140">
        <v>10.827529</v>
      </c>
      <c r="F3" s="140">
        <v>10.849668798389079</v>
      </c>
      <c r="G3" s="140">
        <v>10.837572440724783</v>
      </c>
      <c r="H3" s="140">
        <v>10.824740589552542</v>
      </c>
      <c r="I3" s="140">
        <v>10.811159822175053</v>
      </c>
      <c r="J3" s="140">
        <v>10.796876962917471</v>
      </c>
      <c r="K3" s="140">
        <v>10.781997449034064</v>
      </c>
      <c r="L3" s="140">
        <v>10.766660147596554</v>
      </c>
      <c r="M3" s="140">
        <v>10.75102975786791</v>
      </c>
      <c r="N3" s="140">
        <v>10.735302670939008</v>
      </c>
      <c r="O3" s="140">
        <v>10.719700437084079</v>
      </c>
      <c r="P3" s="140">
        <v>10.704462284666597</v>
      </c>
      <c r="Q3" s="140">
        <v>10.702323641290972</v>
      </c>
      <c r="R3" s="140">
        <v>10.700033833038891</v>
      </c>
      <c r="S3" s="140">
        <v>10.697882075765632</v>
      </c>
      <c r="T3" s="140">
        <v>10.696082501247899</v>
      </c>
      <c r="U3" s="140">
        <v>10.694754338625581</v>
      </c>
      <c r="V3" s="140">
        <v>10.693926344346762</v>
      </c>
      <c r="W3" s="140">
        <v>10.693561763997101</v>
      </c>
      <c r="X3" s="140">
        <v>10.693584106933249</v>
      </c>
      <c r="Y3" s="140">
        <v>10.693932570364582</v>
      </c>
      <c r="Z3" s="140">
        <v>10.694568109109552</v>
      </c>
      <c r="AA3" s="140">
        <v>10.695468779878537</v>
      </c>
      <c r="AB3" s="140">
        <v>10.696615500659634</v>
      </c>
      <c r="AC3" s="140">
        <v>10.697957393830489</v>
      </c>
      <c r="AD3" s="140">
        <v>10.699414848658488</v>
      </c>
      <c r="AE3" s="140">
        <v>10.700848864714175</v>
      </c>
      <c r="AF3" s="140">
        <v>10.702070453796027</v>
      </c>
      <c r="AG3" s="140">
        <v>10.702864447277618</v>
      </c>
      <c r="AH3" s="140">
        <v>10.702935213149129</v>
      </c>
      <c r="AI3" s="140">
        <v>10.702055970100886</v>
      </c>
      <c r="AJ3" s="140">
        <v>10.700021052225598</v>
      </c>
      <c r="AK3" s="140">
        <v>10.696661205409356</v>
      </c>
      <c r="AL3" s="140">
        <v>10.691844640238509</v>
      </c>
      <c r="AM3" s="140">
        <v>10.685488099488685</v>
      </c>
      <c r="AN3" s="140">
        <v>10.677537252287692</v>
      </c>
      <c r="AO3" s="140">
        <v>10.667988768558674</v>
      </c>
      <c r="AP3" s="140">
        <v>10.656893262159175</v>
      </c>
      <c r="AQ3" s="140">
        <v>10.644344652884714</v>
      </c>
      <c r="AR3" s="140">
        <v>10.630479387229222</v>
      </c>
      <c r="AS3" s="140">
        <v>10.615477205749809</v>
      </c>
      <c r="AT3" s="140">
        <v>10.599562264063549</v>
      </c>
      <c r="AU3" s="140">
        <v>10.582985158743188</v>
      </c>
      <c r="AV3" s="140">
        <v>10.566023586867415</v>
      </c>
      <c r="AW3" s="140">
        <v>10.548975307479035</v>
      </c>
      <c r="AX3" s="140">
        <v>10.532149127670264</v>
      </c>
      <c r="AY3" s="140">
        <v>10.515855305993506</v>
      </c>
      <c r="AZ3" s="140">
        <v>10.500391320662294</v>
      </c>
      <c r="BA3" s="140">
        <v>10.486028121416259</v>
      </c>
      <c r="BB3" s="140">
        <v>10.47299616423199</v>
      </c>
      <c r="BC3" s="140">
        <v>10.461476600955114</v>
      </c>
    </row>
    <row r="4" spans="1:55" x14ac:dyDescent="0.2">
      <c r="A4" s="2" t="s">
        <v>377</v>
      </c>
      <c r="B4" s="140">
        <v>10.693939</v>
      </c>
      <c r="C4" s="140">
        <v>10.494835999999999</v>
      </c>
      <c r="D4" s="140">
        <v>10.516707</v>
      </c>
      <c r="E4" s="140">
        <v>10.535297189190777</v>
      </c>
      <c r="F4" s="140">
        <v>10.551207550996599</v>
      </c>
      <c r="G4" s="140">
        <v>10.564412522023602</v>
      </c>
      <c r="H4" s="140">
        <v>10.574937291087339</v>
      </c>
      <c r="I4" s="140">
        <v>10.582880819001904</v>
      </c>
      <c r="J4" s="140">
        <v>10.588398472759255</v>
      </c>
      <c r="K4" s="140">
        <v>10.591699760906923</v>
      </c>
      <c r="L4" s="140">
        <v>10.593022525127681</v>
      </c>
      <c r="M4" s="140">
        <v>10.592628540721085</v>
      </c>
      <c r="N4" s="140">
        <v>10.590811055264389</v>
      </c>
      <c r="O4" s="140">
        <v>10.587889765829958</v>
      </c>
      <c r="P4" s="140">
        <v>10.584202314279253</v>
      </c>
      <c r="Q4" s="140">
        <v>10.580093741907303</v>
      </c>
      <c r="R4" s="140">
        <v>10.575904036991707</v>
      </c>
      <c r="S4" s="140">
        <v>10.571936514113226</v>
      </c>
      <c r="T4" s="140">
        <v>10.568417281280585</v>
      </c>
      <c r="U4" s="140">
        <v>10.5654721455686</v>
      </c>
      <c r="V4" s="140">
        <v>10.563133017039565</v>
      </c>
      <c r="W4" s="140">
        <v>10.561364451781941</v>
      </c>
      <c r="X4" s="140">
        <v>10.560088901400642</v>
      </c>
      <c r="Y4" s="140">
        <v>10.559239401822502</v>
      </c>
      <c r="Z4" s="140">
        <v>10.558771968420947</v>
      </c>
      <c r="AA4" s="140">
        <v>10.558662132858819</v>
      </c>
      <c r="AB4" s="140">
        <v>10.558889431284284</v>
      </c>
      <c r="AC4" s="140">
        <v>10.559402841179645</v>
      </c>
      <c r="AD4" s="140">
        <v>10.560120315875309</v>
      </c>
      <c r="AE4" s="140">
        <v>10.560905425148807</v>
      </c>
      <c r="AF4" s="140">
        <v>10.561570638447142</v>
      </c>
      <c r="AG4" s="140">
        <v>10.561894980182149</v>
      </c>
      <c r="AH4" s="140">
        <v>10.561571557619967</v>
      </c>
      <c r="AI4" s="140">
        <v>10.560356221271434</v>
      </c>
      <c r="AJ4" s="140">
        <v>10.558017401344632</v>
      </c>
      <c r="AK4" s="140">
        <v>10.554359207726771</v>
      </c>
      <c r="AL4" s="140">
        <v>10.549230913989181</v>
      </c>
      <c r="AM4" s="140">
        <v>10.542540015230973</v>
      </c>
      <c r="AN4" s="140">
        <v>10.53423571316034</v>
      </c>
      <c r="AO4" s="140">
        <v>10.524318734268729</v>
      </c>
      <c r="AP4" s="140">
        <v>10.512847363612094</v>
      </c>
      <c r="AQ4" s="140">
        <v>10.499928831784203</v>
      </c>
      <c r="AR4" s="140">
        <v>10.485713271065974</v>
      </c>
      <c r="AS4" s="140">
        <v>10.470391936802562</v>
      </c>
      <c r="AT4" s="140">
        <v>10.454199561004975</v>
      </c>
      <c r="AU4" s="140">
        <v>10.437400367712039</v>
      </c>
      <c r="AV4" s="140">
        <v>10.420282923712046</v>
      </c>
      <c r="AW4" s="140">
        <v>10.403153009229163</v>
      </c>
      <c r="AX4" s="140">
        <v>10.386324375580667</v>
      </c>
      <c r="AY4" s="140">
        <v>10.370109326479891</v>
      </c>
      <c r="AZ4" s="140">
        <v>10.354805711180695</v>
      </c>
      <c r="BA4" s="140">
        <v>10.340683190315865</v>
      </c>
      <c r="BB4" s="140">
        <v>10.327969484965754</v>
      </c>
      <c r="BC4" s="140">
        <v>10.31684105603809</v>
      </c>
    </row>
    <row r="5" spans="1:55" x14ac:dyDescent="0.2">
      <c r="A5" s="2" t="s">
        <v>378</v>
      </c>
      <c r="B5" s="140">
        <v>10.693939</v>
      </c>
      <c r="C5" s="140">
        <v>10.701777</v>
      </c>
      <c r="D5" s="140">
        <v>10.723965806502715</v>
      </c>
      <c r="E5" s="140">
        <v>10.743386090608167</v>
      </c>
      <c r="F5" s="140">
        <v>10.759970785134795</v>
      </c>
      <c r="G5" s="140">
        <v>10.773669028634611</v>
      </c>
      <c r="H5" s="140">
        <v>10.784497349983024</v>
      </c>
      <c r="I5" s="140">
        <v>10.792556100851666</v>
      </c>
      <c r="J5" s="140">
        <v>10.798010395143571</v>
      </c>
      <c r="K5" s="140">
        <v>10.801085150568085</v>
      </c>
      <c r="L5" s="140">
        <v>10.802037063345329</v>
      </c>
      <c r="M5" s="140">
        <v>10.801152533137776</v>
      </c>
      <c r="N5" s="140">
        <v>10.798756555832556</v>
      </c>
      <c r="O5" s="140">
        <v>10.795206617269118</v>
      </c>
      <c r="P5" s="140">
        <v>10.790883351548775</v>
      </c>
      <c r="Q5" s="140">
        <v>10.786176377221521</v>
      </c>
      <c r="R5" s="140">
        <v>10.781464758541388</v>
      </c>
      <c r="S5" s="140">
        <v>10.777080684060291</v>
      </c>
      <c r="T5" s="140">
        <v>10.773258991811499</v>
      </c>
      <c r="U5" s="140">
        <v>10.770116106306034</v>
      </c>
      <c r="V5" s="140">
        <v>10.767661480597857</v>
      </c>
      <c r="W5" s="140">
        <v>10.765826448723162</v>
      </c>
      <c r="X5" s="140">
        <v>10.764506122185017</v>
      </c>
      <c r="Y5" s="140">
        <v>10.763611568953403</v>
      </c>
      <c r="Z5" s="140">
        <v>10.763082304917605</v>
      </c>
      <c r="AA5" s="140">
        <v>10.762879675770554</v>
      </c>
      <c r="AB5" s="140">
        <v>10.762968617578492</v>
      </c>
      <c r="AC5" s="140">
        <v>10.763287612678619</v>
      </c>
      <c r="AD5" s="140">
        <v>10.763738932502312</v>
      </c>
      <c r="AE5" s="140">
        <v>10.764175636951203</v>
      </c>
      <c r="AF5" s="140">
        <v>10.764408939239811</v>
      </c>
      <c r="AG5" s="140">
        <v>10.764220886987546</v>
      </c>
      <c r="AH5" s="140">
        <v>10.763309789991302</v>
      </c>
      <c r="AI5" s="140">
        <v>10.761449719020984</v>
      </c>
      <c r="AJ5" s="140">
        <v>10.758426071375146</v>
      </c>
      <c r="AK5" s="140">
        <v>10.754047253315745</v>
      </c>
      <c r="AL5" s="140">
        <v>10.748155347751124</v>
      </c>
      <c r="AM5" s="140">
        <v>10.740633957149075</v>
      </c>
      <c r="AN5" s="140">
        <v>10.731414289872779</v>
      </c>
      <c r="AO5" s="140">
        <v>10.720479105915013</v>
      </c>
      <c r="AP5" s="140">
        <v>10.707864600356283</v>
      </c>
      <c r="AQ5" s="140">
        <v>10.693659973703411</v>
      </c>
      <c r="AR5" s="140">
        <v>10.678005927706462</v>
      </c>
      <c r="AS5" s="140">
        <v>10.661090667320257</v>
      </c>
      <c r="AT5" s="140">
        <v>10.64314272618237</v>
      </c>
      <c r="AU5" s="140">
        <v>10.624425773429323</v>
      </c>
      <c r="AV5" s="140">
        <v>10.605232161396696</v>
      </c>
      <c r="AW5" s="140">
        <v>10.585875384494161</v>
      </c>
      <c r="AX5" s="140">
        <v>10.566680296944631</v>
      </c>
      <c r="AY5" s="140">
        <v>10.547971347775142</v>
      </c>
      <c r="AZ5" s="140">
        <v>10.530059495608612</v>
      </c>
      <c r="BA5" s="140">
        <v>10.513228302512646</v>
      </c>
      <c r="BB5" s="140">
        <v>10.497721720513766</v>
      </c>
      <c r="BC5" s="140">
        <v>10.483733479008908</v>
      </c>
    </row>
    <row r="6" spans="1:55" x14ac:dyDescent="0.2">
      <c r="A6" s="2" t="s">
        <v>379</v>
      </c>
      <c r="B6" s="140">
        <v>10.693939</v>
      </c>
      <c r="C6" s="140">
        <v>10.494835999999999</v>
      </c>
      <c r="D6" s="140">
        <v>10.516707</v>
      </c>
      <c r="E6" s="140">
        <v>10.963888000000001</v>
      </c>
      <c r="F6" s="140">
        <v>11.049464</v>
      </c>
      <c r="G6" s="140">
        <v>11.017341</v>
      </c>
      <c r="H6" s="140">
        <v>10.984063000000001</v>
      </c>
      <c r="I6" s="140">
        <v>10.950186</v>
      </c>
      <c r="J6" s="140">
        <v>10.914980999999999</v>
      </c>
      <c r="K6" s="140">
        <v>10.882453</v>
      </c>
      <c r="L6" s="140">
        <v>10.851300999999999</v>
      </c>
      <c r="M6" s="140">
        <v>10.820816000000001</v>
      </c>
      <c r="N6" s="140">
        <v>10.791009000000001</v>
      </c>
      <c r="O6" s="140">
        <v>10.762565</v>
      </c>
      <c r="P6" s="140">
        <v>10.735818</v>
      </c>
      <c r="Q6" s="140">
        <v>10.728942</v>
      </c>
      <c r="R6" s="140">
        <v>10.72321</v>
      </c>
      <c r="S6" s="140">
        <v>10.718040999999999</v>
      </c>
      <c r="T6" s="140">
        <v>10.715647000000001</v>
      </c>
      <c r="U6" s="140">
        <v>10.715071999999999</v>
      </c>
      <c r="V6" s="140">
        <v>10.716445</v>
      </c>
      <c r="W6" s="140">
        <v>10.718698</v>
      </c>
      <c r="X6" s="140">
        <v>10.721655999999999</v>
      </c>
      <c r="Y6" s="140">
        <v>10.725078999999999</v>
      </c>
      <c r="Z6" s="140">
        <v>10.72908</v>
      </c>
      <c r="AA6" s="140">
        <v>10.733221</v>
      </c>
      <c r="AB6" s="140">
        <v>10.736499999999999</v>
      </c>
      <c r="AC6" s="140">
        <v>10.739354000000001</v>
      </c>
      <c r="AD6" s="140">
        <v>10.742300999999999</v>
      </c>
      <c r="AE6" s="140">
        <v>10.744954999999999</v>
      </c>
      <c r="AF6" s="140">
        <v>10.747331000000001</v>
      </c>
      <c r="AG6" s="140">
        <v>10.749229</v>
      </c>
      <c r="AH6" s="140">
        <v>10.750188</v>
      </c>
      <c r="AI6" s="140">
        <v>10.750102999999999</v>
      </c>
      <c r="AJ6" s="140">
        <v>10.749615</v>
      </c>
      <c r="AK6" s="140">
        <v>10.747298000000001</v>
      </c>
      <c r="AL6" s="140">
        <v>10.743900999999999</v>
      </c>
      <c r="AM6" s="140">
        <v>10.739096</v>
      </c>
      <c r="AN6" s="140">
        <v>10.732283000000001</v>
      </c>
      <c r="AO6" s="140">
        <v>10.724053</v>
      </c>
      <c r="AP6" s="140">
        <v>10.713329999999999</v>
      </c>
      <c r="AQ6" s="140">
        <v>10.701226999999999</v>
      </c>
      <c r="AR6" s="140">
        <v>10.687989999999999</v>
      </c>
      <c r="AS6" s="140">
        <v>10.673795</v>
      </c>
      <c r="AT6" s="140">
        <v>10.658868</v>
      </c>
      <c r="AU6" s="140">
        <v>10.643473999999999</v>
      </c>
      <c r="AV6" s="140">
        <v>10.627865999999999</v>
      </c>
      <c r="AW6" s="140">
        <v>10.612344</v>
      </c>
      <c r="AX6" s="140">
        <v>10.597167000000001</v>
      </c>
      <c r="AY6" s="140">
        <v>10.582613</v>
      </c>
      <c r="AZ6" s="140">
        <v>10.568913</v>
      </c>
      <c r="BA6" s="140">
        <v>10.556713</v>
      </c>
      <c r="BB6" s="140">
        <v>10.546115</v>
      </c>
      <c r="BC6" s="140">
        <v>10.537744999999999</v>
      </c>
    </row>
    <row r="32" spans="1:2" x14ac:dyDescent="0.2">
      <c r="A32" s="228" t="s">
        <v>313</v>
      </c>
      <c r="B32" s="228"/>
    </row>
  </sheetData>
  <mergeCells count="1">
    <mergeCell ref="A32:B32"/>
  </mergeCells>
  <hyperlinks>
    <hyperlink ref="A32" location="OBSAH!A1" display="Zpět na Obsah" xr:uid="{484063AC-CF22-46D8-9529-0A7908E2CED3}"/>
    <hyperlink ref="A32:B32" location="CONTENTS!A1" display="Back to Contents" xr:uid="{EA824EEA-D191-4D2B-85F3-DB028D5EA5D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"/>
  <sheetViews>
    <sheetView zoomScaleNormal="100" workbookViewId="0">
      <selection activeCell="F25" sqref="F25"/>
    </sheetView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4D5A-766C-43AA-8CF9-21FA3785E68F}">
  <sheetPr>
    <tabColor theme="0" tint="-0.34998626667073579"/>
  </sheetPr>
  <dimension ref="A1:BC34"/>
  <sheetViews>
    <sheetView zoomScaleNormal="100" workbookViewId="0">
      <selection activeCell="G5" sqref="G5"/>
    </sheetView>
  </sheetViews>
  <sheetFormatPr defaultColWidth="8.88671875" defaultRowHeight="11.4" x14ac:dyDescent="0.2"/>
  <cols>
    <col min="1" max="1" width="30.44140625" style="4" customWidth="1"/>
    <col min="2" max="2" width="9.88671875" style="4" customWidth="1"/>
    <col min="3" max="55" width="9.88671875" style="4" bestFit="1" customWidth="1"/>
    <col min="56" max="16384" width="8.88671875" style="4"/>
  </cols>
  <sheetData>
    <row r="1" spans="1:55" x14ac:dyDescent="0.2">
      <c r="A1" s="4" t="s">
        <v>380</v>
      </c>
    </row>
    <row r="2" spans="1:55" x14ac:dyDescent="0.2">
      <c r="A2" s="65"/>
      <c r="B2" s="65" t="s">
        <v>48</v>
      </c>
      <c r="C2" s="65" t="s">
        <v>131</v>
      </c>
      <c r="D2" s="65" t="s">
        <v>132</v>
      </c>
      <c r="E2" s="65" t="s">
        <v>133</v>
      </c>
      <c r="F2" s="65" t="s">
        <v>134</v>
      </c>
      <c r="G2" s="65" t="s">
        <v>12</v>
      </c>
      <c r="H2" s="65" t="s">
        <v>135</v>
      </c>
      <c r="I2" s="65" t="s">
        <v>136</v>
      </c>
      <c r="J2" s="65" t="s">
        <v>137</v>
      </c>
      <c r="K2" s="65" t="s">
        <v>138</v>
      </c>
      <c r="L2" s="65" t="s">
        <v>13</v>
      </c>
      <c r="M2" s="65" t="s">
        <v>139</v>
      </c>
      <c r="N2" s="65" t="s">
        <v>140</v>
      </c>
      <c r="O2" s="65" t="s">
        <v>141</v>
      </c>
      <c r="P2" s="65" t="s">
        <v>142</v>
      </c>
      <c r="Q2" s="65" t="s">
        <v>14</v>
      </c>
      <c r="R2" s="65" t="s">
        <v>143</v>
      </c>
      <c r="S2" s="65" t="s">
        <v>144</v>
      </c>
      <c r="T2" s="65" t="s">
        <v>145</v>
      </c>
      <c r="U2" s="65" t="s">
        <v>146</v>
      </c>
      <c r="V2" s="65" t="s">
        <v>15</v>
      </c>
      <c r="W2" s="65" t="s">
        <v>147</v>
      </c>
      <c r="X2" s="65" t="s">
        <v>148</v>
      </c>
      <c r="Y2" s="65" t="s">
        <v>149</v>
      </c>
      <c r="Z2" s="65" t="s">
        <v>150</v>
      </c>
      <c r="AA2" s="65" t="s">
        <v>16</v>
      </c>
      <c r="AB2" s="65" t="s">
        <v>151</v>
      </c>
      <c r="AC2" s="65" t="s">
        <v>152</v>
      </c>
      <c r="AD2" s="65" t="s">
        <v>153</v>
      </c>
      <c r="AE2" s="65" t="s">
        <v>154</v>
      </c>
      <c r="AF2" s="65" t="s">
        <v>17</v>
      </c>
      <c r="AG2" s="65" t="s">
        <v>155</v>
      </c>
      <c r="AH2" s="65" t="s">
        <v>156</v>
      </c>
      <c r="AI2" s="65" t="s">
        <v>157</v>
      </c>
      <c r="AJ2" s="65" t="s">
        <v>158</v>
      </c>
      <c r="AK2" s="65" t="s">
        <v>18</v>
      </c>
      <c r="AL2" s="65" t="s">
        <v>159</v>
      </c>
      <c r="AM2" s="65" t="s">
        <v>160</v>
      </c>
      <c r="AN2" s="65" t="s">
        <v>161</v>
      </c>
      <c r="AO2" s="65" t="s">
        <v>162</v>
      </c>
      <c r="AP2" s="65" t="s">
        <v>19</v>
      </c>
      <c r="AQ2" s="65" t="s">
        <v>163</v>
      </c>
      <c r="AR2" s="65" t="s">
        <v>164</v>
      </c>
      <c r="AS2" s="65" t="s">
        <v>165</v>
      </c>
      <c r="AT2" s="65" t="s">
        <v>166</v>
      </c>
      <c r="AU2" s="65" t="s">
        <v>20</v>
      </c>
      <c r="AV2" s="65" t="s">
        <v>167</v>
      </c>
      <c r="AW2" s="65" t="s">
        <v>168</v>
      </c>
      <c r="AX2" s="65" t="s">
        <v>169</v>
      </c>
      <c r="AY2" s="65" t="s">
        <v>170</v>
      </c>
      <c r="AZ2" s="65" t="s">
        <v>21</v>
      </c>
      <c r="BA2" s="65" t="s">
        <v>22</v>
      </c>
      <c r="BB2" s="65" t="s">
        <v>66</v>
      </c>
      <c r="BC2" s="65" t="s">
        <v>171</v>
      </c>
    </row>
    <row r="3" spans="1:55" x14ac:dyDescent="0.2">
      <c r="A3" s="2" t="s">
        <v>376</v>
      </c>
      <c r="B3" s="5">
        <v>2.9466009579523651</v>
      </c>
      <c r="C3" s="5">
        <v>2.8243163738466817</v>
      </c>
      <c r="D3" s="5">
        <v>2.791659616921049</v>
      </c>
      <c r="E3" s="5">
        <v>2.812407913765842</v>
      </c>
      <c r="F3" s="5">
        <v>2.7681261078736958</v>
      </c>
      <c r="G3" s="5">
        <v>2.7351486410565182</v>
      </c>
      <c r="H3" s="5">
        <v>2.7055934744199632</v>
      </c>
      <c r="I3" s="5">
        <v>2.6760539975947495</v>
      </c>
      <c r="J3" s="5">
        <v>2.6462170114670811</v>
      </c>
      <c r="K3" s="5">
        <v>2.6027125137468907</v>
      </c>
      <c r="L3" s="5">
        <v>2.5577566285260698</v>
      </c>
      <c r="M3" s="5">
        <v>2.5241499929946003</v>
      </c>
      <c r="N3" s="5">
        <v>2.499419857941819</v>
      </c>
      <c r="O3" s="5">
        <v>2.4759987840267623</v>
      </c>
      <c r="P3" s="5">
        <v>2.4551548909403622</v>
      </c>
      <c r="Q3" s="5">
        <v>2.4284614320707179</v>
      </c>
      <c r="R3" s="5">
        <v>2.3975659631899831</v>
      </c>
      <c r="S3" s="5">
        <v>2.3609942797733439</v>
      </c>
      <c r="T3" s="5">
        <v>2.3165943902672463</v>
      </c>
      <c r="U3" s="5">
        <v>2.2552553491789511</v>
      </c>
      <c r="V3" s="5">
        <v>2.1835936423205227</v>
      </c>
      <c r="W3" s="5">
        <v>2.1170197797822436</v>
      </c>
      <c r="X3" s="5">
        <v>2.0562837925752735</v>
      </c>
      <c r="Y3" s="5">
        <v>2.0044916644976731</v>
      </c>
      <c r="Z3" s="5">
        <v>1.9524843015943765</v>
      </c>
      <c r="AA3" s="5">
        <v>1.9085879991225883</v>
      </c>
      <c r="AB3" s="5">
        <v>1.8792650333178629</v>
      </c>
      <c r="AC3" s="5">
        <v>1.8572029040846176</v>
      </c>
      <c r="AD3" s="5">
        <v>1.8354227141724568</v>
      </c>
      <c r="AE3" s="5">
        <v>1.8154108729757412</v>
      </c>
      <c r="AF3" s="5">
        <v>1.7955224405113359</v>
      </c>
      <c r="AG3" s="5">
        <v>1.7758203471804821</v>
      </c>
      <c r="AH3" s="5">
        <v>1.7579734038290575</v>
      </c>
      <c r="AI3" s="5">
        <v>1.7418779793859291</v>
      </c>
      <c r="AJ3" s="5">
        <v>1.7245393584487694</v>
      </c>
      <c r="AK3" s="5">
        <v>1.7110863239897076</v>
      </c>
      <c r="AL3" s="5">
        <v>1.6962946332327324</v>
      </c>
      <c r="AM3" s="5">
        <v>1.6824241120244148</v>
      </c>
      <c r="AN3" s="5">
        <v>1.6747513172376343</v>
      </c>
      <c r="AO3" s="5">
        <v>1.6681726280718983</v>
      </c>
      <c r="AP3" s="5">
        <v>1.6724381580316563</v>
      </c>
      <c r="AQ3" s="5">
        <v>1.6854620611042259</v>
      </c>
      <c r="AR3" s="5">
        <v>1.7035439576639215</v>
      </c>
      <c r="AS3" s="5">
        <v>1.722525825907435</v>
      </c>
      <c r="AT3" s="5">
        <v>1.7424143052657302</v>
      </c>
      <c r="AU3" s="5">
        <v>1.7641310098141094</v>
      </c>
      <c r="AV3" s="5">
        <v>1.7839646381054719</v>
      </c>
      <c r="AW3" s="5">
        <v>1.8038622553364341</v>
      </c>
      <c r="AX3" s="5">
        <v>1.821679536873581</v>
      </c>
      <c r="AY3" s="5">
        <v>1.838425402570864</v>
      </c>
      <c r="AZ3" s="5">
        <v>1.8515583945618637</v>
      </c>
      <c r="BA3" s="5">
        <v>1.8617049509114023</v>
      </c>
      <c r="BB3" s="5">
        <v>1.8681832003576668</v>
      </c>
      <c r="BC3" s="5">
        <v>1.8655047361881718</v>
      </c>
    </row>
    <row r="4" spans="1:55" x14ac:dyDescent="0.2">
      <c r="A4" s="2" t="s">
        <v>377</v>
      </c>
      <c r="B4" s="5">
        <v>2.9466009579523651</v>
      </c>
      <c r="C4" s="5">
        <v>2.8243163738466817</v>
      </c>
      <c r="D4" s="5">
        <v>2.791659616921049</v>
      </c>
      <c r="E4" s="5">
        <v>2.7300551875515602</v>
      </c>
      <c r="F4" s="5">
        <v>2.6877001186927449</v>
      </c>
      <c r="G4" s="5">
        <v>2.6628515061583395</v>
      </c>
      <c r="H4" s="5">
        <v>2.6396129678396458</v>
      </c>
      <c r="I4" s="5">
        <v>2.6164886987928377</v>
      </c>
      <c r="J4" s="5">
        <v>2.5928061355342145</v>
      </c>
      <c r="K4" s="5">
        <v>2.554779834850363</v>
      </c>
      <c r="L4" s="5">
        <v>2.5147099018112402</v>
      </c>
      <c r="M4" s="5">
        <v>2.4852325322917914</v>
      </c>
      <c r="N4" s="5">
        <v>2.4643481263426139</v>
      </c>
      <c r="O4" s="5">
        <v>2.4442456879475771</v>
      </c>
      <c r="P4" s="5">
        <v>2.4263137239027874</v>
      </c>
      <c r="Q4" s="5">
        <v>2.4005183777762604</v>
      </c>
      <c r="R4" s="5">
        <v>2.3704707842415935</v>
      </c>
      <c r="S4" s="5">
        <v>2.3350864098047728</v>
      </c>
      <c r="T4" s="5">
        <v>2.2918705846908587</v>
      </c>
      <c r="U4" s="5">
        <v>2.2318956349021795</v>
      </c>
      <c r="V4" s="5">
        <v>2.1616638279052687</v>
      </c>
      <c r="W4" s="5">
        <v>2.0964703847162296</v>
      </c>
      <c r="X4" s="5">
        <v>2.0371512671276526</v>
      </c>
      <c r="Y4" s="5">
        <v>1.9866978127500015</v>
      </c>
      <c r="Z4" s="5">
        <v>1.9374266935007287</v>
      </c>
      <c r="AA4" s="5">
        <v>1.8942945722019457</v>
      </c>
      <c r="AB4" s="5">
        <v>1.8658903710015478</v>
      </c>
      <c r="AC4" s="5">
        <v>1.8446423177989035</v>
      </c>
      <c r="AD4" s="5">
        <v>1.8238529195527917</v>
      </c>
      <c r="AE4" s="5">
        <v>1.8049546457409436</v>
      </c>
      <c r="AF4" s="5">
        <v>1.7859416962191172</v>
      </c>
      <c r="AG4" s="5">
        <v>1.7670620401299795</v>
      </c>
      <c r="AH4" s="5">
        <v>1.7501440526139349</v>
      </c>
      <c r="AI4" s="5">
        <v>1.7346892634193121</v>
      </c>
      <c r="AJ4" s="5">
        <v>1.7179210370510152</v>
      </c>
      <c r="AK4" s="5">
        <v>1.7048930241970794</v>
      </c>
      <c r="AL4" s="5">
        <v>1.6905228586782879</v>
      </c>
      <c r="AM4" s="5">
        <v>1.6771523086085018</v>
      </c>
      <c r="AN4" s="5">
        <v>1.6698660641840177</v>
      </c>
      <c r="AO4" s="5">
        <v>1.6636590653921435</v>
      </c>
      <c r="AP4" s="5">
        <v>1.6682773983142112</v>
      </c>
      <c r="AQ4" s="5">
        <v>1.6816952159470253</v>
      </c>
      <c r="AR4" s="5">
        <v>1.7003257781993426</v>
      </c>
      <c r="AS4" s="5">
        <v>1.7196473132878198</v>
      </c>
      <c r="AT4" s="5">
        <v>1.7399408728658563</v>
      </c>
      <c r="AU4" s="5">
        <v>1.761895432695691</v>
      </c>
      <c r="AV4" s="5">
        <v>1.7820953122103398</v>
      </c>
      <c r="AW4" s="5">
        <v>1.8022885880685893</v>
      </c>
      <c r="AX4" s="5">
        <v>1.8209981656191989</v>
      </c>
      <c r="AY4" s="5">
        <v>1.8394196001972234</v>
      </c>
      <c r="AZ4" s="5">
        <v>1.8552636038246231</v>
      </c>
      <c r="BA4" s="5">
        <v>1.8664169882482862</v>
      </c>
      <c r="BB4" s="5">
        <v>1.8731656709104552</v>
      </c>
      <c r="BC4" s="5">
        <v>1.8705675272335025</v>
      </c>
    </row>
    <row r="5" spans="1:55" x14ac:dyDescent="0.2">
      <c r="A5" s="2" t="s">
        <v>378</v>
      </c>
      <c r="B5" s="5">
        <v>2.9466009579523651</v>
      </c>
      <c r="C5" s="5">
        <v>2.8903092309673903</v>
      </c>
      <c r="D5" s="5">
        <v>2.8173084800009054</v>
      </c>
      <c r="E5" s="5">
        <v>2.7577105570764839</v>
      </c>
      <c r="F5" s="5">
        <v>2.7161991861278643</v>
      </c>
      <c r="G5" s="5">
        <v>2.6918248379834147</v>
      </c>
      <c r="H5" s="5">
        <v>2.6689173954086067</v>
      </c>
      <c r="I5" s="5">
        <v>2.6462996729707844</v>
      </c>
      <c r="J5" s="5">
        <v>2.6234623544771734</v>
      </c>
      <c r="K5" s="5">
        <v>2.586988164531717</v>
      </c>
      <c r="L5" s="5">
        <v>2.5481056501289685</v>
      </c>
      <c r="M5" s="5">
        <v>2.5198088837769923</v>
      </c>
      <c r="N5" s="5">
        <v>2.4996887103768617</v>
      </c>
      <c r="O5" s="5">
        <v>2.4791786456568525</v>
      </c>
      <c r="P5" s="5">
        <v>2.4606361990617476</v>
      </c>
      <c r="Q5" s="5">
        <v>2.4345901622349047</v>
      </c>
      <c r="R5" s="5">
        <v>2.4038386447290891</v>
      </c>
      <c r="S5" s="5">
        <v>2.3674453244607703</v>
      </c>
      <c r="T5" s="5">
        <v>2.3222585974620613</v>
      </c>
      <c r="U5" s="5">
        <v>2.2605984242663211</v>
      </c>
      <c r="V5" s="5">
        <v>2.1884347630778986</v>
      </c>
      <c r="W5" s="5">
        <v>2.121148802495779</v>
      </c>
      <c r="X5" s="5">
        <v>2.0595464565454908</v>
      </c>
      <c r="Y5" s="5">
        <v>2.004229012100061</v>
      </c>
      <c r="Z5" s="5">
        <v>1.9523655621204017</v>
      </c>
      <c r="AA5" s="5">
        <v>1.9063562631766642</v>
      </c>
      <c r="AB5" s="5">
        <v>1.8748674883075862</v>
      </c>
      <c r="AC5" s="5">
        <v>1.8502764253570496</v>
      </c>
      <c r="AD5" s="5">
        <v>1.8256349426540206</v>
      </c>
      <c r="AE5" s="5">
        <v>1.8029934109745991</v>
      </c>
      <c r="AF5" s="5">
        <v>1.7800393224059452</v>
      </c>
      <c r="AG5" s="5">
        <v>1.756943474290215</v>
      </c>
      <c r="AH5" s="5">
        <v>1.7360787726828422</v>
      </c>
      <c r="AI5" s="5">
        <v>1.7167908579659434</v>
      </c>
      <c r="AJ5" s="5">
        <v>1.696533219540068</v>
      </c>
      <c r="AK5" s="5">
        <v>1.6805322955165451</v>
      </c>
      <c r="AL5" s="5">
        <v>1.6638763149719471</v>
      </c>
      <c r="AM5" s="5">
        <v>1.64907344219967</v>
      </c>
      <c r="AN5" s="5">
        <v>1.6410041497220358</v>
      </c>
      <c r="AO5" s="5">
        <v>1.6344500554019918</v>
      </c>
      <c r="AP5" s="5">
        <v>1.6389977827440629</v>
      </c>
      <c r="AQ5" s="5">
        <v>1.6522771287120483</v>
      </c>
      <c r="AR5" s="5">
        <v>1.6708769633961105</v>
      </c>
      <c r="AS5" s="5">
        <v>1.6907672893958547</v>
      </c>
      <c r="AT5" s="5">
        <v>1.7118972056610167</v>
      </c>
      <c r="AU5" s="5">
        <v>1.734460575394249</v>
      </c>
      <c r="AV5" s="5">
        <v>1.7560408310098612</v>
      </c>
      <c r="AW5" s="5">
        <v>1.77721845198255</v>
      </c>
      <c r="AX5" s="5">
        <v>1.7981703246726886</v>
      </c>
      <c r="AY5" s="5">
        <v>1.819154648832547</v>
      </c>
      <c r="AZ5" s="5">
        <v>1.8368515131223342</v>
      </c>
      <c r="BA5" s="5">
        <v>1.8498295456877418</v>
      </c>
      <c r="BB5" s="5">
        <v>1.856785803938946</v>
      </c>
      <c r="BC5" s="5">
        <v>1.8537902335688918</v>
      </c>
    </row>
    <row r="6" spans="1:55" x14ac:dyDescent="0.2">
      <c r="A6" s="2" t="s">
        <v>379</v>
      </c>
      <c r="B6" s="5">
        <v>2.9466009579523651</v>
      </c>
      <c r="C6" s="5">
        <v>2.8243163738466817</v>
      </c>
      <c r="D6" s="5">
        <v>2.791659616921049</v>
      </c>
      <c r="E6" s="5">
        <v>2.8480324146850431</v>
      </c>
      <c r="F6" s="5">
        <v>2.8321539107300207</v>
      </c>
      <c r="G6" s="5">
        <v>2.8038637526320556</v>
      </c>
      <c r="H6" s="5">
        <v>2.7779496380347579</v>
      </c>
      <c r="I6" s="5">
        <v>2.754236815871109</v>
      </c>
      <c r="J6" s="5">
        <v>2.7297548523392456</v>
      </c>
      <c r="K6" s="5">
        <v>2.6915338194410849</v>
      </c>
      <c r="L6" s="5">
        <v>2.6520697448559742</v>
      </c>
      <c r="M6" s="5">
        <v>2.6231188535528775</v>
      </c>
      <c r="N6" s="5">
        <v>2.60406118805603</v>
      </c>
      <c r="O6" s="5">
        <v>2.5859008634191976</v>
      </c>
      <c r="P6" s="5">
        <v>2.5695097970882257</v>
      </c>
      <c r="Q6" s="5">
        <v>2.5463999788556104</v>
      </c>
      <c r="R6" s="5">
        <v>2.5181921058092884</v>
      </c>
      <c r="S6" s="5">
        <v>2.4834808736626006</v>
      </c>
      <c r="T6" s="5">
        <v>2.4396834081074212</v>
      </c>
      <c r="U6" s="5">
        <v>2.3773347959931823</v>
      </c>
      <c r="V6" s="5">
        <v>2.3038022188197949</v>
      </c>
      <c r="W6" s="5">
        <v>2.2353326134616012</v>
      </c>
      <c r="X6" s="5">
        <v>2.1725451273162086</v>
      </c>
      <c r="Y6" s="5">
        <v>2.1190926843483728</v>
      </c>
      <c r="Z6" s="5">
        <v>2.0658055075507673</v>
      </c>
      <c r="AA6" s="5">
        <v>2.0216078258837995</v>
      </c>
      <c r="AB6" s="5">
        <v>1.9929330023489966</v>
      </c>
      <c r="AC6" s="5">
        <v>1.9713913471918201</v>
      </c>
      <c r="AD6" s="5">
        <v>1.9497147391901166</v>
      </c>
      <c r="AE6" s="5">
        <v>1.9299860071693065</v>
      </c>
      <c r="AF6" s="5">
        <v>1.9096204516552908</v>
      </c>
      <c r="AG6" s="5">
        <v>1.8886493707022409</v>
      </c>
      <c r="AH6" s="5">
        <v>1.8697876341112709</v>
      </c>
      <c r="AI6" s="5">
        <v>1.8522789246842979</v>
      </c>
      <c r="AJ6" s="5">
        <v>1.8290860327637011</v>
      </c>
      <c r="AK6" s="5">
        <v>1.8120882894799155</v>
      </c>
      <c r="AL6" s="5">
        <v>1.7938008044420797</v>
      </c>
      <c r="AM6" s="5">
        <v>1.7765317780147749</v>
      </c>
      <c r="AN6" s="5">
        <v>1.7652390343012272</v>
      </c>
      <c r="AO6" s="5">
        <v>1.7547588407283119</v>
      </c>
      <c r="AP6" s="5">
        <v>1.755162086302992</v>
      </c>
      <c r="AQ6" s="5">
        <v>1.7645170264438079</v>
      </c>
      <c r="AR6" s="5">
        <v>1.7790831893492798</v>
      </c>
      <c r="AS6" s="5">
        <v>1.7941666942394865</v>
      </c>
      <c r="AT6" s="5">
        <v>1.8102273011094479</v>
      </c>
      <c r="AU6" s="5">
        <v>1.8282583029790773</v>
      </c>
      <c r="AV6" s="5">
        <v>1.844543961432572</v>
      </c>
      <c r="AW6" s="5">
        <v>1.8609611094403355</v>
      </c>
      <c r="AX6" s="5">
        <v>1.8755625637936917</v>
      </c>
      <c r="AY6" s="5">
        <v>1.8900797274660226</v>
      </c>
      <c r="AZ6" s="5">
        <v>1.901445565452903</v>
      </c>
      <c r="BA6" s="5">
        <v>1.9054734084243352</v>
      </c>
      <c r="BB6" s="5">
        <v>1.9064502010435622</v>
      </c>
      <c r="BC6" s="5">
        <v>1.8990476197063662</v>
      </c>
    </row>
    <row r="34" spans="1:2" x14ac:dyDescent="0.2">
      <c r="A34" s="228" t="s">
        <v>313</v>
      </c>
      <c r="B34" s="228"/>
    </row>
  </sheetData>
  <mergeCells count="1">
    <mergeCell ref="A34:B34"/>
  </mergeCells>
  <hyperlinks>
    <hyperlink ref="A34" location="OBSAH!A1" display="Zpět na Obsah" xr:uid="{CE51E058-F884-49C3-92EA-BF1BB76B5E2E}"/>
    <hyperlink ref="A34:B34" location="CONTENTS!A1" display="Back to Contents" xr:uid="{B3729FF6-6296-4B41-A0BB-46CDEF91722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915C-14E3-4361-8759-BFA230566978}">
  <sheetPr>
    <tabColor theme="0" tint="-0.34998626667073579"/>
  </sheetPr>
  <dimension ref="A1:G21"/>
  <sheetViews>
    <sheetView zoomScaleNormal="100" workbookViewId="0">
      <selection activeCell="B4" sqref="B4"/>
    </sheetView>
  </sheetViews>
  <sheetFormatPr defaultColWidth="8.88671875" defaultRowHeight="11.4" x14ac:dyDescent="0.2"/>
  <cols>
    <col min="1" max="1" width="20.109375" style="4" customWidth="1"/>
    <col min="2" max="6" width="9.5546875" style="4" customWidth="1"/>
    <col min="7" max="7" width="12.88671875" style="4" customWidth="1"/>
    <col min="8" max="16384" width="8.88671875" style="4"/>
  </cols>
  <sheetData>
    <row r="1" spans="1:7" x14ac:dyDescent="0.2">
      <c r="A1" s="4" t="s">
        <v>383</v>
      </c>
    </row>
    <row r="2" spans="1:7" s="107" customFormat="1" ht="15" thickBot="1" x14ac:dyDescent="0.35">
      <c r="A2" s="104"/>
      <c r="B2" s="105" t="s">
        <v>172</v>
      </c>
      <c r="C2" s="105" t="s">
        <v>173</v>
      </c>
      <c r="D2" s="105" t="s">
        <v>174</v>
      </c>
      <c r="E2" s="105" t="s">
        <v>175</v>
      </c>
      <c r="F2" s="106" t="s">
        <v>176</v>
      </c>
      <c r="G2" s="105" t="s">
        <v>388</v>
      </c>
    </row>
    <row r="3" spans="1:7" s="107" customFormat="1" ht="15" thickTop="1" x14ac:dyDescent="0.3">
      <c r="A3" s="13" t="s">
        <v>384</v>
      </c>
      <c r="B3" s="173">
        <v>2.2999999999999998</v>
      </c>
      <c r="C3" s="173">
        <v>1.4</v>
      </c>
      <c r="D3" s="173">
        <v>1.4</v>
      </c>
      <c r="E3" s="173">
        <v>1.8</v>
      </c>
      <c r="F3" s="174">
        <v>2</v>
      </c>
      <c r="G3" s="173">
        <v>1.8</v>
      </c>
    </row>
    <row r="4" spans="1:7" s="107" customFormat="1" ht="14.4" x14ac:dyDescent="0.3">
      <c r="A4" s="13" t="s">
        <v>385</v>
      </c>
      <c r="B4" s="173">
        <v>2.2000000000000002</v>
      </c>
      <c r="C4" s="173">
        <v>2</v>
      </c>
      <c r="D4" s="173">
        <v>1.9</v>
      </c>
      <c r="E4" s="173">
        <v>1.8</v>
      </c>
      <c r="F4" s="174">
        <v>1.7</v>
      </c>
      <c r="G4" s="173">
        <v>1.9</v>
      </c>
    </row>
    <row r="5" spans="1:7" s="107" customFormat="1" ht="14.4" x14ac:dyDescent="0.3">
      <c r="A5" s="13" t="s">
        <v>386</v>
      </c>
      <c r="B5" s="173">
        <v>2.2000000000000002</v>
      </c>
      <c r="C5" s="173">
        <v>1.4</v>
      </c>
      <c r="D5" s="173">
        <v>1.4</v>
      </c>
      <c r="E5" s="173">
        <v>1.7</v>
      </c>
      <c r="F5" s="174">
        <v>1.8</v>
      </c>
      <c r="G5" s="173">
        <v>1.7</v>
      </c>
    </row>
    <row r="6" spans="1:7" s="107" customFormat="1" ht="14.4" x14ac:dyDescent="0.3">
      <c r="A6" s="13" t="s">
        <v>387</v>
      </c>
      <c r="B6" s="173">
        <v>2.5</v>
      </c>
      <c r="C6" s="173">
        <v>2.2000000000000002</v>
      </c>
      <c r="D6" s="173">
        <v>2</v>
      </c>
      <c r="E6" s="173">
        <v>1.9</v>
      </c>
      <c r="F6" s="174">
        <v>1.8</v>
      </c>
      <c r="G6" s="173">
        <v>2.1</v>
      </c>
    </row>
    <row r="8" spans="1:7" x14ac:dyDescent="0.2">
      <c r="A8" s="228" t="s">
        <v>313</v>
      </c>
      <c r="B8" s="228"/>
    </row>
    <row r="16" spans="1:7" x14ac:dyDescent="0.2">
      <c r="B16" s="8"/>
      <c r="C16" s="8"/>
      <c r="D16" s="8"/>
      <c r="E16" s="8"/>
      <c r="F16" s="8"/>
      <c r="G16" s="8"/>
    </row>
    <row r="17" spans="2:7" x14ac:dyDescent="0.2">
      <c r="B17" s="8"/>
      <c r="C17" s="8"/>
      <c r="D17" s="8"/>
      <c r="E17" s="8"/>
      <c r="F17" s="8"/>
      <c r="G17" s="8"/>
    </row>
    <row r="18" spans="2:7" x14ac:dyDescent="0.2">
      <c r="B18" s="8"/>
      <c r="C18" s="8"/>
      <c r="D18" s="8"/>
      <c r="E18" s="8"/>
      <c r="F18" s="8"/>
      <c r="G18" s="8"/>
    </row>
    <row r="19" spans="2:7" x14ac:dyDescent="0.2">
      <c r="B19" s="8"/>
      <c r="C19" s="8"/>
      <c r="D19" s="8"/>
      <c r="E19" s="8"/>
      <c r="F19" s="8"/>
      <c r="G19" s="8"/>
    </row>
    <row r="20" spans="2:7" x14ac:dyDescent="0.2">
      <c r="B20" s="8"/>
      <c r="C20" s="8"/>
      <c r="D20" s="8"/>
      <c r="E20" s="8"/>
      <c r="F20" s="8"/>
      <c r="G20" s="8"/>
    </row>
    <row r="21" spans="2:7" x14ac:dyDescent="0.2">
      <c r="B21" s="8"/>
      <c r="C21" s="8"/>
      <c r="D21" s="8"/>
      <c r="E21" s="8"/>
      <c r="F21" s="8"/>
      <c r="G21" s="8"/>
    </row>
  </sheetData>
  <mergeCells count="1">
    <mergeCell ref="A8:B8"/>
  </mergeCells>
  <hyperlinks>
    <hyperlink ref="A8" location="OBSAH!A1" display="Zpět na Obsah" xr:uid="{6053A19C-051B-44DD-B2B3-53AA1AC37442}"/>
    <hyperlink ref="A8:B8" location="CONTENTS!A1" display="Back to Contents" xr:uid="{341248E8-9F92-4FA5-8768-23A6F265CE4C}"/>
  </hyperlink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5581-DFE9-49EF-B217-48093EE6E25B}">
  <sheetPr>
    <tabColor rgb="FF0070C0"/>
  </sheetPr>
  <dimension ref="A1"/>
  <sheetViews>
    <sheetView workbookViewId="0">
      <selection activeCell="H23" sqref="H23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4F0B5-9C5D-4E3B-9AC0-BED92D72350F}">
  <sheetPr>
    <tabColor theme="0" tint="-0.34998626667073579"/>
  </sheetPr>
  <dimension ref="A1:Z53"/>
  <sheetViews>
    <sheetView topLeftCell="A4" zoomScaleNormal="100" workbookViewId="0">
      <selection activeCell="A20" sqref="A20:XFD20"/>
    </sheetView>
  </sheetViews>
  <sheetFormatPr defaultColWidth="8.88671875" defaultRowHeight="12" x14ac:dyDescent="0.25"/>
  <cols>
    <col min="1" max="1" width="8.88671875" style="80"/>
    <col min="2" max="5" width="8.88671875" style="17"/>
    <col min="6" max="6" width="10.6640625" style="17" customWidth="1"/>
    <col min="7" max="23" width="8.88671875" style="17"/>
    <col min="24" max="24" width="10.109375" style="84" bestFit="1" customWidth="1"/>
    <col min="25" max="16384" width="8.88671875" style="17"/>
  </cols>
  <sheetData>
    <row r="1" spans="1:26" x14ac:dyDescent="0.25">
      <c r="A1" s="86" t="s">
        <v>389</v>
      </c>
    </row>
    <row r="2" spans="1:26" x14ac:dyDescent="0.25">
      <c r="A2" s="79"/>
      <c r="B2" s="79" t="s">
        <v>390</v>
      </c>
      <c r="C2" s="79" t="s">
        <v>391</v>
      </c>
      <c r="D2" s="79" t="s">
        <v>392</v>
      </c>
    </row>
    <row r="3" spans="1:26" x14ac:dyDescent="0.25">
      <c r="A3" s="79">
        <v>2023</v>
      </c>
      <c r="B3" s="33">
        <v>2.3569294663946811</v>
      </c>
      <c r="C3" s="33">
        <v>1.4022700918685631</v>
      </c>
      <c r="D3" s="33">
        <v>0.95465937452611793</v>
      </c>
      <c r="E3" s="34"/>
      <c r="F3" s="34"/>
      <c r="H3" s="34"/>
      <c r="X3" s="85"/>
      <c r="Y3" s="85"/>
      <c r="Z3" s="85"/>
    </row>
    <row r="4" spans="1:26" x14ac:dyDescent="0.25">
      <c r="A4" s="79">
        <v>2024</v>
      </c>
      <c r="B4" s="33">
        <v>2.3616622060664052</v>
      </c>
      <c r="C4" s="33">
        <v>1.4030112370814434</v>
      </c>
      <c r="D4" s="33">
        <v>0.95865096898496194</v>
      </c>
      <c r="E4" s="34"/>
      <c r="F4" s="34"/>
      <c r="G4" s="34"/>
      <c r="H4" s="34"/>
      <c r="X4" s="85"/>
      <c r="Y4" s="85"/>
      <c r="Z4" s="85"/>
    </row>
    <row r="5" spans="1:26" x14ac:dyDescent="0.25">
      <c r="A5" s="79">
        <v>2025</v>
      </c>
      <c r="B5" s="33">
        <v>2.3468139081183792</v>
      </c>
      <c r="C5" s="33">
        <v>1.3868083545388892</v>
      </c>
      <c r="D5" s="33">
        <v>0.96000555357948991</v>
      </c>
      <c r="E5" s="34"/>
      <c r="X5" s="85"/>
      <c r="Y5" s="85"/>
      <c r="Z5" s="85"/>
    </row>
    <row r="6" spans="1:26" x14ac:dyDescent="0.25">
      <c r="A6" s="79">
        <v>2026</v>
      </c>
      <c r="B6" s="33">
        <v>2.344775460347333</v>
      </c>
      <c r="C6" s="33">
        <v>1.3775046678060678</v>
      </c>
      <c r="D6" s="33">
        <v>0.96727079254126502</v>
      </c>
      <c r="E6" s="34"/>
      <c r="F6" s="34"/>
      <c r="G6" s="34"/>
      <c r="H6" s="34"/>
      <c r="I6" s="34"/>
      <c r="X6" s="85"/>
      <c r="Y6" s="85"/>
      <c r="Z6" s="85"/>
    </row>
    <row r="7" spans="1:26" x14ac:dyDescent="0.25">
      <c r="A7" s="79">
        <v>2027</v>
      </c>
      <c r="B7" s="33">
        <v>2.3495790429237129</v>
      </c>
      <c r="C7" s="33">
        <v>1.3776468334664951</v>
      </c>
      <c r="D7" s="33">
        <v>0.9719322094572177</v>
      </c>
      <c r="E7" s="34"/>
      <c r="X7" s="85"/>
      <c r="Y7" s="85"/>
      <c r="Z7" s="85"/>
    </row>
    <row r="8" spans="1:26" x14ac:dyDescent="0.25">
      <c r="A8" s="79">
        <v>2028</v>
      </c>
      <c r="B8" s="33">
        <v>2.3397552263089012</v>
      </c>
      <c r="C8" s="33">
        <v>1.3619658550984168</v>
      </c>
      <c r="D8" s="33">
        <v>0.97778937121048448</v>
      </c>
      <c r="E8" s="34"/>
      <c r="F8" s="34"/>
      <c r="G8" s="34"/>
      <c r="X8" s="85"/>
      <c r="Y8" s="85"/>
      <c r="Z8" s="85"/>
    </row>
    <row r="9" spans="1:26" x14ac:dyDescent="0.25">
      <c r="A9" s="79">
        <v>2029</v>
      </c>
      <c r="B9" s="33">
        <v>2.3465001905176455</v>
      </c>
      <c r="C9" s="33">
        <v>1.3613369687004995</v>
      </c>
      <c r="D9" s="33">
        <v>0.98516322181714588</v>
      </c>
      <c r="E9" s="34"/>
      <c r="F9" s="34"/>
      <c r="G9" s="34"/>
      <c r="H9" s="34"/>
      <c r="X9" s="85"/>
      <c r="Y9" s="85"/>
      <c r="Z9" s="85"/>
    </row>
    <row r="10" spans="1:26" x14ac:dyDescent="0.25">
      <c r="A10" s="79">
        <v>2030</v>
      </c>
      <c r="B10" s="33">
        <v>2.3626637253358349</v>
      </c>
      <c r="C10" s="33">
        <v>1.3679417408550396</v>
      </c>
      <c r="D10" s="33">
        <v>0.99472198448079541</v>
      </c>
      <c r="E10" s="34"/>
      <c r="F10" s="34"/>
      <c r="G10" s="34"/>
      <c r="X10" s="85"/>
      <c r="Y10" s="85"/>
      <c r="Z10" s="85"/>
    </row>
    <row r="11" spans="1:26" x14ac:dyDescent="0.25">
      <c r="A11" s="79">
        <v>2031</v>
      </c>
      <c r="B11" s="33">
        <v>2.3776822942211799</v>
      </c>
      <c r="C11" s="33">
        <v>1.3653529594665834</v>
      </c>
      <c r="D11" s="33">
        <v>1.0123293347545965</v>
      </c>
      <c r="E11" s="34"/>
      <c r="F11" s="34"/>
      <c r="G11" s="34"/>
      <c r="X11" s="85"/>
      <c r="Y11" s="85"/>
      <c r="Z11" s="85"/>
    </row>
    <row r="12" spans="1:26" x14ac:dyDescent="0.25">
      <c r="A12" s="79">
        <v>2032</v>
      </c>
      <c r="B12" s="33">
        <v>2.3982144298145398</v>
      </c>
      <c r="C12" s="33">
        <v>1.3742057184615275</v>
      </c>
      <c r="D12" s="33">
        <v>1.0240087113530121</v>
      </c>
      <c r="E12" s="34"/>
      <c r="F12" s="34"/>
      <c r="G12" s="34"/>
      <c r="X12" s="85"/>
      <c r="Y12" s="85"/>
      <c r="Z12" s="85"/>
    </row>
    <row r="13" spans="1:26" x14ac:dyDescent="0.25">
      <c r="A13" s="79">
        <v>2033</v>
      </c>
      <c r="B13" s="33">
        <v>2.417022503557166</v>
      </c>
      <c r="C13" s="33">
        <v>1.3819703464269419</v>
      </c>
      <c r="D13" s="33">
        <v>1.035052157130224</v>
      </c>
      <c r="E13" s="34"/>
      <c r="F13" s="34"/>
      <c r="G13" s="34"/>
      <c r="X13" s="85"/>
      <c r="Y13" s="85"/>
      <c r="Z13" s="85"/>
    </row>
    <row r="14" spans="1:26" x14ac:dyDescent="0.25">
      <c r="A14" s="79">
        <v>2034</v>
      </c>
      <c r="B14" s="33">
        <v>2.436203541950305</v>
      </c>
      <c r="C14" s="33">
        <v>1.3898029894207775</v>
      </c>
      <c r="D14" s="33">
        <v>1.0464005525295277</v>
      </c>
      <c r="E14" s="34"/>
      <c r="F14" s="34"/>
      <c r="G14" s="34"/>
      <c r="X14" s="85"/>
      <c r="Y14" s="85"/>
      <c r="Z14" s="85"/>
    </row>
    <row r="15" spans="1:26" x14ac:dyDescent="0.25">
      <c r="A15" s="79">
        <v>2035</v>
      </c>
      <c r="B15" s="33">
        <v>2.45972176756921</v>
      </c>
      <c r="C15" s="33">
        <v>1.3997163017429266</v>
      </c>
      <c r="D15" s="33">
        <v>1.0600054658262832</v>
      </c>
      <c r="E15" s="34"/>
      <c r="F15" s="34"/>
      <c r="G15" s="34"/>
      <c r="X15" s="85"/>
      <c r="Y15" s="85"/>
      <c r="Z15" s="85"/>
    </row>
    <row r="16" spans="1:26" x14ac:dyDescent="0.25">
      <c r="A16" s="79">
        <v>2036</v>
      </c>
      <c r="B16" s="33">
        <v>2.4874114674844816</v>
      </c>
      <c r="C16" s="33">
        <v>1.4116262015374155</v>
      </c>
      <c r="D16" s="33">
        <v>1.0757852659470661</v>
      </c>
      <c r="E16" s="34"/>
      <c r="F16" s="34"/>
      <c r="G16" s="34"/>
      <c r="X16" s="85"/>
      <c r="Y16" s="85"/>
      <c r="Z16" s="85"/>
    </row>
    <row r="17" spans="1:26" x14ac:dyDescent="0.25">
      <c r="A17" s="79">
        <v>2037</v>
      </c>
      <c r="B17" s="33">
        <v>2.5204089657933384</v>
      </c>
      <c r="C17" s="33">
        <v>1.4261861244424656</v>
      </c>
      <c r="D17" s="33">
        <v>1.094222841350873</v>
      </c>
      <c r="E17" s="34"/>
      <c r="F17" s="34"/>
      <c r="G17" s="34"/>
      <c r="X17" s="85"/>
      <c r="Y17" s="85"/>
      <c r="Z17" s="85"/>
    </row>
    <row r="18" spans="1:26" x14ac:dyDescent="0.25">
      <c r="A18" s="79">
        <v>2038</v>
      </c>
      <c r="B18" s="33">
        <v>2.5604336722838434</v>
      </c>
      <c r="C18" s="33">
        <v>1.4441859454842878</v>
      </c>
      <c r="D18" s="33">
        <v>1.1162477267995559</v>
      </c>
      <c r="E18" s="34"/>
      <c r="F18" s="34"/>
      <c r="G18" s="34"/>
      <c r="X18" s="85"/>
      <c r="Y18" s="85"/>
      <c r="Z18" s="85"/>
    </row>
    <row r="19" spans="1:26" x14ac:dyDescent="0.25">
      <c r="A19" s="79">
        <v>2039</v>
      </c>
      <c r="B19" s="33">
        <v>2.6090493936644807</v>
      </c>
      <c r="C19" s="33">
        <v>1.466056474369458</v>
      </c>
      <c r="D19" s="33">
        <v>1.1429929192950228</v>
      </c>
      <c r="E19" s="34"/>
      <c r="F19" s="34"/>
      <c r="G19" s="34"/>
      <c r="X19" s="85"/>
      <c r="Y19" s="85"/>
      <c r="Z19" s="85"/>
    </row>
    <row r="20" spans="1:26" x14ac:dyDescent="0.25">
      <c r="A20" s="79">
        <v>2040</v>
      </c>
      <c r="B20" s="33">
        <v>2.6631626698169981</v>
      </c>
      <c r="C20" s="33">
        <v>1.4906765078089972</v>
      </c>
      <c r="D20" s="33">
        <v>1.1724861620080009</v>
      </c>
      <c r="E20" s="34"/>
      <c r="F20" s="34"/>
      <c r="G20" s="34"/>
      <c r="X20" s="85"/>
      <c r="Y20" s="85"/>
      <c r="Z20" s="85"/>
    </row>
    <row r="21" spans="1:26" x14ac:dyDescent="0.25">
      <c r="A21" s="79">
        <v>2041</v>
      </c>
      <c r="B21" s="33">
        <v>2.7170501801554616</v>
      </c>
      <c r="C21" s="33">
        <v>1.5155644270765927</v>
      </c>
      <c r="D21" s="33">
        <v>1.2014857530788694</v>
      </c>
      <c r="E21" s="34"/>
      <c r="F21" s="34"/>
      <c r="G21" s="34"/>
      <c r="X21" s="85"/>
      <c r="Y21" s="85"/>
      <c r="Z21" s="85"/>
    </row>
    <row r="22" spans="1:26" x14ac:dyDescent="0.25">
      <c r="A22" s="79">
        <v>2042</v>
      </c>
      <c r="B22" s="33">
        <v>2.7682869601610118</v>
      </c>
      <c r="C22" s="33">
        <v>1.5392544098574603</v>
      </c>
      <c r="D22" s="33">
        <v>1.2290325503035511</v>
      </c>
      <c r="E22" s="34"/>
      <c r="F22" s="34"/>
      <c r="G22" s="34"/>
      <c r="X22" s="85"/>
      <c r="Y22" s="85"/>
      <c r="Z22" s="85"/>
    </row>
    <row r="23" spans="1:26" x14ac:dyDescent="0.25">
      <c r="A23" s="79">
        <v>2043</v>
      </c>
      <c r="B23" s="33">
        <v>2.8156541554900985</v>
      </c>
      <c r="C23" s="33">
        <v>1.5610573552783722</v>
      </c>
      <c r="D23" s="33">
        <v>1.2545968002117263</v>
      </c>
      <c r="E23" s="34"/>
      <c r="F23" s="34"/>
      <c r="G23" s="34"/>
      <c r="X23" s="85"/>
      <c r="Y23" s="85"/>
      <c r="Z23" s="85"/>
    </row>
    <row r="24" spans="1:26" x14ac:dyDescent="0.25">
      <c r="A24" s="79">
        <v>2044</v>
      </c>
      <c r="B24" s="33">
        <v>2.8589543890442819</v>
      </c>
      <c r="C24" s="33">
        <v>1.5806152452403524</v>
      </c>
      <c r="D24" s="33">
        <v>1.2783391438039295</v>
      </c>
      <c r="E24" s="34"/>
      <c r="F24" s="228" t="s">
        <v>313</v>
      </c>
      <c r="G24" s="228"/>
      <c r="X24" s="85"/>
      <c r="Y24" s="85"/>
      <c r="Z24" s="85"/>
    </row>
    <row r="25" spans="1:26" x14ac:dyDescent="0.25">
      <c r="A25" s="79">
        <v>2045</v>
      </c>
      <c r="B25" s="33">
        <v>2.896482205201929</v>
      </c>
      <c r="C25" s="33">
        <v>1.5972093511101455</v>
      </c>
      <c r="D25" s="33">
        <v>1.2992728540917835</v>
      </c>
      <c r="E25" s="34"/>
      <c r="F25" s="34"/>
      <c r="G25" s="34"/>
      <c r="X25" s="85"/>
      <c r="Y25" s="85"/>
      <c r="Z25" s="85"/>
    </row>
    <row r="26" spans="1:26" x14ac:dyDescent="0.25">
      <c r="A26" s="79">
        <v>2046</v>
      </c>
      <c r="B26" s="33">
        <v>2.925702309431129</v>
      </c>
      <c r="C26" s="33">
        <v>1.6100445938176802</v>
      </c>
      <c r="D26" s="33">
        <v>1.315657715613449</v>
      </c>
      <c r="E26" s="34"/>
      <c r="F26" s="34"/>
      <c r="G26" s="34"/>
      <c r="X26" s="85"/>
      <c r="Y26" s="85"/>
      <c r="Z26" s="85"/>
    </row>
    <row r="27" spans="1:26" x14ac:dyDescent="0.25">
      <c r="A27" s="79">
        <v>2047</v>
      </c>
      <c r="B27" s="33">
        <v>2.9491364155501292</v>
      </c>
      <c r="C27" s="33">
        <v>1.6202991703125429</v>
      </c>
      <c r="D27" s="33">
        <v>1.3288372452375861</v>
      </c>
      <c r="E27" s="34"/>
      <c r="F27" s="34"/>
      <c r="G27" s="34"/>
      <c r="X27" s="85"/>
      <c r="Y27" s="85"/>
      <c r="Z27" s="85"/>
    </row>
    <row r="28" spans="1:26" x14ac:dyDescent="0.25">
      <c r="A28" s="79">
        <v>2048</v>
      </c>
      <c r="B28" s="33">
        <v>2.9702511051077414</v>
      </c>
      <c r="C28" s="33">
        <v>1.6294105045164269</v>
      </c>
      <c r="D28" s="33">
        <v>1.3408406005913145</v>
      </c>
      <c r="E28" s="34"/>
      <c r="F28" s="34"/>
      <c r="G28" s="34"/>
      <c r="X28" s="85"/>
      <c r="Y28" s="85"/>
      <c r="Z28" s="85"/>
    </row>
    <row r="29" spans="1:26" x14ac:dyDescent="0.25">
      <c r="A29" s="79">
        <v>2049</v>
      </c>
      <c r="B29" s="33">
        <v>2.9898362626018087</v>
      </c>
      <c r="C29" s="33">
        <v>1.6377940145436882</v>
      </c>
      <c r="D29" s="33">
        <v>1.3520422480581207</v>
      </c>
      <c r="E29" s="34"/>
      <c r="F29" s="34"/>
      <c r="G29" s="34"/>
      <c r="X29" s="85"/>
      <c r="Y29" s="85"/>
      <c r="Z29" s="85"/>
    </row>
    <row r="30" spans="1:26" x14ac:dyDescent="0.25">
      <c r="A30" s="79">
        <v>2050</v>
      </c>
      <c r="B30" s="33">
        <v>3.0085719311809256</v>
      </c>
      <c r="C30" s="33">
        <v>1.645747695379929</v>
      </c>
      <c r="D30" s="33">
        <v>1.3628242358009963</v>
      </c>
      <c r="E30" s="34"/>
      <c r="F30" s="34"/>
      <c r="G30" s="34"/>
      <c r="X30" s="85"/>
      <c r="Y30" s="85"/>
      <c r="Z30" s="85"/>
    </row>
    <row r="31" spans="1:26" x14ac:dyDescent="0.25">
      <c r="A31" s="79">
        <v>2051</v>
      </c>
      <c r="B31" s="33">
        <v>3.0263581427390882</v>
      </c>
      <c r="C31" s="33">
        <v>1.6532740660340355</v>
      </c>
      <c r="D31" s="33">
        <v>1.3730840767050525</v>
      </c>
      <c r="E31" s="34"/>
      <c r="F31" s="34"/>
      <c r="G31" s="34"/>
      <c r="X31" s="85"/>
      <c r="Y31" s="85"/>
      <c r="Z31" s="85"/>
    </row>
    <row r="32" spans="1:26" x14ac:dyDescent="0.25">
      <c r="A32" s="79">
        <v>2052</v>
      </c>
      <c r="B32" s="33">
        <v>3.0427766643041587</v>
      </c>
      <c r="C32" s="33">
        <v>1.6603520087182619</v>
      </c>
      <c r="D32" s="33">
        <v>1.3824246555858966</v>
      </c>
      <c r="E32" s="34"/>
      <c r="F32" s="34"/>
      <c r="G32" s="34"/>
      <c r="X32" s="85"/>
      <c r="Y32" s="85"/>
      <c r="Z32" s="85"/>
    </row>
    <row r="33" spans="1:26" x14ac:dyDescent="0.25">
      <c r="A33" s="79">
        <v>2053</v>
      </c>
      <c r="B33" s="33">
        <v>3.0582132002537521</v>
      </c>
      <c r="C33" s="33">
        <v>1.6670819527149821</v>
      </c>
      <c r="D33" s="33">
        <v>1.3911312475387698</v>
      </c>
      <c r="E33" s="34"/>
      <c r="F33" s="34"/>
      <c r="G33" s="34"/>
      <c r="X33" s="85"/>
      <c r="Y33" s="85"/>
      <c r="Z33" s="85"/>
    </row>
    <row r="34" spans="1:26" x14ac:dyDescent="0.25">
      <c r="A34" s="79">
        <v>2054</v>
      </c>
      <c r="B34" s="33">
        <v>3.0730128166820667</v>
      </c>
      <c r="C34" s="33">
        <v>1.6736768752030771</v>
      </c>
      <c r="D34" s="33">
        <v>1.3993359414789897</v>
      </c>
      <c r="E34" s="34"/>
      <c r="F34" s="34"/>
      <c r="G34" s="34"/>
      <c r="X34" s="85"/>
      <c r="Y34" s="85"/>
      <c r="Z34" s="85"/>
    </row>
    <row r="35" spans="1:26" x14ac:dyDescent="0.25">
      <c r="A35" s="79">
        <v>2055</v>
      </c>
      <c r="B35" s="33">
        <v>3.0861544533511935</v>
      </c>
      <c r="C35" s="33">
        <v>1.6795394611563885</v>
      </c>
      <c r="D35" s="33">
        <v>1.406614992194805</v>
      </c>
      <c r="E35" s="34"/>
      <c r="F35" s="34"/>
      <c r="G35" s="34"/>
      <c r="X35" s="85"/>
      <c r="Y35" s="85"/>
      <c r="Z35" s="85"/>
    </row>
    <row r="36" spans="1:26" x14ac:dyDescent="0.25">
      <c r="A36" s="79">
        <v>2056</v>
      </c>
      <c r="B36" s="33">
        <v>3.0983839822198735</v>
      </c>
      <c r="C36" s="33">
        <v>1.6847558267120559</v>
      </c>
      <c r="D36" s="33">
        <v>1.4136281555078176</v>
      </c>
      <c r="E36" s="34"/>
      <c r="F36" s="34"/>
      <c r="G36" s="34"/>
      <c r="X36" s="85"/>
      <c r="Y36" s="85"/>
      <c r="Z36" s="85"/>
    </row>
    <row r="37" spans="1:26" x14ac:dyDescent="0.25">
      <c r="A37" s="79">
        <v>2057</v>
      </c>
      <c r="B37" s="33">
        <v>3.1083242190944964</v>
      </c>
      <c r="C37" s="33">
        <v>1.6886630859380967</v>
      </c>
      <c r="D37" s="33">
        <v>1.4196611331563997</v>
      </c>
      <c r="E37" s="34"/>
      <c r="F37" s="34"/>
      <c r="G37" s="34"/>
      <c r="X37" s="85"/>
      <c r="Y37" s="85"/>
      <c r="Z37" s="85"/>
    </row>
    <row r="38" spans="1:26" x14ac:dyDescent="0.25">
      <c r="A38" s="79">
        <v>2058</v>
      </c>
      <c r="B38" s="33">
        <v>3.1133506407713378</v>
      </c>
      <c r="C38" s="33">
        <v>1.6901783686993523</v>
      </c>
      <c r="D38" s="33">
        <v>1.4231722720719853</v>
      </c>
      <c r="E38" s="34"/>
      <c r="F38" s="34"/>
      <c r="G38" s="34"/>
      <c r="X38" s="85"/>
      <c r="Y38" s="85"/>
      <c r="Z38" s="85"/>
    </row>
    <row r="39" spans="1:26" x14ac:dyDescent="0.25">
      <c r="A39" s="79">
        <v>2059</v>
      </c>
      <c r="B39" s="33">
        <v>3.1133304437061224</v>
      </c>
      <c r="C39" s="33">
        <v>1.6890673453717973</v>
      </c>
      <c r="D39" s="33">
        <v>1.4242630983343247</v>
      </c>
      <c r="E39" s="34"/>
      <c r="F39" s="34"/>
      <c r="G39" s="34"/>
      <c r="X39" s="85"/>
      <c r="Y39" s="85"/>
      <c r="Z39" s="85"/>
    </row>
    <row r="40" spans="1:26" x14ac:dyDescent="0.25">
      <c r="A40" s="79">
        <v>2060</v>
      </c>
      <c r="B40" s="33">
        <v>3.1051702738655163</v>
      </c>
      <c r="C40" s="33">
        <v>1.6841056881441112</v>
      </c>
      <c r="D40" s="33">
        <v>1.4210645857214053</v>
      </c>
      <c r="E40" s="34"/>
      <c r="F40" s="34"/>
      <c r="G40" s="34"/>
      <c r="X40" s="85"/>
      <c r="Y40" s="85"/>
      <c r="Z40" s="85"/>
    </row>
    <row r="41" spans="1:26" x14ac:dyDescent="0.25">
      <c r="A41" s="79">
        <v>2061</v>
      </c>
      <c r="B41" s="33">
        <v>3.0896084848640011</v>
      </c>
      <c r="C41" s="33">
        <v>1.6755358534389893</v>
      </c>
      <c r="D41" s="33">
        <v>1.414072631425012</v>
      </c>
      <c r="E41" s="34"/>
      <c r="F41" s="34"/>
      <c r="G41" s="34"/>
      <c r="X41" s="85"/>
      <c r="Y41" s="85"/>
      <c r="Z41" s="85"/>
    </row>
    <row r="42" spans="1:26" x14ac:dyDescent="0.25">
      <c r="A42" s="79">
        <v>2062</v>
      </c>
      <c r="B42" s="33">
        <v>3.06934192011982</v>
      </c>
      <c r="C42" s="33">
        <v>1.6645563051661887</v>
      </c>
      <c r="D42" s="33">
        <v>1.4047856149536317</v>
      </c>
      <c r="E42" s="34"/>
      <c r="F42" s="34"/>
      <c r="G42" s="34"/>
      <c r="X42" s="85"/>
      <c r="Y42" s="85"/>
      <c r="Z42" s="85"/>
    </row>
    <row r="43" spans="1:26" x14ac:dyDescent="0.25">
      <c r="A43" s="79">
        <v>2063</v>
      </c>
      <c r="B43" s="33">
        <v>3.0468473243028247</v>
      </c>
      <c r="C43" s="33">
        <v>1.6522158245722207</v>
      </c>
      <c r="D43" s="33">
        <v>1.394631499730604</v>
      </c>
      <c r="E43" s="34"/>
      <c r="F43" s="34"/>
      <c r="G43" s="34"/>
      <c r="X43" s="85"/>
      <c r="Y43" s="85"/>
      <c r="Z43" s="85"/>
    </row>
    <row r="44" spans="1:26" x14ac:dyDescent="0.25">
      <c r="A44" s="79">
        <v>2064</v>
      </c>
      <c r="B44" s="33">
        <v>3.0232458009027758</v>
      </c>
      <c r="C44" s="33">
        <v>1.6391217585022357</v>
      </c>
      <c r="D44" s="33">
        <v>1.3841240424005403</v>
      </c>
      <c r="E44" s="34"/>
      <c r="F44" s="34"/>
      <c r="G44" s="34"/>
      <c r="X44" s="85"/>
      <c r="Y44" s="85"/>
      <c r="Z44" s="85"/>
    </row>
    <row r="45" spans="1:26" x14ac:dyDescent="0.25">
      <c r="A45" s="79">
        <v>2065</v>
      </c>
      <c r="B45" s="33">
        <v>2.9987067745746061</v>
      </c>
      <c r="C45" s="33">
        <v>1.6254820914255439</v>
      </c>
      <c r="D45" s="33">
        <v>1.3732246831490624</v>
      </c>
      <c r="E45" s="34"/>
      <c r="F45" s="34"/>
      <c r="G45" s="34"/>
      <c r="X45" s="85"/>
      <c r="Y45" s="85"/>
      <c r="Z45" s="85"/>
    </row>
    <row r="46" spans="1:26" x14ac:dyDescent="0.25">
      <c r="A46" s="79">
        <v>2066</v>
      </c>
      <c r="B46" s="33">
        <v>2.9748288650386154</v>
      </c>
      <c r="C46" s="33">
        <v>1.6118721945912569</v>
      </c>
      <c r="D46" s="33">
        <v>1.362956670447359</v>
      </c>
      <c r="E46" s="34"/>
      <c r="F46" s="34"/>
      <c r="G46" s="34"/>
      <c r="X46" s="85"/>
      <c r="Y46" s="85"/>
      <c r="Z46" s="85"/>
    </row>
    <row r="47" spans="1:26" x14ac:dyDescent="0.25">
      <c r="A47" s="79">
        <v>2067</v>
      </c>
      <c r="B47" s="33">
        <v>2.9518164873209884</v>
      </c>
      <c r="C47" s="33">
        <v>1.5986510843694082</v>
      </c>
      <c r="D47" s="33">
        <v>1.3531654029515805</v>
      </c>
      <c r="E47" s="34"/>
      <c r="F47" s="34"/>
      <c r="G47" s="34"/>
      <c r="X47" s="85"/>
      <c r="Y47" s="85"/>
      <c r="Z47" s="85"/>
    </row>
    <row r="48" spans="1:26" x14ac:dyDescent="0.25">
      <c r="A48" s="79">
        <v>2068</v>
      </c>
      <c r="B48" s="33">
        <v>2.9305375560771636</v>
      </c>
      <c r="C48" s="33">
        <v>1.5861413094635974</v>
      </c>
      <c r="D48" s="33">
        <v>1.3443962466135664</v>
      </c>
      <c r="E48" s="34"/>
      <c r="F48" s="34"/>
      <c r="G48" s="34"/>
      <c r="X48" s="85"/>
      <c r="Y48" s="85"/>
      <c r="Z48" s="85"/>
    </row>
    <row r="49" spans="1:26" x14ac:dyDescent="0.25">
      <c r="A49" s="79">
        <v>2069</v>
      </c>
      <c r="B49" s="33">
        <v>2.9113912839492873</v>
      </c>
      <c r="C49" s="33">
        <v>1.5745706909995332</v>
      </c>
      <c r="D49" s="33">
        <v>1.3368205929497539</v>
      </c>
      <c r="E49" s="34"/>
      <c r="F49" s="34"/>
      <c r="G49" s="34"/>
      <c r="X49" s="85"/>
      <c r="Y49" s="85"/>
      <c r="Z49" s="85"/>
    </row>
    <row r="50" spans="1:26" x14ac:dyDescent="0.25">
      <c r="A50" s="79">
        <v>2070</v>
      </c>
      <c r="B50" s="33">
        <v>2.8956539466095159</v>
      </c>
      <c r="C50" s="33">
        <v>1.5642972902916645</v>
      </c>
      <c r="D50" s="33">
        <v>1.3313566563178514</v>
      </c>
      <c r="E50" s="34"/>
      <c r="F50" s="34"/>
      <c r="G50" s="34"/>
      <c r="X50" s="85"/>
      <c r="Y50" s="85"/>
      <c r="Z50" s="85"/>
    </row>
    <row r="51" spans="1:26" x14ac:dyDescent="0.25">
      <c r="A51" s="79">
        <v>2071</v>
      </c>
      <c r="B51" s="33">
        <v>2.8836441361501128</v>
      </c>
      <c r="C51" s="33">
        <v>1.555948305275356</v>
      </c>
      <c r="D51" s="33">
        <v>1.3276958308747568</v>
      </c>
      <c r="E51" s="34"/>
      <c r="F51" s="34"/>
      <c r="G51" s="34"/>
      <c r="X51" s="85"/>
      <c r="Y51" s="85"/>
      <c r="Z51" s="85"/>
    </row>
    <row r="52" spans="1:26" x14ac:dyDescent="0.25">
      <c r="A52" s="79">
        <v>2072</v>
      </c>
      <c r="B52" s="33">
        <v>2.8761239021442542</v>
      </c>
      <c r="C52" s="33">
        <v>1.5499549493074576</v>
      </c>
      <c r="D52" s="33">
        <v>1.3261689528367966</v>
      </c>
      <c r="X52" s="85"/>
      <c r="Y52" s="85"/>
      <c r="Z52" s="85"/>
    </row>
    <row r="53" spans="1:26" x14ac:dyDescent="0.25">
      <c r="A53" s="79">
        <v>2073</v>
      </c>
      <c r="B53" s="33">
        <v>2.8742493052693363</v>
      </c>
      <c r="C53" s="33">
        <v>1.54678558023094</v>
      </c>
      <c r="D53" s="33">
        <v>1.3274637250383965</v>
      </c>
      <c r="Y53" s="84"/>
      <c r="Z53" s="84"/>
    </row>
  </sheetData>
  <mergeCells count="1">
    <mergeCell ref="F24:G24"/>
  </mergeCells>
  <hyperlinks>
    <hyperlink ref="F24" location="OBSAH!A1" display="Zpět na Obsah" xr:uid="{9AB10695-B412-46FF-8318-61C70C521D2C}"/>
    <hyperlink ref="F24:G24" location="CONTENTS!A1" display="Back to Contents" xr:uid="{FEF2BCAF-1B5E-4016-B33F-075D3E8A331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5A157-FAD3-48C7-9197-F6159D3E8C44}">
  <sheetPr>
    <tabColor theme="0" tint="-0.34998626667073579"/>
  </sheetPr>
  <dimension ref="A1:E53"/>
  <sheetViews>
    <sheetView zoomScaleNormal="100" workbookViewId="0">
      <selection activeCell="D26" sqref="D26:E26"/>
    </sheetView>
  </sheetViews>
  <sheetFormatPr defaultColWidth="8.88671875" defaultRowHeight="11.4" x14ac:dyDescent="0.2"/>
  <cols>
    <col min="1" max="1" width="9" style="57" bestFit="1" customWidth="1"/>
    <col min="2" max="2" width="14.44140625" style="4" customWidth="1"/>
    <col min="3" max="16384" width="8.88671875" style="4"/>
  </cols>
  <sheetData>
    <row r="1" spans="1:5" x14ac:dyDescent="0.2">
      <c r="A1" s="87" t="s">
        <v>393</v>
      </c>
    </row>
    <row r="2" spans="1:5" s="20" customFormat="1" ht="34.200000000000003" x14ac:dyDescent="0.2">
      <c r="A2" s="81"/>
      <c r="B2" s="205" t="s">
        <v>393</v>
      </c>
      <c r="C2" s="59"/>
    </row>
    <row r="3" spans="1:5" x14ac:dyDescent="0.2">
      <c r="A3" s="3">
        <v>2023</v>
      </c>
      <c r="B3" s="5">
        <v>45.773463705111084</v>
      </c>
      <c r="C3" s="6"/>
      <c r="D3" s="6"/>
      <c r="E3" s="8"/>
    </row>
    <row r="4" spans="1:5" x14ac:dyDescent="0.2">
      <c r="A4" s="3">
        <v>2024</v>
      </c>
      <c r="B4" s="5">
        <v>45.338797008838775</v>
      </c>
      <c r="C4" s="6"/>
      <c r="D4" s="6"/>
      <c r="E4" s="8"/>
    </row>
    <row r="5" spans="1:5" x14ac:dyDescent="0.2">
      <c r="A5" s="3">
        <v>2025</v>
      </c>
      <c r="B5" s="5">
        <v>44.462684076750733</v>
      </c>
      <c r="C5" s="6"/>
      <c r="D5" s="6"/>
      <c r="E5" s="8"/>
    </row>
    <row r="6" spans="1:5" x14ac:dyDescent="0.2">
      <c r="A6" s="3">
        <v>2026</v>
      </c>
      <c r="B6" s="5">
        <v>43.666880162468544</v>
      </c>
      <c r="C6" s="6"/>
      <c r="D6" s="6"/>
      <c r="E6" s="8"/>
    </row>
    <row r="7" spans="1:5" x14ac:dyDescent="0.2">
      <c r="A7" s="3">
        <v>2027</v>
      </c>
      <c r="B7" s="5">
        <v>42.946253062069992</v>
      </c>
      <c r="C7" s="6"/>
      <c r="D7" s="6"/>
      <c r="E7" s="8"/>
    </row>
    <row r="8" spans="1:5" x14ac:dyDescent="0.2">
      <c r="A8" s="3">
        <v>2028</v>
      </c>
      <c r="B8" s="5">
        <v>42.276948095510036</v>
      </c>
      <c r="C8" s="6"/>
      <c r="D8" s="6"/>
      <c r="E8" s="8"/>
    </row>
    <row r="9" spans="1:5" x14ac:dyDescent="0.2">
      <c r="A9" s="3">
        <v>2029</v>
      </c>
      <c r="B9" s="5">
        <v>41.697992272056695</v>
      </c>
      <c r="C9" s="6"/>
      <c r="D9" s="6"/>
      <c r="E9" s="8"/>
    </row>
    <row r="10" spans="1:5" x14ac:dyDescent="0.2">
      <c r="A10" s="3">
        <v>2030</v>
      </c>
      <c r="B10" s="5">
        <v>41.583059991631302</v>
      </c>
      <c r="C10" s="6"/>
      <c r="D10" s="6"/>
      <c r="E10" s="8"/>
    </row>
    <row r="11" spans="1:5" x14ac:dyDescent="0.2">
      <c r="A11" s="3">
        <v>2031</v>
      </c>
      <c r="B11" s="5">
        <v>41.573660588532199</v>
      </c>
      <c r="C11" s="6"/>
      <c r="D11" s="6"/>
      <c r="E11" s="8"/>
    </row>
    <row r="12" spans="1:5" x14ac:dyDescent="0.2">
      <c r="A12" s="3">
        <v>2032</v>
      </c>
      <c r="B12" s="5">
        <v>41.598685332535773</v>
      </c>
      <c r="C12" s="6"/>
      <c r="D12" s="6"/>
      <c r="E12" s="8"/>
    </row>
    <row r="13" spans="1:5" x14ac:dyDescent="0.2">
      <c r="A13" s="3">
        <v>2033</v>
      </c>
      <c r="B13" s="5">
        <v>41.633619562243638</v>
      </c>
      <c r="C13" s="6"/>
      <c r="D13" s="6"/>
      <c r="E13" s="8"/>
    </row>
    <row r="14" spans="1:5" x14ac:dyDescent="0.2">
      <c r="A14" s="3">
        <v>2034</v>
      </c>
      <c r="B14" s="5">
        <v>41.676651599135639</v>
      </c>
      <c r="C14" s="6"/>
      <c r="D14" s="6"/>
      <c r="E14" s="8"/>
    </row>
    <row r="15" spans="1:5" x14ac:dyDescent="0.2">
      <c r="A15" s="3">
        <v>2035</v>
      </c>
      <c r="B15" s="5">
        <v>41.733320545562123</v>
      </c>
      <c r="C15" s="6"/>
      <c r="D15" s="6"/>
      <c r="E15" s="8"/>
    </row>
    <row r="16" spans="1:5" x14ac:dyDescent="0.2">
      <c r="A16" s="3">
        <v>2036</v>
      </c>
      <c r="B16" s="5">
        <v>41.807340911976951</v>
      </c>
      <c r="C16" s="6"/>
      <c r="D16" s="6"/>
      <c r="E16" s="8"/>
    </row>
    <row r="17" spans="1:5" x14ac:dyDescent="0.2">
      <c r="A17" s="3">
        <v>2037</v>
      </c>
      <c r="B17" s="5">
        <v>41.898232812093909</v>
      </c>
      <c r="C17" s="6"/>
      <c r="D17" s="6"/>
      <c r="E17" s="8"/>
    </row>
    <row r="18" spans="1:5" x14ac:dyDescent="0.2">
      <c r="A18" s="3">
        <v>2038</v>
      </c>
      <c r="B18" s="5">
        <v>42.004622808499043</v>
      </c>
      <c r="C18" s="6"/>
      <c r="D18" s="6"/>
      <c r="E18" s="8"/>
    </row>
    <row r="19" spans="1:5" x14ac:dyDescent="0.2">
      <c r="A19" s="3">
        <v>2039</v>
      </c>
      <c r="B19" s="5">
        <v>42.125386809861332</v>
      </c>
      <c r="C19" s="6"/>
      <c r="D19" s="6"/>
      <c r="E19" s="8"/>
    </row>
    <row r="20" spans="1:5" x14ac:dyDescent="0.2">
      <c r="A20" s="3">
        <v>2040</v>
      </c>
      <c r="B20" s="5">
        <v>42.252200309365954</v>
      </c>
      <c r="C20" s="6"/>
      <c r="D20" s="6"/>
      <c r="E20" s="8"/>
    </row>
    <row r="21" spans="1:5" x14ac:dyDescent="0.2">
      <c r="A21" s="3">
        <v>2041</v>
      </c>
      <c r="B21" s="5">
        <v>42.373739266522108</v>
      </c>
      <c r="C21" s="6"/>
      <c r="D21" s="6"/>
      <c r="E21" s="8"/>
    </row>
    <row r="22" spans="1:5" x14ac:dyDescent="0.2">
      <c r="A22" s="3">
        <v>2042</v>
      </c>
      <c r="B22" s="5">
        <v>42.485666053086454</v>
      </c>
      <c r="C22" s="6"/>
      <c r="D22" s="6"/>
      <c r="E22" s="8"/>
    </row>
    <row r="23" spans="1:5" x14ac:dyDescent="0.2">
      <c r="A23" s="3">
        <v>2043</v>
      </c>
      <c r="B23" s="5">
        <v>42.584886655107518</v>
      </c>
      <c r="C23" s="6"/>
      <c r="D23" s="6"/>
      <c r="E23" s="8"/>
    </row>
    <row r="24" spans="1:5" x14ac:dyDescent="0.2">
      <c r="A24" s="3">
        <v>2044</v>
      </c>
      <c r="B24" s="5">
        <v>42.670603840355106</v>
      </c>
      <c r="C24" s="6"/>
      <c r="D24" s="95"/>
      <c r="E24" s="8"/>
    </row>
    <row r="25" spans="1:5" x14ac:dyDescent="0.2">
      <c r="A25" s="3">
        <v>2045</v>
      </c>
      <c r="B25" s="5">
        <v>42.740912241523532</v>
      </c>
      <c r="C25" s="6"/>
      <c r="D25" s="6"/>
      <c r="E25" s="8"/>
    </row>
    <row r="26" spans="1:5" x14ac:dyDescent="0.2">
      <c r="A26" s="3">
        <v>2046</v>
      </c>
      <c r="B26" s="5">
        <v>42.797910652715153</v>
      </c>
      <c r="C26" s="6"/>
      <c r="D26" s="228" t="s">
        <v>313</v>
      </c>
      <c r="E26" s="228"/>
    </row>
    <row r="27" spans="1:5" x14ac:dyDescent="0.2">
      <c r="A27" s="3">
        <v>2047</v>
      </c>
      <c r="B27" s="5">
        <v>42.847697767146805</v>
      </c>
      <c r="C27" s="6"/>
      <c r="D27" s="6"/>
      <c r="E27" s="8"/>
    </row>
    <row r="28" spans="1:5" x14ac:dyDescent="0.2">
      <c r="A28" s="3">
        <v>2048</v>
      </c>
      <c r="B28" s="5">
        <v>42.894096111723769</v>
      </c>
      <c r="C28" s="6"/>
      <c r="D28" s="6"/>
      <c r="E28" s="8"/>
    </row>
    <row r="29" spans="1:5" x14ac:dyDescent="0.2">
      <c r="A29" s="3">
        <v>2049</v>
      </c>
      <c r="B29" s="5">
        <v>42.942941220858131</v>
      </c>
      <c r="C29" s="6"/>
      <c r="D29" s="6"/>
      <c r="E29" s="8"/>
    </row>
    <row r="30" spans="1:5" x14ac:dyDescent="0.2">
      <c r="A30" s="3">
        <v>2050</v>
      </c>
      <c r="B30" s="5">
        <v>42.979926636262967</v>
      </c>
      <c r="C30" s="6"/>
      <c r="D30" s="6"/>
      <c r="E30" s="8"/>
    </row>
    <row r="31" spans="1:5" x14ac:dyDescent="0.2">
      <c r="A31" s="3">
        <v>2051</v>
      </c>
      <c r="B31" s="5">
        <v>43.000787776676894</v>
      </c>
      <c r="C31" s="6"/>
      <c r="D31" s="6"/>
      <c r="E31" s="8"/>
    </row>
    <row r="32" spans="1:5" x14ac:dyDescent="0.2">
      <c r="A32" s="3">
        <v>2052</v>
      </c>
      <c r="B32" s="5">
        <v>43.00606176433854</v>
      </c>
      <c r="C32" s="6"/>
      <c r="D32" s="6"/>
      <c r="E32" s="8"/>
    </row>
    <row r="33" spans="1:5" x14ac:dyDescent="0.2">
      <c r="A33" s="3">
        <v>2053</v>
      </c>
      <c r="B33" s="5">
        <v>42.99808997400828</v>
      </c>
      <c r="C33" s="6"/>
      <c r="D33" s="6"/>
      <c r="E33" s="8"/>
    </row>
    <row r="34" spans="1:5" x14ac:dyDescent="0.2">
      <c r="A34" s="3">
        <v>2054</v>
      </c>
      <c r="B34" s="5">
        <v>42.977743905559421</v>
      </c>
      <c r="C34" s="6"/>
      <c r="D34" s="6"/>
      <c r="E34" s="8"/>
    </row>
    <row r="35" spans="1:5" x14ac:dyDescent="0.2">
      <c r="A35" s="3">
        <v>2055</v>
      </c>
      <c r="B35" s="5">
        <v>42.948008748515107</v>
      </c>
      <c r="C35" s="6"/>
      <c r="D35" s="6"/>
      <c r="E35" s="8"/>
    </row>
    <row r="36" spans="1:5" x14ac:dyDescent="0.2">
      <c r="A36" s="3">
        <v>2056</v>
      </c>
      <c r="B36" s="5">
        <v>42.918896681625178</v>
      </c>
      <c r="C36" s="6"/>
      <c r="D36" s="6"/>
      <c r="E36" s="8"/>
    </row>
    <row r="37" spans="1:5" x14ac:dyDescent="0.2">
      <c r="A37" s="3">
        <v>2057</v>
      </c>
      <c r="B37" s="5">
        <v>42.889812200045881</v>
      </c>
      <c r="C37" s="6"/>
      <c r="D37" s="6"/>
      <c r="E37" s="8"/>
    </row>
    <row r="38" spans="1:5" x14ac:dyDescent="0.2">
      <c r="A38" s="3">
        <v>2058</v>
      </c>
      <c r="B38" s="5">
        <v>42.86014001448892</v>
      </c>
      <c r="C38" s="6"/>
      <c r="D38" s="6"/>
      <c r="E38" s="8"/>
    </row>
    <row r="39" spans="1:5" x14ac:dyDescent="0.2">
      <c r="A39" s="3">
        <v>2059</v>
      </c>
      <c r="B39" s="5">
        <v>42.831115455783518</v>
      </c>
      <c r="C39" s="6"/>
      <c r="D39" s="6"/>
      <c r="E39" s="8"/>
    </row>
    <row r="40" spans="1:5" x14ac:dyDescent="0.2">
      <c r="A40" s="3">
        <v>2060</v>
      </c>
      <c r="B40" s="5">
        <v>42.797658788312127</v>
      </c>
      <c r="C40" s="6"/>
      <c r="D40" s="6"/>
      <c r="E40" s="8"/>
    </row>
    <row r="41" spans="1:5" x14ac:dyDescent="0.2">
      <c r="A41" s="3">
        <v>2061</v>
      </c>
      <c r="B41" s="5">
        <v>42.757483805480426</v>
      </c>
      <c r="C41" s="6"/>
      <c r="D41" s="6"/>
      <c r="E41" s="8"/>
    </row>
    <row r="42" spans="1:5" x14ac:dyDescent="0.2">
      <c r="A42" s="3">
        <v>2062</v>
      </c>
      <c r="B42" s="5">
        <v>42.713416929912157</v>
      </c>
      <c r="C42" s="6"/>
      <c r="D42" s="6"/>
      <c r="E42" s="8"/>
    </row>
    <row r="43" spans="1:5" x14ac:dyDescent="0.2">
      <c r="A43" s="3">
        <v>2063</v>
      </c>
      <c r="B43" s="5">
        <v>42.665150522132613</v>
      </c>
      <c r="C43" s="6"/>
      <c r="D43" s="6"/>
      <c r="E43" s="8"/>
    </row>
    <row r="44" spans="1:5" x14ac:dyDescent="0.2">
      <c r="A44" s="3">
        <v>2064</v>
      </c>
      <c r="B44" s="5">
        <v>42.611716274140754</v>
      </c>
      <c r="C44" s="6"/>
      <c r="D44" s="6"/>
      <c r="E44" s="8"/>
    </row>
    <row r="45" spans="1:5" x14ac:dyDescent="0.2">
      <c r="A45" s="3">
        <v>2065</v>
      </c>
      <c r="B45" s="5">
        <v>42.546592234518634</v>
      </c>
      <c r="C45" s="6"/>
      <c r="D45" s="6"/>
      <c r="E45" s="8"/>
    </row>
    <row r="46" spans="1:5" x14ac:dyDescent="0.2">
      <c r="A46" s="3">
        <v>2066</v>
      </c>
      <c r="B46" s="5">
        <v>42.473594831472916</v>
      </c>
      <c r="C46" s="6"/>
      <c r="D46" s="6"/>
      <c r="E46" s="8"/>
    </row>
    <row r="47" spans="1:5" x14ac:dyDescent="0.2">
      <c r="A47" s="3">
        <v>2067</v>
      </c>
      <c r="B47" s="5">
        <v>42.400023533754506</v>
      </c>
      <c r="C47" s="6"/>
      <c r="D47" s="6"/>
      <c r="E47" s="8"/>
    </row>
    <row r="48" spans="1:5" x14ac:dyDescent="0.2">
      <c r="A48" s="3">
        <v>2068</v>
      </c>
      <c r="B48" s="5">
        <v>42.334789794337276</v>
      </c>
      <c r="C48" s="6"/>
      <c r="D48" s="6"/>
      <c r="E48" s="8"/>
    </row>
    <row r="49" spans="1:5" x14ac:dyDescent="0.2">
      <c r="A49" s="3">
        <v>2069</v>
      </c>
      <c r="B49" s="5">
        <v>42.278119421528629</v>
      </c>
      <c r="C49" s="6"/>
      <c r="D49" s="6"/>
      <c r="E49" s="8"/>
    </row>
    <row r="50" spans="1:5" x14ac:dyDescent="0.2">
      <c r="A50" s="3">
        <v>2070</v>
      </c>
      <c r="B50" s="5">
        <v>42.227612665376292</v>
      </c>
      <c r="C50" s="6"/>
      <c r="D50" s="6"/>
      <c r="E50" s="8"/>
    </row>
    <row r="51" spans="1:5" x14ac:dyDescent="0.2">
      <c r="A51" s="3">
        <v>2071</v>
      </c>
      <c r="B51" s="5">
        <v>42.183396586263214</v>
      </c>
      <c r="C51" s="6"/>
    </row>
    <row r="52" spans="1:5" x14ac:dyDescent="0.2">
      <c r="A52" s="3">
        <v>2072</v>
      </c>
      <c r="B52" s="5">
        <v>42.144931066986338</v>
      </c>
    </row>
    <row r="53" spans="1:5" x14ac:dyDescent="0.2">
      <c r="A53" s="3">
        <v>2073</v>
      </c>
      <c r="B53" s="5">
        <v>42.11304350110666</v>
      </c>
      <c r="E53" s="8"/>
    </row>
  </sheetData>
  <mergeCells count="1">
    <mergeCell ref="D26:E26"/>
  </mergeCells>
  <hyperlinks>
    <hyperlink ref="D26" location="OBSAH!A1" display="Zpět na Obsah" xr:uid="{612EC1B6-9022-4468-8072-68165C473700}"/>
    <hyperlink ref="D26:E26" location="CONTENTS!A1" display="Back to Contents" xr:uid="{71F40CBE-79B7-4123-8595-6531507B00E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8332-F03D-400F-BA09-0E78BFEEE760}">
  <sheetPr>
    <tabColor theme="0" tint="-0.34998626667073579"/>
  </sheetPr>
  <dimension ref="A1:E57"/>
  <sheetViews>
    <sheetView zoomScaleNormal="100" workbookViewId="0">
      <selection activeCell="D26" sqref="D26:E26"/>
    </sheetView>
  </sheetViews>
  <sheetFormatPr defaultColWidth="8.88671875" defaultRowHeight="11.4" x14ac:dyDescent="0.2"/>
  <cols>
    <col min="1" max="1" width="9" style="57" bestFit="1" customWidth="1"/>
    <col min="2" max="2" width="9.5546875" style="6" bestFit="1" customWidth="1"/>
    <col min="3" max="16384" width="8.88671875" style="4"/>
  </cols>
  <sheetData>
    <row r="1" spans="1:4" s="17" customFormat="1" x14ac:dyDescent="0.2">
      <c r="A1" s="103" t="s">
        <v>394</v>
      </c>
      <c r="B1" s="34"/>
    </row>
    <row r="2" spans="1:4" x14ac:dyDescent="0.2">
      <c r="A2" s="3">
        <v>2023</v>
      </c>
      <c r="B2" s="5">
        <v>7.684797148177565</v>
      </c>
      <c r="D2" s="6"/>
    </row>
    <row r="3" spans="1:4" x14ac:dyDescent="0.2">
      <c r="A3" s="3">
        <v>2024</v>
      </c>
      <c r="B3" s="5">
        <v>7.6397562505890626</v>
      </c>
      <c r="D3" s="6"/>
    </row>
    <row r="4" spans="1:4" x14ac:dyDescent="0.2">
      <c r="A4" s="3">
        <v>2025</v>
      </c>
      <c r="B4" s="5">
        <v>7.4710220540005716</v>
      </c>
      <c r="D4" s="6"/>
    </row>
    <row r="5" spans="1:4" x14ac:dyDescent="0.2">
      <c r="A5" s="3">
        <v>2026</v>
      </c>
      <c r="B5" s="5">
        <v>7.3589826939415151</v>
      </c>
      <c r="D5" s="6"/>
    </row>
    <row r="6" spans="1:4" x14ac:dyDescent="0.2">
      <c r="A6" s="3">
        <v>2027</v>
      </c>
      <c r="B6" s="5">
        <v>7.2589764446556408</v>
      </c>
      <c r="D6" s="6"/>
    </row>
    <row r="7" spans="1:4" x14ac:dyDescent="0.2">
      <c r="A7" s="3">
        <v>2028</v>
      </c>
      <c r="B7" s="5">
        <v>7.1393066491677484</v>
      </c>
      <c r="D7" s="6"/>
    </row>
    <row r="8" spans="1:4" x14ac:dyDescent="0.2">
      <c r="A8" s="3">
        <v>2029</v>
      </c>
      <c r="B8" s="5">
        <v>7.0860395977499575</v>
      </c>
      <c r="D8" s="6"/>
    </row>
    <row r="9" spans="1:4" x14ac:dyDescent="0.2">
      <c r="A9" s="3">
        <v>2030</v>
      </c>
      <c r="B9" s="5">
        <v>7.1327836012787014</v>
      </c>
      <c r="D9" s="6"/>
    </row>
    <row r="10" spans="1:4" x14ac:dyDescent="0.2">
      <c r="A10" s="3">
        <v>2031</v>
      </c>
      <c r="B10" s="5">
        <v>7.2028890294882784</v>
      </c>
      <c r="D10" s="6"/>
    </row>
    <row r="11" spans="1:4" x14ac:dyDescent="0.2">
      <c r="A11" s="3">
        <v>2032</v>
      </c>
      <c r="B11" s="5">
        <v>7.295781360035579</v>
      </c>
      <c r="D11" s="6"/>
    </row>
    <row r="12" spans="1:4" x14ac:dyDescent="0.2">
      <c r="A12" s="3">
        <v>2033</v>
      </c>
      <c r="B12" s="5">
        <v>7.396269953077006</v>
      </c>
      <c r="D12" s="6"/>
    </row>
    <row r="13" spans="1:4" x14ac:dyDescent="0.2">
      <c r="A13" s="3">
        <v>2034</v>
      </c>
      <c r="B13" s="5">
        <v>7.4952124339092094</v>
      </c>
      <c r="D13" s="6"/>
    </row>
    <row r="14" spans="1:4" x14ac:dyDescent="0.2">
      <c r="A14" s="3">
        <v>2035</v>
      </c>
      <c r="B14" s="5">
        <v>7.6200090338580662</v>
      </c>
      <c r="D14" s="6"/>
    </row>
    <row r="15" spans="1:4" x14ac:dyDescent="0.2">
      <c r="A15" s="3">
        <v>2036</v>
      </c>
      <c r="B15" s="5">
        <v>7.7669155517136668</v>
      </c>
      <c r="D15" s="6"/>
    </row>
    <row r="16" spans="1:4" x14ac:dyDescent="0.2">
      <c r="A16" s="3">
        <v>2037</v>
      </c>
      <c r="B16" s="5">
        <v>7.9453246585603976</v>
      </c>
      <c r="D16" s="6"/>
    </row>
    <row r="17" spans="1:5" x14ac:dyDescent="0.2">
      <c r="A17" s="3">
        <v>2038</v>
      </c>
      <c r="B17" s="5">
        <v>8.1619053400348776</v>
      </c>
      <c r="D17" s="6"/>
    </row>
    <row r="18" spans="1:5" x14ac:dyDescent="0.2">
      <c r="A18" s="3">
        <v>2039</v>
      </c>
      <c r="B18" s="5">
        <v>8.4207862044196986</v>
      </c>
      <c r="D18" s="6"/>
    </row>
    <row r="19" spans="1:5" x14ac:dyDescent="0.2">
      <c r="A19" s="3">
        <v>2040</v>
      </c>
      <c r="B19" s="5">
        <v>8.7057903952530111</v>
      </c>
      <c r="D19" s="6"/>
    </row>
    <row r="20" spans="1:5" x14ac:dyDescent="0.2">
      <c r="A20" s="3">
        <v>2041</v>
      </c>
      <c r="B20" s="5">
        <v>8.9947823652371728</v>
      </c>
      <c r="D20" s="6"/>
    </row>
    <row r="21" spans="1:5" x14ac:dyDescent="0.2">
      <c r="A21" s="3">
        <v>2042</v>
      </c>
      <c r="B21" s="5">
        <v>9.2765045442927665</v>
      </c>
      <c r="D21" s="6"/>
    </row>
    <row r="22" spans="1:5" x14ac:dyDescent="0.2">
      <c r="A22" s="3">
        <v>2043</v>
      </c>
      <c r="B22" s="5">
        <v>9.5336124593716978</v>
      </c>
      <c r="D22" s="6"/>
    </row>
    <row r="23" spans="1:5" x14ac:dyDescent="0.2">
      <c r="A23" s="3">
        <v>2044</v>
      </c>
      <c r="B23" s="5">
        <v>9.791688578900791</v>
      </c>
      <c r="D23" s="6"/>
    </row>
    <row r="24" spans="1:5" x14ac:dyDescent="0.2">
      <c r="A24" s="3">
        <v>2045</v>
      </c>
      <c r="B24" s="5">
        <v>10.008767759412558</v>
      </c>
      <c r="D24" s="6"/>
    </row>
    <row r="25" spans="1:5" x14ac:dyDescent="0.2">
      <c r="A25" s="3">
        <v>2046</v>
      </c>
      <c r="B25" s="5">
        <v>10.18829804530599</v>
      </c>
      <c r="D25" s="6"/>
    </row>
    <row r="26" spans="1:5" x14ac:dyDescent="0.2">
      <c r="A26" s="3">
        <v>2047</v>
      </c>
      <c r="B26" s="5">
        <v>10.345822498194446</v>
      </c>
      <c r="D26" s="228" t="s">
        <v>313</v>
      </c>
      <c r="E26" s="228"/>
    </row>
    <row r="27" spans="1:5" x14ac:dyDescent="0.2">
      <c r="A27" s="3">
        <v>2048</v>
      </c>
      <c r="B27" s="5">
        <v>10.49513553077754</v>
      </c>
      <c r="D27" s="6"/>
    </row>
    <row r="28" spans="1:5" x14ac:dyDescent="0.2">
      <c r="A28" s="3">
        <v>2049</v>
      </c>
      <c r="B28" s="5">
        <v>10.641262918295181</v>
      </c>
      <c r="D28" s="6"/>
    </row>
    <row r="29" spans="1:5" x14ac:dyDescent="0.2">
      <c r="A29" s="3">
        <v>2050</v>
      </c>
      <c r="B29" s="5">
        <v>10.782403413719365</v>
      </c>
      <c r="D29" s="6"/>
    </row>
    <row r="30" spans="1:5" x14ac:dyDescent="0.2">
      <c r="A30" s="3">
        <v>2051</v>
      </c>
      <c r="B30" s="5">
        <v>10.915695712930619</v>
      </c>
      <c r="D30" s="6"/>
    </row>
    <row r="31" spans="1:5" x14ac:dyDescent="0.2">
      <c r="A31" s="3">
        <v>2052</v>
      </c>
      <c r="B31" s="5">
        <v>11.039921633983509</v>
      </c>
      <c r="D31" s="6"/>
    </row>
    <row r="32" spans="1:5" x14ac:dyDescent="0.2">
      <c r="A32" s="3">
        <v>2053</v>
      </c>
      <c r="B32" s="5">
        <v>11.157197115126122</v>
      </c>
      <c r="D32" s="6"/>
    </row>
    <row r="33" spans="1:4" x14ac:dyDescent="0.2">
      <c r="A33" s="3">
        <v>2054</v>
      </c>
      <c r="B33" s="5">
        <v>11.266289786566206</v>
      </c>
      <c r="D33" s="6"/>
    </row>
    <row r="34" spans="1:4" x14ac:dyDescent="0.2">
      <c r="A34" s="3">
        <v>2055</v>
      </c>
      <c r="B34" s="5">
        <v>11.365475686322947</v>
      </c>
      <c r="D34" s="6"/>
    </row>
    <row r="35" spans="1:4" x14ac:dyDescent="0.2">
      <c r="A35" s="3">
        <v>2056</v>
      </c>
      <c r="B35" s="5">
        <v>11.456681259364814</v>
      </c>
      <c r="D35" s="6"/>
    </row>
    <row r="36" spans="1:4" x14ac:dyDescent="0.2">
      <c r="A36" s="3">
        <v>2057</v>
      </c>
      <c r="B36" s="5">
        <v>11.528189278066851</v>
      </c>
      <c r="D36" s="6"/>
    </row>
    <row r="37" spans="1:4" x14ac:dyDescent="0.2">
      <c r="A37" s="3">
        <v>2058</v>
      </c>
      <c r="B37" s="5">
        <v>11.569291188978928</v>
      </c>
      <c r="D37" s="6"/>
    </row>
    <row r="38" spans="1:4" x14ac:dyDescent="0.2">
      <c r="A38" s="3">
        <v>2059</v>
      </c>
      <c r="B38" s="5">
        <v>11.572710311398028</v>
      </c>
      <c r="D38" s="6"/>
    </row>
    <row r="39" spans="1:4" x14ac:dyDescent="0.2">
      <c r="A39" s="3">
        <v>2060</v>
      </c>
      <c r="B39" s="5">
        <v>11.527425130244112</v>
      </c>
      <c r="D39" s="6"/>
    </row>
    <row r="40" spans="1:4" x14ac:dyDescent="0.2">
      <c r="A40" s="3">
        <v>2061</v>
      </c>
      <c r="B40" s="5">
        <v>11.442226176631053</v>
      </c>
      <c r="D40" s="6"/>
    </row>
    <row r="41" spans="1:4" x14ac:dyDescent="0.2">
      <c r="A41" s="3">
        <v>2062</v>
      </c>
      <c r="B41" s="5">
        <v>11.334132374338674</v>
      </c>
      <c r="D41" s="6"/>
    </row>
    <row r="42" spans="1:4" x14ac:dyDescent="0.2">
      <c r="A42" s="3">
        <v>2063</v>
      </c>
      <c r="B42" s="5">
        <v>11.215319473322953</v>
      </c>
      <c r="D42" s="6"/>
    </row>
    <row r="43" spans="1:4" x14ac:dyDescent="0.2">
      <c r="A43" s="3">
        <v>2064</v>
      </c>
      <c r="B43" s="5">
        <v>11.090433837707145</v>
      </c>
      <c r="D43" s="6"/>
    </row>
    <row r="44" spans="1:4" x14ac:dyDescent="0.2">
      <c r="A44" s="3">
        <v>2065</v>
      </c>
      <c r="B44" s="5">
        <v>10.961923977068691</v>
      </c>
      <c r="D44" s="6"/>
    </row>
    <row r="45" spans="1:4" x14ac:dyDescent="0.2">
      <c r="A45" s="3">
        <v>2066</v>
      </c>
      <c r="B45" s="5">
        <v>10.836929700241042</v>
      </c>
      <c r="D45" s="6"/>
    </row>
    <row r="46" spans="1:4" x14ac:dyDescent="0.2">
      <c r="A46" s="3">
        <v>2067</v>
      </c>
      <c r="B46" s="5">
        <v>10.719468454818834</v>
      </c>
      <c r="D46" s="6"/>
    </row>
    <row r="47" spans="1:4" x14ac:dyDescent="0.2">
      <c r="A47" s="3">
        <v>2068</v>
      </c>
      <c r="B47" s="5">
        <v>10.615222692383687</v>
      </c>
      <c r="D47" s="6"/>
    </row>
    <row r="48" spans="1:4" x14ac:dyDescent="0.2">
      <c r="A48" s="3">
        <v>2069</v>
      </c>
      <c r="B48" s="5">
        <v>10.527599886782699</v>
      </c>
      <c r="D48" s="6"/>
    </row>
    <row r="49" spans="1:4" x14ac:dyDescent="0.2">
      <c r="A49" s="3">
        <v>2070</v>
      </c>
      <c r="B49" s="5">
        <v>10.460652471636287</v>
      </c>
      <c r="D49" s="6"/>
    </row>
    <row r="50" spans="1:4" x14ac:dyDescent="0.2">
      <c r="A50" s="3">
        <v>2071</v>
      </c>
      <c r="B50" s="5">
        <v>10.416583452079111</v>
      </c>
      <c r="D50" s="6"/>
    </row>
    <row r="51" spans="1:4" x14ac:dyDescent="0.2">
      <c r="A51" s="3">
        <v>2072</v>
      </c>
      <c r="B51" s="5">
        <v>10.399931155624472</v>
      </c>
      <c r="D51" s="6"/>
    </row>
    <row r="52" spans="1:4" x14ac:dyDescent="0.2">
      <c r="A52" s="3">
        <v>2073</v>
      </c>
      <c r="B52" s="5">
        <v>10.411782899313565</v>
      </c>
      <c r="D52" s="6"/>
    </row>
    <row r="53" spans="1:4" x14ac:dyDescent="0.2">
      <c r="D53" s="6"/>
    </row>
    <row r="54" spans="1:4" x14ac:dyDescent="0.2">
      <c r="D54" s="6"/>
    </row>
    <row r="55" spans="1:4" x14ac:dyDescent="0.2">
      <c r="D55" s="6"/>
    </row>
    <row r="56" spans="1:4" x14ac:dyDescent="0.2">
      <c r="D56" s="6"/>
    </row>
    <row r="57" spans="1:4" x14ac:dyDescent="0.2">
      <c r="D57" s="6"/>
    </row>
  </sheetData>
  <mergeCells count="1">
    <mergeCell ref="D26:E26"/>
  </mergeCells>
  <hyperlinks>
    <hyperlink ref="D26" location="OBSAH!A1" display="Zpět na Obsah" xr:uid="{96F3B982-EAA7-4295-A97D-0F13BCE08B38}"/>
    <hyperlink ref="D26:E26" location="CONTENTS!A1" display="Back to Contents" xr:uid="{80BF7930-8C4A-4626-A6EE-253D19EF159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8392B-7153-49C1-A407-96DC05F24FC4}">
  <sheetPr>
    <tabColor theme="0" tint="-0.34998626667073579"/>
  </sheetPr>
  <dimension ref="A1:H11"/>
  <sheetViews>
    <sheetView workbookViewId="0">
      <selection activeCell="A11" sqref="A11:B11"/>
    </sheetView>
  </sheetViews>
  <sheetFormatPr defaultColWidth="8.88671875" defaultRowHeight="11.4" x14ac:dyDescent="0.2"/>
  <cols>
    <col min="1" max="1" width="20.33203125" style="20" customWidth="1"/>
    <col min="2" max="2" width="13.44140625" style="4" customWidth="1"/>
    <col min="3" max="3" width="6.6640625" style="4" customWidth="1"/>
    <col min="4" max="4" width="14.33203125" style="4" customWidth="1"/>
    <col min="5" max="5" width="13" style="4" customWidth="1"/>
    <col min="6" max="7" width="7.33203125" style="4" customWidth="1"/>
    <col min="8" max="8" width="10.6640625" style="4" customWidth="1"/>
    <col min="9" max="16384" width="8.88671875" style="4"/>
  </cols>
  <sheetData>
    <row r="1" spans="1:8" x14ac:dyDescent="0.2">
      <c r="A1" s="4" t="s">
        <v>400</v>
      </c>
    </row>
    <row r="2" spans="1:8" ht="24.6" customHeight="1" thickBot="1" x14ac:dyDescent="0.3">
      <c r="A2" s="233"/>
      <c r="B2" s="235" t="s">
        <v>408</v>
      </c>
      <c r="C2" s="237" t="s">
        <v>409</v>
      </c>
      <c r="D2" s="237" t="s">
        <v>410</v>
      </c>
      <c r="E2" s="237" t="s">
        <v>411</v>
      </c>
      <c r="F2" s="239" t="s">
        <v>412</v>
      </c>
      <c r="G2" s="240"/>
      <c r="H2" s="232" t="s">
        <v>414</v>
      </c>
    </row>
    <row r="3" spans="1:8" ht="24.6" customHeight="1" thickBot="1" x14ac:dyDescent="0.25">
      <c r="A3" s="234"/>
      <c r="B3" s="236"/>
      <c r="C3" s="238"/>
      <c r="D3" s="238"/>
      <c r="E3" s="238"/>
      <c r="F3" s="175" t="s">
        <v>413</v>
      </c>
      <c r="G3" s="175" t="s">
        <v>177</v>
      </c>
      <c r="H3" s="230"/>
    </row>
    <row r="4" spans="1:8" ht="12" thickTop="1" x14ac:dyDescent="0.2">
      <c r="A4" s="176" t="s">
        <v>396</v>
      </c>
      <c r="B4" s="177" t="s">
        <v>178</v>
      </c>
      <c r="C4" s="178">
        <v>2.8</v>
      </c>
      <c r="D4" s="178" t="s">
        <v>401</v>
      </c>
      <c r="E4" s="179" t="s">
        <v>405</v>
      </c>
      <c r="F4" s="179">
        <v>805</v>
      </c>
      <c r="G4" s="180">
        <v>5.2</v>
      </c>
      <c r="H4" s="181">
        <v>27.6</v>
      </c>
    </row>
    <row r="5" spans="1:8" x14ac:dyDescent="0.2">
      <c r="A5" s="182" t="s">
        <v>398</v>
      </c>
      <c r="B5" s="177" t="s">
        <v>179</v>
      </c>
      <c r="C5" s="178">
        <v>8.1999999999999993</v>
      </c>
      <c r="D5" s="213">
        <v>3900</v>
      </c>
      <c r="E5" s="179">
        <v>8.1999999999999993</v>
      </c>
      <c r="F5" s="214">
        <v>1017</v>
      </c>
      <c r="G5" s="180">
        <v>6.2</v>
      </c>
      <c r="H5" s="181">
        <v>20.3</v>
      </c>
    </row>
    <row r="6" spans="1:8" ht="22.8" x14ac:dyDescent="0.2">
      <c r="A6" s="182" t="s">
        <v>399</v>
      </c>
      <c r="B6" s="177" t="s">
        <v>180</v>
      </c>
      <c r="C6" s="178" t="s">
        <v>403</v>
      </c>
      <c r="D6" s="213">
        <v>3900</v>
      </c>
      <c r="E6" s="179">
        <v>5.2</v>
      </c>
      <c r="F6" s="179">
        <v>700</v>
      </c>
      <c r="G6" s="180">
        <v>4</v>
      </c>
      <c r="H6" s="181">
        <v>8</v>
      </c>
    </row>
    <row r="7" spans="1:8" x14ac:dyDescent="0.2">
      <c r="A7" s="176" t="s">
        <v>397</v>
      </c>
      <c r="B7" s="177" t="s">
        <v>181</v>
      </c>
      <c r="C7" s="178" t="s">
        <v>404</v>
      </c>
      <c r="D7" s="178" t="s">
        <v>402</v>
      </c>
      <c r="E7" s="179">
        <v>5.0999999999999996</v>
      </c>
      <c r="F7" s="179">
        <v>821</v>
      </c>
      <c r="G7" s="180">
        <v>4.7</v>
      </c>
      <c r="H7" s="181">
        <v>22</v>
      </c>
    </row>
    <row r="8" spans="1:8" ht="27" customHeight="1" x14ac:dyDescent="0.2">
      <c r="A8" s="176" t="s">
        <v>395</v>
      </c>
      <c r="B8" s="177" t="s">
        <v>182</v>
      </c>
      <c r="C8" s="178" t="s">
        <v>182</v>
      </c>
      <c r="D8" s="178" t="s">
        <v>182</v>
      </c>
      <c r="E8" s="179" t="s">
        <v>182</v>
      </c>
      <c r="F8" s="179" t="s">
        <v>182</v>
      </c>
      <c r="G8" s="180" t="s">
        <v>182</v>
      </c>
      <c r="H8" s="181">
        <v>18</v>
      </c>
    </row>
    <row r="9" spans="1:8" x14ac:dyDescent="0.2">
      <c r="A9" s="176" t="s">
        <v>407</v>
      </c>
      <c r="B9" s="177" t="s">
        <v>183</v>
      </c>
      <c r="C9" s="178">
        <v>11.5</v>
      </c>
      <c r="D9" s="213">
        <v>4040</v>
      </c>
      <c r="E9" s="179" t="s">
        <v>406</v>
      </c>
      <c r="F9" s="183">
        <v>760</v>
      </c>
      <c r="G9" s="180">
        <v>3.9</v>
      </c>
      <c r="H9" s="181">
        <v>15.4</v>
      </c>
    </row>
    <row r="11" spans="1:8" x14ac:dyDescent="0.2">
      <c r="A11" s="228" t="s">
        <v>313</v>
      </c>
      <c r="B11" s="228"/>
    </row>
  </sheetData>
  <mergeCells count="8">
    <mergeCell ref="A11:B11"/>
    <mergeCell ref="H2:H3"/>
    <mergeCell ref="A2:A3"/>
    <mergeCell ref="B2:B3"/>
    <mergeCell ref="C2:C3"/>
    <mergeCell ref="D2:D3"/>
    <mergeCell ref="E2:E3"/>
    <mergeCell ref="F2:G2"/>
  </mergeCells>
  <hyperlinks>
    <hyperlink ref="A11" location="OBSAH!A1" display="Zpět na Obsah" xr:uid="{74C7FB03-7382-44DC-B6ED-322DFAA6B310}"/>
    <hyperlink ref="A11:B11" location="CONTENTS!A1" display="Back to Contents" xr:uid="{4A044186-BAF6-4765-9D2E-1C36E5AAC32D}"/>
  </hyperlinks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FAA2-C656-457A-BAFF-AF7F2EC5E2B8}">
  <sheetPr>
    <tabColor theme="0" tint="-0.34998626667073579"/>
  </sheetPr>
  <dimension ref="A1:L86"/>
  <sheetViews>
    <sheetView topLeftCell="A61" zoomScaleNormal="100" workbookViewId="0">
      <selection activeCell="J32" sqref="J32:K32"/>
    </sheetView>
  </sheetViews>
  <sheetFormatPr defaultColWidth="8.88671875" defaultRowHeight="11.4" x14ac:dyDescent="0.2"/>
  <cols>
    <col min="1" max="1" width="8.88671875" style="4"/>
    <col min="2" max="5" width="7.44140625" style="4" bestFit="1" customWidth="1"/>
    <col min="6" max="16384" width="8.88671875" style="4"/>
  </cols>
  <sheetData>
    <row r="1" spans="1:8" x14ac:dyDescent="0.2">
      <c r="A1" s="4" t="s">
        <v>393</v>
      </c>
    </row>
    <row r="2" spans="1:8" x14ac:dyDescent="0.2">
      <c r="A2" s="4" t="s">
        <v>415</v>
      </c>
    </row>
    <row r="3" spans="1:8" x14ac:dyDescent="0.2">
      <c r="A3" s="2"/>
      <c r="B3" s="67" t="s">
        <v>48</v>
      </c>
      <c r="C3" s="67" t="s">
        <v>131</v>
      </c>
      <c r="D3" s="67" t="s">
        <v>132</v>
      </c>
      <c r="E3" s="67" t="s">
        <v>133</v>
      </c>
      <c r="F3" s="67" t="s">
        <v>13</v>
      </c>
      <c r="G3" s="67" t="s">
        <v>15</v>
      </c>
      <c r="H3" s="67" t="s">
        <v>17</v>
      </c>
    </row>
    <row r="4" spans="1:8" x14ac:dyDescent="0.2">
      <c r="A4" s="2" t="s">
        <v>184</v>
      </c>
      <c r="B4" s="5">
        <v>47.68648808292042</v>
      </c>
      <c r="C4" s="5">
        <v>47.322030796053951</v>
      </c>
      <c r="D4" s="5">
        <v>46.810732168560243</v>
      </c>
      <c r="E4" s="5">
        <v>44.650733635028381</v>
      </c>
      <c r="F4" s="5">
        <v>45.63954013389165</v>
      </c>
      <c r="G4" s="5">
        <v>45.870280453558365</v>
      </c>
      <c r="H4" s="5">
        <v>45.761067322576963</v>
      </c>
    </row>
    <row r="5" spans="1:8" x14ac:dyDescent="0.2">
      <c r="A5" s="2" t="s">
        <v>185</v>
      </c>
      <c r="B5" s="5">
        <v>45.942848689695182</v>
      </c>
      <c r="C5" s="5">
        <v>47.173595576496446</v>
      </c>
      <c r="D5" s="5">
        <v>50.58511904139327</v>
      </c>
      <c r="E5" s="5">
        <v>48.568498380555283</v>
      </c>
      <c r="F5" s="5">
        <v>45.811857700877759</v>
      </c>
      <c r="G5" s="5">
        <v>45.93189117997634</v>
      </c>
      <c r="H5" s="5">
        <v>45.809417095957251</v>
      </c>
    </row>
    <row r="6" spans="1:8" x14ac:dyDescent="0.2">
      <c r="A6" s="2" t="s">
        <v>186</v>
      </c>
      <c r="B6" s="5">
        <v>44.931823525703706</v>
      </c>
      <c r="C6" s="5">
        <v>46.194878972209189</v>
      </c>
      <c r="D6" s="5">
        <v>50.429507422127259</v>
      </c>
      <c r="E6" s="5">
        <v>52.514642380346245</v>
      </c>
      <c r="F6" s="5">
        <v>45.261744810936761</v>
      </c>
      <c r="G6" s="5">
        <v>45.668853619312912</v>
      </c>
      <c r="H6" s="5">
        <v>45.681510233988064</v>
      </c>
    </row>
    <row r="7" spans="1:8" x14ac:dyDescent="0.2">
      <c r="A7" s="2" t="s">
        <v>187</v>
      </c>
      <c r="B7" s="5">
        <v>44.268322616535805</v>
      </c>
      <c r="C7" s="5">
        <v>45.182737626110701</v>
      </c>
      <c r="D7" s="5">
        <v>49.403472792005864</v>
      </c>
      <c r="E7" s="5">
        <v>52.352518057173391</v>
      </c>
      <c r="F7" s="5">
        <v>44.347070339068942</v>
      </c>
      <c r="G7" s="5">
        <v>45.319109432277251</v>
      </c>
      <c r="H7" s="5">
        <v>45.402247889963348</v>
      </c>
    </row>
    <row r="8" spans="1:8" x14ac:dyDescent="0.2">
      <c r="A8" s="2" t="s">
        <v>188</v>
      </c>
      <c r="B8" s="5">
        <v>43.659300277575674</v>
      </c>
      <c r="C8" s="5">
        <v>44.249178399472434</v>
      </c>
      <c r="D8" s="5">
        <v>48.342397433597071</v>
      </c>
      <c r="E8" s="5">
        <v>51.278847491577274</v>
      </c>
      <c r="F8" s="5">
        <v>43.736227923898674</v>
      </c>
      <c r="G8" s="5">
        <v>44.978914445224738</v>
      </c>
      <c r="H8" s="5">
        <v>45.097454119970934</v>
      </c>
    </row>
    <row r="9" spans="1:8" x14ac:dyDescent="0.2">
      <c r="A9" s="2" t="s">
        <v>189</v>
      </c>
      <c r="B9" s="5">
        <v>42.998888846071367</v>
      </c>
      <c r="C9" s="5">
        <v>43.828804038851537</v>
      </c>
      <c r="D9" s="5">
        <v>47.363703405515487</v>
      </c>
      <c r="E9" s="5">
        <v>50.169707081045679</v>
      </c>
      <c r="F9" s="5">
        <v>42.57956990710413</v>
      </c>
      <c r="G9" s="5">
        <v>44.622342290324177</v>
      </c>
      <c r="H9" s="5">
        <v>44.78550470252295</v>
      </c>
    </row>
    <row r="10" spans="1:8" x14ac:dyDescent="0.2">
      <c r="A10" s="2" t="s">
        <v>190</v>
      </c>
      <c r="B10" s="5">
        <v>43.114993778302996</v>
      </c>
      <c r="C10" s="5">
        <v>43.199697670654018</v>
      </c>
      <c r="D10" s="5">
        <v>46.923005199596837</v>
      </c>
      <c r="E10" s="5">
        <v>49.146316622337388</v>
      </c>
      <c r="F10" s="5">
        <v>42.004958025396306</v>
      </c>
      <c r="G10" s="5">
        <v>44.29538122890196</v>
      </c>
      <c r="H10" s="5">
        <v>44.495387632257227</v>
      </c>
    </row>
    <row r="11" spans="1:8" x14ac:dyDescent="0.2">
      <c r="A11" s="2" t="s">
        <v>191</v>
      </c>
      <c r="B11" s="5">
        <v>43.546511294007914</v>
      </c>
      <c r="C11" s="5">
        <v>43.32741466971774</v>
      </c>
      <c r="D11" s="5">
        <v>46.263483416709946</v>
      </c>
      <c r="E11" s="5">
        <v>48.686144098322572</v>
      </c>
      <c r="F11" s="5">
        <v>40.119173816837538</v>
      </c>
      <c r="G11" s="5">
        <v>43.919880067685732</v>
      </c>
      <c r="H11" s="5">
        <v>44.175777700384117</v>
      </c>
    </row>
    <row r="12" spans="1:8" x14ac:dyDescent="0.2">
      <c r="A12" s="2" t="s">
        <v>192</v>
      </c>
      <c r="B12" s="5">
        <v>43.677736237952708</v>
      </c>
      <c r="C12" s="5">
        <v>43.754752242016615</v>
      </c>
      <c r="D12" s="5">
        <v>46.39737515137606</v>
      </c>
      <c r="E12" s="5">
        <v>47.995861059153924</v>
      </c>
      <c r="F12" s="5">
        <v>42.143076369428123</v>
      </c>
      <c r="G12" s="5">
        <v>43.542343885402964</v>
      </c>
      <c r="H12" s="5">
        <v>43.849994605788268</v>
      </c>
    </row>
    <row r="13" spans="1:8" x14ac:dyDescent="0.2">
      <c r="A13" s="2" t="s">
        <v>193</v>
      </c>
      <c r="B13" s="5">
        <v>43.729313712517367</v>
      </c>
      <c r="C13" s="5">
        <v>43.87769365909773</v>
      </c>
      <c r="D13" s="5">
        <v>46.84537321946847</v>
      </c>
      <c r="E13" s="5">
        <v>48.136404472026463</v>
      </c>
      <c r="F13" s="5">
        <v>45.426580586936481</v>
      </c>
      <c r="G13" s="5">
        <v>43.157009315152642</v>
      </c>
      <c r="H13" s="5">
        <v>43.523265618357996</v>
      </c>
    </row>
    <row r="14" spans="1:8" x14ac:dyDescent="0.2">
      <c r="A14" s="2" t="s">
        <v>194</v>
      </c>
      <c r="B14" s="5">
        <v>43.937372121254917</v>
      </c>
      <c r="C14" s="5">
        <v>43.935343883034662</v>
      </c>
      <c r="D14" s="5">
        <v>46.974258487020755</v>
      </c>
      <c r="E14" s="5">
        <v>48.603796386712162</v>
      </c>
      <c r="F14" s="5">
        <v>45.30010751849882</v>
      </c>
      <c r="G14" s="5">
        <v>42.781925634993087</v>
      </c>
      <c r="H14" s="5">
        <v>43.194604659518681</v>
      </c>
    </row>
    <row r="15" spans="1:8" x14ac:dyDescent="0.2">
      <c r="A15" s="2" t="s">
        <v>195</v>
      </c>
      <c r="B15" s="5">
        <v>43.428515102930774</v>
      </c>
      <c r="C15" s="5">
        <v>44.131840479391613</v>
      </c>
      <c r="D15" s="5">
        <v>47.034695927168826</v>
      </c>
      <c r="E15" s="5">
        <v>48.739466726641645</v>
      </c>
      <c r="F15" s="5">
        <v>44.418992570120629</v>
      </c>
      <c r="G15" s="5">
        <v>42.396493394997023</v>
      </c>
      <c r="H15" s="5">
        <v>42.866268790085925</v>
      </c>
    </row>
    <row r="16" spans="1:8" x14ac:dyDescent="0.2">
      <c r="A16" s="2" t="s">
        <v>196</v>
      </c>
      <c r="B16" s="5">
        <v>43.3599221677838</v>
      </c>
      <c r="C16" s="5">
        <v>43.631995052968051</v>
      </c>
      <c r="D16" s="5">
        <v>47.240692547314097</v>
      </c>
      <c r="E16" s="5">
        <v>48.802179171445324</v>
      </c>
      <c r="F16" s="5">
        <v>43.463019741801126</v>
      </c>
      <c r="G16" s="5">
        <v>41.768549460339258</v>
      </c>
      <c r="H16" s="5">
        <v>42.53426626950295</v>
      </c>
    </row>
    <row r="17" spans="1:11" x14ac:dyDescent="0.2">
      <c r="A17" s="2" t="s">
        <v>197</v>
      </c>
      <c r="B17" s="5">
        <v>42.857284914609366</v>
      </c>
      <c r="C17" s="5">
        <v>43.586993353252076</v>
      </c>
      <c r="D17" s="5">
        <v>46.71668108682411</v>
      </c>
      <c r="E17" s="5">
        <v>49.017252808591465</v>
      </c>
      <c r="F17" s="5">
        <v>42.576436137903343</v>
      </c>
      <c r="G17" s="5">
        <v>40.922769169408376</v>
      </c>
      <c r="H17" s="5">
        <v>42.201403982434691</v>
      </c>
    </row>
    <row r="18" spans="1:11" x14ac:dyDescent="0.2">
      <c r="A18" s="2" t="s">
        <v>198</v>
      </c>
      <c r="B18" s="5">
        <v>42.04958335170582</v>
      </c>
      <c r="C18" s="5">
        <v>43.073150998305067</v>
      </c>
      <c r="D18" s="5">
        <v>46.669503689280567</v>
      </c>
      <c r="E18" s="5">
        <v>48.469569370850763</v>
      </c>
      <c r="F18" s="5">
        <v>42.177779485123203</v>
      </c>
      <c r="G18" s="5">
        <v>40.34148418380159</v>
      </c>
      <c r="H18" s="5">
        <v>41.867442413843406</v>
      </c>
    </row>
    <row r="19" spans="1:11" x14ac:dyDescent="0.2">
      <c r="A19" s="2" t="s">
        <v>199</v>
      </c>
      <c r="B19" s="5">
        <v>41.96831428565109</v>
      </c>
      <c r="C19" s="5">
        <v>42.233225327635175</v>
      </c>
      <c r="D19" s="5">
        <v>46.130818590561198</v>
      </c>
      <c r="E19" s="5">
        <v>48.420719719638569</v>
      </c>
      <c r="F19" s="5">
        <v>41.57977349496759</v>
      </c>
      <c r="G19" s="5">
        <v>39.256864851633225</v>
      </c>
      <c r="H19" s="5">
        <v>41.527955427990726</v>
      </c>
    </row>
    <row r="20" spans="1:11" x14ac:dyDescent="0.2">
      <c r="A20" s="2" t="s">
        <v>200</v>
      </c>
      <c r="B20" s="5">
        <v>41.902696206279153</v>
      </c>
      <c r="C20" s="5">
        <v>42.158837410227534</v>
      </c>
      <c r="D20" s="5">
        <v>45.250285021333738</v>
      </c>
      <c r="E20" s="5">
        <v>47.857205434819299</v>
      </c>
      <c r="F20" s="5">
        <v>41.701529061895492</v>
      </c>
      <c r="G20" s="5">
        <v>38.675177477581862</v>
      </c>
      <c r="H20" s="5">
        <v>41.185176218443019</v>
      </c>
    </row>
    <row r="21" spans="1:11" x14ac:dyDescent="0.2">
      <c r="A21" s="2" t="s">
        <v>201</v>
      </c>
      <c r="B21" s="5">
        <v>41.628535130647023</v>
      </c>
      <c r="C21" s="5">
        <v>42.105114007691839</v>
      </c>
      <c r="D21" s="5">
        <v>45.172300670206432</v>
      </c>
      <c r="E21" s="5">
        <v>46.935871073622273</v>
      </c>
      <c r="F21" s="5">
        <v>42.106440017072607</v>
      </c>
      <c r="G21" s="5">
        <v>36.938881516844653</v>
      </c>
      <c r="H21" s="5">
        <v>40.836040912100295</v>
      </c>
    </row>
    <row r="22" spans="1:11" x14ac:dyDescent="0.2">
      <c r="A22" s="2" t="s">
        <v>202</v>
      </c>
      <c r="B22" s="5">
        <v>41.373006445350001</v>
      </c>
      <c r="C22" s="5">
        <v>41.823950944384251</v>
      </c>
      <c r="D22" s="5">
        <v>45.11597990155073</v>
      </c>
      <c r="E22" s="5">
        <v>46.854732149241869</v>
      </c>
      <c r="F22" s="5">
        <v>42.223973943535569</v>
      </c>
      <c r="G22" s="5">
        <v>38.802347024212764</v>
      </c>
      <c r="H22" s="5">
        <v>40.485013473916538</v>
      </c>
    </row>
    <row r="23" spans="1:11" x14ac:dyDescent="0.2">
      <c r="A23" s="2" t="s">
        <v>203</v>
      </c>
      <c r="B23" s="5">
        <v>41.68141819817626</v>
      </c>
      <c r="C23" s="5">
        <v>41.544994780201648</v>
      </c>
      <c r="D23" s="5">
        <v>44.821223443551638</v>
      </c>
      <c r="E23" s="5">
        <v>46.796510215342977</v>
      </c>
      <c r="F23" s="5">
        <v>42.27830298759708</v>
      </c>
      <c r="G23" s="5">
        <v>41.825564147385371</v>
      </c>
      <c r="H23" s="5">
        <v>40.126735212424521</v>
      </c>
    </row>
    <row r="24" spans="1:11" x14ac:dyDescent="0.2">
      <c r="A24" s="2" t="s">
        <v>204</v>
      </c>
      <c r="B24" s="5">
        <v>41.816995538353829</v>
      </c>
      <c r="C24" s="5">
        <v>41.858625887405502</v>
      </c>
      <c r="D24" s="5">
        <v>44.528780581661479</v>
      </c>
      <c r="E24" s="5">
        <v>46.487503079418168</v>
      </c>
      <c r="F24" s="5">
        <v>42.464625577085648</v>
      </c>
      <c r="G24" s="5">
        <v>41.709116742176597</v>
      </c>
      <c r="H24" s="5">
        <v>39.777988073660673</v>
      </c>
    </row>
    <row r="25" spans="1:11" x14ac:dyDescent="0.2">
      <c r="A25" s="2" t="s">
        <v>205</v>
      </c>
      <c r="B25" s="5">
        <v>43.177357159558277</v>
      </c>
      <c r="C25" s="5">
        <v>44.592490309682447</v>
      </c>
      <c r="D25" s="5">
        <v>47.529819558885649</v>
      </c>
      <c r="E25" s="5">
        <v>48.705941611699117</v>
      </c>
      <c r="F25" s="5">
        <v>44.291728047053034</v>
      </c>
      <c r="G25" s="5">
        <v>43.199420348627669</v>
      </c>
      <c r="H25" s="5">
        <v>41.721190576277237</v>
      </c>
    </row>
    <row r="26" spans="1:11" x14ac:dyDescent="0.2">
      <c r="A26" s="2" t="s">
        <v>206</v>
      </c>
      <c r="B26" s="5">
        <v>42.848362473341012</v>
      </c>
      <c r="C26" s="5">
        <v>43.376125708860449</v>
      </c>
      <c r="D26" s="5">
        <v>47.654542382733695</v>
      </c>
      <c r="E26" s="5">
        <v>49.049987379903698</v>
      </c>
      <c r="F26" s="5">
        <v>44.249408618087941</v>
      </c>
      <c r="G26" s="5">
        <v>42.319228568013365</v>
      </c>
      <c r="H26" s="5">
        <v>41.137337793285312</v>
      </c>
    </row>
    <row r="27" spans="1:11" x14ac:dyDescent="0.2">
      <c r="A27" s="2" t="s">
        <v>207</v>
      </c>
      <c r="B27" s="5">
        <v>42.788324987539603</v>
      </c>
      <c r="C27" s="5">
        <v>43.039787592195985</v>
      </c>
      <c r="D27" s="5">
        <v>46.379370184949195</v>
      </c>
      <c r="E27" s="5">
        <v>49.179787242525826</v>
      </c>
      <c r="F27" s="5">
        <v>43.761224932934631</v>
      </c>
      <c r="G27" s="5">
        <v>41.5029254494927</v>
      </c>
      <c r="H27" s="5">
        <v>40.350944057467395</v>
      </c>
    </row>
    <row r="28" spans="1:11" x14ac:dyDescent="0.2">
      <c r="A28" s="2" t="s">
        <v>208</v>
      </c>
      <c r="B28" s="5">
        <v>42.844711488802588</v>
      </c>
      <c r="C28" s="5">
        <v>43.008009635065292</v>
      </c>
      <c r="D28" s="5">
        <v>46.026771124489933</v>
      </c>
      <c r="E28" s="5">
        <v>47.84664940876047</v>
      </c>
      <c r="F28" s="5">
        <v>42.963054565608836</v>
      </c>
      <c r="G28" s="5">
        <v>41.135870760625522</v>
      </c>
      <c r="H28" s="5">
        <v>39.810474060344326</v>
      </c>
    </row>
    <row r="29" spans="1:11" x14ac:dyDescent="0.2">
      <c r="A29" s="2" t="s">
        <v>209</v>
      </c>
      <c r="B29" s="5">
        <v>42.761520661200066</v>
      </c>
      <c r="C29" s="5">
        <v>43.053137503524589</v>
      </c>
      <c r="D29" s="5">
        <v>45.99345679800588</v>
      </c>
      <c r="E29" s="5">
        <v>47.477405749124223</v>
      </c>
      <c r="F29" s="5">
        <v>42.892762294089735</v>
      </c>
      <c r="G29" s="5">
        <v>40.585269381903935</v>
      </c>
      <c r="H29" s="5">
        <v>38.802011392545069</v>
      </c>
    </row>
    <row r="30" spans="1:11" x14ac:dyDescent="0.2">
      <c r="A30" s="2" t="s">
        <v>210</v>
      </c>
      <c r="B30" s="5">
        <v>43.10397089435795</v>
      </c>
      <c r="C30" s="5">
        <v>42.910105486741607</v>
      </c>
      <c r="D30" s="5">
        <v>46.040766464174801</v>
      </c>
      <c r="E30" s="5">
        <v>47.442678159799826</v>
      </c>
      <c r="F30" s="5">
        <v>42.842323469355001</v>
      </c>
      <c r="G30" s="5">
        <v>40.697373247285086</v>
      </c>
      <c r="H30" s="5">
        <v>38.261167260725784</v>
      </c>
    </row>
    <row r="31" spans="1:11" x14ac:dyDescent="0.2">
      <c r="A31" s="2" t="s">
        <v>211</v>
      </c>
      <c r="B31" s="5">
        <v>43.25685027487431</v>
      </c>
      <c r="C31" s="5">
        <v>43.319371194423304</v>
      </c>
      <c r="D31" s="5">
        <v>45.890819276406056</v>
      </c>
      <c r="E31" s="5">
        <v>47.492944966004266</v>
      </c>
      <c r="F31" s="5">
        <v>42.57462441288331</v>
      </c>
      <c r="G31" s="5">
        <v>41.070186452922016</v>
      </c>
      <c r="H31" s="5">
        <v>36.646785509707613</v>
      </c>
    </row>
    <row r="32" spans="1:11" x14ac:dyDescent="0.2">
      <c r="A32" s="2" t="s">
        <v>212</v>
      </c>
      <c r="B32" s="5">
        <v>43.621377541349851</v>
      </c>
      <c r="C32" s="5">
        <v>43.456989789364521</v>
      </c>
      <c r="D32" s="5">
        <v>46.319871759181055</v>
      </c>
      <c r="E32" s="5">
        <v>47.335976603428158</v>
      </c>
      <c r="F32" s="5">
        <v>42.502604595966886</v>
      </c>
      <c r="G32" s="5">
        <v>41.178403332054316</v>
      </c>
      <c r="H32" s="5">
        <v>38.379407583809311</v>
      </c>
      <c r="J32" s="228" t="s">
        <v>313</v>
      </c>
      <c r="K32" s="228"/>
    </row>
    <row r="33" spans="1:8" x14ac:dyDescent="0.2">
      <c r="A33" s="2" t="s">
        <v>213</v>
      </c>
      <c r="B33" s="5">
        <v>43.256880062466053</v>
      </c>
      <c r="C33" s="5">
        <v>43.855217180586862</v>
      </c>
      <c r="D33" s="5">
        <v>46.464143802323882</v>
      </c>
      <c r="E33" s="5">
        <v>47.784340687291092</v>
      </c>
      <c r="F33" s="5">
        <v>42.800658319728981</v>
      </c>
      <c r="G33" s="5">
        <v>41.228425651324251</v>
      </c>
      <c r="H33" s="5">
        <v>41.190349187879683</v>
      </c>
    </row>
    <row r="34" spans="1:8" x14ac:dyDescent="0.2">
      <c r="A34" s="2" t="s">
        <v>214</v>
      </c>
      <c r="B34" s="5">
        <v>42.995979773957352</v>
      </c>
      <c r="C34" s="5">
        <v>43.341968249688655</v>
      </c>
      <c r="D34" s="5">
        <v>46.881624298993898</v>
      </c>
      <c r="E34" s="5">
        <v>47.934788196300474</v>
      </c>
      <c r="F34" s="5">
        <v>42.913106534395951</v>
      </c>
      <c r="G34" s="5">
        <v>41.399978238335422</v>
      </c>
      <c r="H34" s="5">
        <v>41.082078149892197</v>
      </c>
    </row>
    <row r="35" spans="1:8" x14ac:dyDescent="0.2">
      <c r="A35" s="2" t="s">
        <v>215</v>
      </c>
      <c r="B35" s="5">
        <v>43.407935872107601</v>
      </c>
      <c r="C35" s="5">
        <v>43.179394958005126</v>
      </c>
      <c r="D35" s="5">
        <v>46.343561314604415</v>
      </c>
      <c r="E35" s="5">
        <v>48.371375542788122</v>
      </c>
      <c r="F35" s="5">
        <v>41.758182590074654</v>
      </c>
      <c r="G35" s="5">
        <v>40.963120835195156</v>
      </c>
      <c r="H35" s="5">
        <v>40.327773449091808</v>
      </c>
    </row>
    <row r="36" spans="1:8" x14ac:dyDescent="0.2">
      <c r="A36" s="2" t="s">
        <v>216</v>
      </c>
      <c r="B36" s="5">
        <v>43.066758659135559</v>
      </c>
      <c r="C36" s="5">
        <v>43.527475161530397</v>
      </c>
      <c r="D36" s="5">
        <v>46.173128089634645</v>
      </c>
      <c r="E36" s="5">
        <v>47.809489019044818</v>
      </c>
      <c r="F36" s="5">
        <v>41.438299429457814</v>
      </c>
      <c r="G36" s="5">
        <v>40.924156115245061</v>
      </c>
      <c r="H36" s="5">
        <v>39.50938443008112</v>
      </c>
    </row>
    <row r="37" spans="1:8" x14ac:dyDescent="0.2">
      <c r="A37" s="2" t="s">
        <v>217</v>
      </c>
      <c r="B37" s="5">
        <v>43.124870593756263</v>
      </c>
      <c r="C37" s="5">
        <v>43.546880664465007</v>
      </c>
      <c r="D37" s="5">
        <v>46.538036931798118</v>
      </c>
      <c r="E37" s="5">
        <v>47.63010994417963</v>
      </c>
      <c r="F37" s="5">
        <v>41.408214224894976</v>
      </c>
      <c r="G37" s="5">
        <v>40.474671303153364</v>
      </c>
      <c r="H37" s="5">
        <v>38.750398123806782</v>
      </c>
    </row>
    <row r="38" spans="1:8" x14ac:dyDescent="0.2">
      <c r="A38" s="2" t="s">
        <v>218</v>
      </c>
      <c r="B38" s="5">
        <v>43.045516796022113</v>
      </c>
      <c r="C38" s="5">
        <v>43.474198342770492</v>
      </c>
      <c r="D38" s="5">
        <v>46.558380632864008</v>
      </c>
      <c r="E38" s="5">
        <v>48.012807838702251</v>
      </c>
      <c r="F38" s="5">
        <v>41.451761363547611</v>
      </c>
      <c r="G38" s="5">
        <v>39.739772803909368</v>
      </c>
      <c r="H38" s="5">
        <v>38.409116219838502</v>
      </c>
    </row>
    <row r="39" spans="1:8" x14ac:dyDescent="0.2">
      <c r="A39" s="2" t="s">
        <v>219</v>
      </c>
      <c r="B39" s="5">
        <v>42.794261179243584</v>
      </c>
      <c r="C39" s="5">
        <v>42.976944950008914</v>
      </c>
      <c r="D39" s="5">
        <v>46.482184337910468</v>
      </c>
      <c r="E39" s="5">
        <v>48.033797067536497</v>
      </c>
      <c r="F39" s="5">
        <v>41.315776534486091</v>
      </c>
      <c r="G39" s="5">
        <v>39.675052680283486</v>
      </c>
      <c r="H39" s="5">
        <v>37.897175376806082</v>
      </c>
    </row>
    <row r="40" spans="1:8" x14ac:dyDescent="0.2">
      <c r="A40" s="2" t="s">
        <v>220</v>
      </c>
      <c r="B40" s="5">
        <v>48.101889673212554</v>
      </c>
      <c r="C40" s="5">
        <v>46.85503544354043</v>
      </c>
      <c r="D40" s="5">
        <v>51.305379712852663</v>
      </c>
      <c r="E40" s="5">
        <v>53.000887663148866</v>
      </c>
      <c r="F40" s="5">
        <v>46.307346451529931</v>
      </c>
      <c r="G40" s="5">
        <v>44.231755350177835</v>
      </c>
      <c r="H40" s="5">
        <v>42.60455100901234</v>
      </c>
    </row>
    <row r="43" spans="1:8" x14ac:dyDescent="0.2">
      <c r="A43" s="4" t="s">
        <v>416</v>
      </c>
    </row>
    <row r="44" spans="1:8" x14ac:dyDescent="0.2">
      <c r="A44" s="2"/>
      <c r="B44" s="67" t="s">
        <v>48</v>
      </c>
      <c r="C44" s="67" t="s">
        <v>131</v>
      </c>
      <c r="D44" s="67" t="s">
        <v>132</v>
      </c>
      <c r="E44" s="67" t="s">
        <v>133</v>
      </c>
      <c r="F44" s="67" t="s">
        <v>13</v>
      </c>
      <c r="G44" s="67" t="s">
        <v>15</v>
      </c>
      <c r="H44" s="67" t="s">
        <v>17</v>
      </c>
    </row>
    <row r="45" spans="1:8" x14ac:dyDescent="0.2">
      <c r="A45" s="2" t="s">
        <v>221</v>
      </c>
      <c r="B45" s="133">
        <v>40.363709381448317</v>
      </c>
      <c r="C45" s="133">
        <v>38.032508510924124</v>
      </c>
      <c r="D45" s="133">
        <v>36.305799806550866</v>
      </c>
      <c r="E45" s="133">
        <v>36.455860831393522</v>
      </c>
      <c r="F45" s="133">
        <v>39.232047958925328</v>
      </c>
      <c r="G45" s="133">
        <v>44.142395563584756</v>
      </c>
      <c r="H45" s="133">
        <v>43.270790865481182</v>
      </c>
    </row>
    <row r="46" spans="1:8" x14ac:dyDescent="0.2">
      <c r="A46" s="2" t="s">
        <v>222</v>
      </c>
      <c r="B46" s="133">
        <v>41.652406080086855</v>
      </c>
      <c r="C46" s="133">
        <v>41.583751994607312</v>
      </c>
      <c r="D46" s="133">
        <v>40.693852993777043</v>
      </c>
      <c r="E46" s="133">
        <v>39.608418306753599</v>
      </c>
      <c r="F46" s="133">
        <v>44.893503504494511</v>
      </c>
      <c r="G46" s="133">
        <v>45.386231956583408</v>
      </c>
      <c r="H46" s="133">
        <v>45.020015308484062</v>
      </c>
    </row>
    <row r="47" spans="1:8" x14ac:dyDescent="0.2">
      <c r="A47" s="2" t="s">
        <v>223</v>
      </c>
      <c r="B47" s="133">
        <v>40.491143515951379</v>
      </c>
      <c r="C47" s="133">
        <v>41.519459628572122</v>
      </c>
      <c r="D47" s="133">
        <v>44.400607933569802</v>
      </c>
      <c r="E47" s="133">
        <v>44.205178201392386</v>
      </c>
      <c r="F47" s="133">
        <v>45.179319943647798</v>
      </c>
      <c r="G47" s="133">
        <v>45.605750919660743</v>
      </c>
      <c r="H47" s="133">
        <v>45.400612441615053</v>
      </c>
    </row>
    <row r="48" spans="1:8" x14ac:dyDescent="0.2">
      <c r="A48" s="2" t="s">
        <v>184</v>
      </c>
      <c r="B48" s="133">
        <v>39.460502940710121</v>
      </c>
      <c r="C48" s="133">
        <v>40.148160163192379</v>
      </c>
      <c r="D48" s="133">
        <v>44.333500159493802</v>
      </c>
      <c r="E48" s="133">
        <v>48.087039171355187</v>
      </c>
      <c r="F48" s="133">
        <v>44.865587515997909</v>
      </c>
      <c r="G48" s="133">
        <v>45.637095840171177</v>
      </c>
      <c r="H48" s="133">
        <v>45.503224177756465</v>
      </c>
    </row>
    <row r="49" spans="1:8" x14ac:dyDescent="0.2">
      <c r="A49" s="2" t="s">
        <v>185</v>
      </c>
      <c r="B49" s="133">
        <v>38.346157011410789</v>
      </c>
      <c r="C49" s="133">
        <v>38.694288021571268</v>
      </c>
      <c r="D49" s="133">
        <v>42.902150523630588</v>
      </c>
      <c r="E49" s="133">
        <v>48.016406729840192</v>
      </c>
      <c r="F49" s="133">
        <v>44.298389295479886</v>
      </c>
      <c r="G49" s="133">
        <v>45.623051272148217</v>
      </c>
      <c r="H49" s="133">
        <v>45.524288279645837</v>
      </c>
    </row>
    <row r="50" spans="1:8" x14ac:dyDescent="0.2">
      <c r="A50" s="2" t="s">
        <v>186</v>
      </c>
      <c r="B50" s="133">
        <v>37.745400423297873</v>
      </c>
      <c r="C50" s="133">
        <v>37.866275993675849</v>
      </c>
      <c r="D50" s="133">
        <v>41.384612295811927</v>
      </c>
      <c r="E50" s="133">
        <v>46.516659165043791</v>
      </c>
      <c r="F50" s="133">
        <v>42.837586347105947</v>
      </c>
      <c r="G50" s="133">
        <v>45.408481634191794</v>
      </c>
      <c r="H50" s="133">
        <v>45.411419875081179</v>
      </c>
    </row>
    <row r="51" spans="1:8" x14ac:dyDescent="0.2">
      <c r="A51" s="2" t="s">
        <v>187</v>
      </c>
      <c r="B51" s="133">
        <v>37.562831406740855</v>
      </c>
      <c r="C51" s="133">
        <v>37.250404777195847</v>
      </c>
      <c r="D51" s="133">
        <v>40.520341037388988</v>
      </c>
      <c r="E51" s="133">
        <v>44.928324620735779</v>
      </c>
      <c r="F51" s="133">
        <v>41.686195222036588</v>
      </c>
      <c r="G51" s="133">
        <v>45.121692958382468</v>
      </c>
      <c r="H51" s="133">
        <v>45.18609328692915</v>
      </c>
    </row>
    <row r="52" spans="1:8" x14ac:dyDescent="0.2">
      <c r="A52" s="2" t="s">
        <v>188</v>
      </c>
      <c r="B52" s="133">
        <v>37.599749268129415</v>
      </c>
      <c r="C52" s="133">
        <v>36.997323156728626</v>
      </c>
      <c r="D52" s="133">
        <v>39.877500386092464</v>
      </c>
      <c r="E52" s="133">
        <v>44.023341987736245</v>
      </c>
      <c r="F52" s="133">
        <v>39.570527797245155</v>
      </c>
      <c r="G52" s="133">
        <v>44.809831937757707</v>
      </c>
      <c r="H52" s="133">
        <v>44.918505457118613</v>
      </c>
    </row>
    <row r="53" spans="1:8" x14ac:dyDescent="0.2">
      <c r="A53" s="2" t="s">
        <v>189</v>
      </c>
      <c r="B53" s="133">
        <v>37.522075331707413</v>
      </c>
      <c r="C53" s="133">
        <v>37.087956050572252</v>
      </c>
      <c r="D53" s="133">
        <v>39.613336143018749</v>
      </c>
      <c r="E53" s="133">
        <v>43.350044416736807</v>
      </c>
      <c r="F53" s="133">
        <v>38.257865240052936</v>
      </c>
      <c r="G53" s="133">
        <v>44.480318799098796</v>
      </c>
      <c r="H53" s="133">
        <v>44.631638891017587</v>
      </c>
    </row>
    <row r="54" spans="1:8" x14ac:dyDescent="0.2">
      <c r="A54" s="2" t="s">
        <v>190</v>
      </c>
      <c r="B54" s="133">
        <v>37.418232852042841</v>
      </c>
      <c r="C54" s="133">
        <v>37.029637129848695</v>
      </c>
      <c r="D54" s="133">
        <v>39.707937915188459</v>
      </c>
      <c r="E54" s="133">
        <v>43.073525557822386</v>
      </c>
      <c r="F54" s="133">
        <v>39.715502148200542</v>
      </c>
      <c r="G54" s="133">
        <v>43.989994004549558</v>
      </c>
      <c r="H54" s="133">
        <v>44.365820780564604</v>
      </c>
    </row>
    <row r="55" spans="1:8" x14ac:dyDescent="0.2">
      <c r="A55" s="2" t="s">
        <v>191</v>
      </c>
      <c r="B55" s="133">
        <v>37.087854267735544</v>
      </c>
      <c r="C55" s="133">
        <v>36.94108075758227</v>
      </c>
      <c r="D55" s="133">
        <v>39.647065167806126</v>
      </c>
      <c r="E55" s="133">
        <v>43.172691244056054</v>
      </c>
      <c r="F55" s="133">
        <v>42.337344600113198</v>
      </c>
      <c r="G55" s="133">
        <v>43.673474519943397</v>
      </c>
      <c r="H55" s="133">
        <v>44.064484168347434</v>
      </c>
    </row>
    <row r="56" spans="1:8" x14ac:dyDescent="0.2">
      <c r="A56" s="2" t="s">
        <v>192</v>
      </c>
      <c r="B56" s="133">
        <v>36.595680890878704</v>
      </c>
      <c r="C56" s="133">
        <v>36.591839968493431</v>
      </c>
      <c r="D56" s="133">
        <v>39.554630849557626</v>
      </c>
      <c r="E56" s="133">
        <v>43.108917191694786</v>
      </c>
      <c r="F56" s="133">
        <v>42.333055112009284</v>
      </c>
      <c r="G56" s="133">
        <v>43.421645613622601</v>
      </c>
      <c r="H56" s="133">
        <v>43.754365812964586</v>
      </c>
    </row>
    <row r="57" spans="1:8" x14ac:dyDescent="0.2">
      <c r="A57" s="2" t="s">
        <v>193</v>
      </c>
      <c r="B57" s="133">
        <v>35.949789850636584</v>
      </c>
      <c r="C57" s="133">
        <v>36.108129785819003</v>
      </c>
      <c r="D57" s="133">
        <v>39.190096560067126</v>
      </c>
      <c r="E57" s="133">
        <v>43.012076006062181</v>
      </c>
      <c r="F57" s="133">
        <v>41.059498798938733</v>
      </c>
      <c r="G57" s="133">
        <v>43.0094097126306</v>
      </c>
      <c r="H57" s="133">
        <v>43.442209905927115</v>
      </c>
    </row>
    <row r="58" spans="1:8" x14ac:dyDescent="0.2">
      <c r="A58" s="2" t="s">
        <v>194</v>
      </c>
      <c r="B58" s="133">
        <v>36.031511695657869</v>
      </c>
      <c r="C58" s="133">
        <v>35.453548927970132</v>
      </c>
      <c r="D58" s="133">
        <v>38.685204367432434</v>
      </c>
      <c r="E58" s="133">
        <v>42.629734052165873</v>
      </c>
      <c r="F58" s="133">
        <v>39.696838655666106</v>
      </c>
      <c r="G58" s="133">
        <v>42.380330191798677</v>
      </c>
      <c r="H58" s="133">
        <v>43.128318819459963</v>
      </c>
    </row>
    <row r="59" spans="1:8" x14ac:dyDescent="0.2">
      <c r="A59" s="2" t="s">
        <v>195</v>
      </c>
      <c r="B59" s="133">
        <v>35.678609982967217</v>
      </c>
      <c r="C59" s="133">
        <v>35.531966244687545</v>
      </c>
      <c r="D59" s="133">
        <v>38.001958952277583</v>
      </c>
      <c r="E59" s="133">
        <v>42.100699939678663</v>
      </c>
      <c r="F59" s="133">
        <v>38.879702622265164</v>
      </c>
      <c r="G59" s="133">
        <v>41.513451332529819</v>
      </c>
      <c r="H59" s="133">
        <v>42.813136527817825</v>
      </c>
    </row>
    <row r="60" spans="1:8" x14ac:dyDescent="0.2">
      <c r="A60" s="2" t="s">
        <v>196</v>
      </c>
      <c r="B60" s="133">
        <v>35.578900792500292</v>
      </c>
      <c r="C60" s="133">
        <v>35.194642281491454</v>
      </c>
      <c r="D60" s="133">
        <v>38.083810218585597</v>
      </c>
      <c r="E60" s="133">
        <v>41.384962577923019</v>
      </c>
      <c r="F60" s="133">
        <v>38.28916524028633</v>
      </c>
      <c r="G60" s="133">
        <v>39.993688558076897</v>
      </c>
      <c r="H60" s="133">
        <v>42.49667867032349</v>
      </c>
    </row>
    <row r="61" spans="1:8" x14ac:dyDescent="0.2">
      <c r="A61" s="2" t="s">
        <v>197</v>
      </c>
      <c r="B61" s="133">
        <v>35.777572024691636</v>
      </c>
      <c r="C61" s="133">
        <v>35.093536991383928</v>
      </c>
      <c r="D61" s="133">
        <v>37.731714601196174</v>
      </c>
      <c r="E61" s="133">
        <v>41.471681934728394</v>
      </c>
      <c r="F61" s="133">
        <v>38.046635443589295</v>
      </c>
      <c r="G61" s="133">
        <v>38.711776554751545</v>
      </c>
      <c r="H61" s="133">
        <v>42.182630613816833</v>
      </c>
    </row>
    <row r="62" spans="1:8" x14ac:dyDescent="0.2">
      <c r="A62" s="2" t="s">
        <v>198</v>
      </c>
      <c r="B62" s="133">
        <v>35.661930633600406</v>
      </c>
      <c r="C62" s="133">
        <v>35.301685014973529</v>
      </c>
      <c r="D62" s="133">
        <v>37.626181839146156</v>
      </c>
      <c r="E62" s="133">
        <v>41.101652036779598</v>
      </c>
      <c r="F62" s="133">
        <v>38.133611911726021</v>
      </c>
      <c r="G62" s="133">
        <v>36.804928987649348</v>
      </c>
      <c r="H62" s="133">
        <v>41.863896322793707</v>
      </c>
    </row>
    <row r="63" spans="1:8" x14ac:dyDescent="0.2">
      <c r="A63" s="2" t="s">
        <v>199</v>
      </c>
      <c r="B63" s="133">
        <v>35.19870317726496</v>
      </c>
      <c r="C63" s="133">
        <v>35.177348487775596</v>
      </c>
      <c r="D63" s="133">
        <v>37.843444811452578</v>
      </c>
      <c r="E63" s="133">
        <v>40.992214702025763</v>
      </c>
      <c r="F63" s="133">
        <v>38.077676819217508</v>
      </c>
      <c r="G63" s="133">
        <v>35.473913436425221</v>
      </c>
      <c r="H63" s="133">
        <v>41.543797810572372</v>
      </c>
    </row>
    <row r="64" spans="1:8" x14ac:dyDescent="0.2">
      <c r="A64" s="2" t="s">
        <v>200</v>
      </c>
      <c r="B64" s="133">
        <v>34.279216739855556</v>
      </c>
      <c r="C64" s="133">
        <v>34.722658825970449</v>
      </c>
      <c r="D64" s="133">
        <v>37.713663500059766</v>
      </c>
      <c r="E64" s="133">
        <v>41.219322789441108</v>
      </c>
      <c r="F64" s="133">
        <v>37.992739129413714</v>
      </c>
      <c r="G64" s="133">
        <v>36.725899011290537</v>
      </c>
      <c r="H64" s="133">
        <v>41.041792561092755</v>
      </c>
    </row>
    <row r="65" spans="1:12" x14ac:dyDescent="0.2">
      <c r="A65" s="2" t="s">
        <v>201</v>
      </c>
      <c r="B65" s="133">
        <v>33.822232598741131</v>
      </c>
      <c r="C65" s="133">
        <v>33.784264015975054</v>
      </c>
      <c r="D65" s="133">
        <v>37.239062657365388</v>
      </c>
      <c r="E65" s="133">
        <v>41.082749677964252</v>
      </c>
      <c r="F65" s="133">
        <v>37.657393769204816</v>
      </c>
      <c r="G65" s="133">
        <v>39.139905045641854</v>
      </c>
      <c r="H65" s="133">
        <v>40.747497526522203</v>
      </c>
    </row>
    <row r="66" spans="1:12" x14ac:dyDescent="0.2">
      <c r="A66" s="2" t="s">
        <v>202</v>
      </c>
      <c r="B66" s="133">
        <v>33.923228827825078</v>
      </c>
      <c r="C66" s="133">
        <v>33.33758082017107</v>
      </c>
      <c r="D66" s="133">
        <v>36.259574876984111</v>
      </c>
      <c r="E66" s="133">
        <v>40.586235750320746</v>
      </c>
      <c r="F66" s="133">
        <v>37.193387313185724</v>
      </c>
      <c r="G66" s="133">
        <v>39.135955590113134</v>
      </c>
      <c r="H66" s="133">
        <v>40.513350814247111</v>
      </c>
    </row>
    <row r="67" spans="1:12" x14ac:dyDescent="0.2">
      <c r="A67" s="2" t="s">
        <v>203</v>
      </c>
      <c r="B67" s="133">
        <v>33.881910370521304</v>
      </c>
      <c r="C67" s="133">
        <v>33.412514153152856</v>
      </c>
      <c r="D67" s="133">
        <v>35.793331109082402</v>
      </c>
      <c r="E67" s="133">
        <v>39.56068997293454</v>
      </c>
      <c r="F67" s="133">
        <v>36.565626741930132</v>
      </c>
      <c r="G67" s="133">
        <v>37.963355526903477</v>
      </c>
      <c r="H67" s="133">
        <v>40.130060101877177</v>
      </c>
    </row>
    <row r="68" spans="1:12" x14ac:dyDescent="0.2">
      <c r="A68" s="2" t="s">
        <v>204</v>
      </c>
      <c r="B68" s="133">
        <v>33.908986756752682</v>
      </c>
      <c r="C68" s="133">
        <v>33.402664361971773</v>
      </c>
      <c r="D68" s="133">
        <v>35.87154582555047</v>
      </c>
      <c r="E68" s="133">
        <v>39.071948173816793</v>
      </c>
      <c r="F68" s="133">
        <v>36.641686754828598</v>
      </c>
      <c r="G68" s="133">
        <v>36.708714994925501</v>
      </c>
      <c r="H68" s="133">
        <v>39.545151468017806</v>
      </c>
    </row>
    <row r="69" spans="1:12" x14ac:dyDescent="0.2">
      <c r="A69" s="2" t="s">
        <v>205</v>
      </c>
      <c r="B69" s="133">
        <v>36.638109039101131</v>
      </c>
      <c r="C69" s="133">
        <v>36.120219378992104</v>
      </c>
      <c r="D69" s="133">
        <v>38.590134574779242</v>
      </c>
      <c r="E69" s="133">
        <v>39.154319237591054</v>
      </c>
      <c r="F69" s="133">
        <v>38.618711656927125</v>
      </c>
      <c r="G69" s="133">
        <v>38.257925835376696</v>
      </c>
      <c r="H69" s="133">
        <v>41.040712178094914</v>
      </c>
    </row>
    <row r="70" spans="1:12" x14ac:dyDescent="0.2">
      <c r="A70" s="2" t="s">
        <v>206</v>
      </c>
      <c r="B70" s="133">
        <v>36.773535647624641</v>
      </c>
      <c r="C70" s="133">
        <v>36.1610828711351</v>
      </c>
      <c r="D70" s="133">
        <v>38.627288711463386</v>
      </c>
      <c r="E70" s="133">
        <v>39.14293620858809</v>
      </c>
      <c r="F70" s="133">
        <v>38.52272610768425</v>
      </c>
      <c r="G70" s="133">
        <v>37.714201019811618</v>
      </c>
      <c r="H70" s="133">
        <v>39.627659712136392</v>
      </c>
    </row>
    <row r="71" spans="1:12" x14ac:dyDescent="0.2">
      <c r="A71" s="2" t="s">
        <v>207</v>
      </c>
      <c r="B71" s="133">
        <v>36.854022380794298</v>
      </c>
      <c r="C71" s="133">
        <v>36.333298026570993</v>
      </c>
      <c r="D71" s="133">
        <v>38.6699416447399</v>
      </c>
      <c r="E71" s="133">
        <v>39.182585091761965</v>
      </c>
      <c r="F71" s="133">
        <v>38.721918591283149</v>
      </c>
      <c r="G71" s="133">
        <v>37.4908968345012</v>
      </c>
      <c r="H71" s="133">
        <v>38.435757299542544</v>
      </c>
    </row>
    <row r="72" spans="1:12" x14ac:dyDescent="0.2">
      <c r="A72" s="2" t="s">
        <v>208</v>
      </c>
      <c r="B72" s="133">
        <v>36.74808863934166</v>
      </c>
      <c r="C72" s="133">
        <v>36.38516225623777</v>
      </c>
      <c r="D72" s="133">
        <v>38.849698223260141</v>
      </c>
      <c r="E72" s="133">
        <v>39.227384138659197</v>
      </c>
      <c r="F72" s="133">
        <v>38.602132732586931</v>
      </c>
      <c r="G72" s="133">
        <v>37.570978579602027</v>
      </c>
      <c r="H72" s="133">
        <v>36.662799241749141</v>
      </c>
    </row>
    <row r="73" spans="1:12" x14ac:dyDescent="0.2">
      <c r="A73" s="2" t="s">
        <v>209</v>
      </c>
      <c r="B73" s="133">
        <v>36.498186196839868</v>
      </c>
      <c r="C73" s="133">
        <v>36.292663553461438</v>
      </c>
      <c r="D73" s="133">
        <v>38.903833624113176</v>
      </c>
      <c r="E73" s="133">
        <v>39.41469166340606</v>
      </c>
      <c r="F73" s="133">
        <v>38.16664915507841</v>
      </c>
      <c r="G73" s="133">
        <v>37.519477525162607</v>
      </c>
      <c r="H73" s="133">
        <v>35.425241092212616</v>
      </c>
    </row>
    <row r="74" spans="1:12" x14ac:dyDescent="0.2">
      <c r="A74" s="2" t="s">
        <v>210</v>
      </c>
      <c r="B74" s="133">
        <v>36.144111996852892</v>
      </c>
      <c r="C74" s="133">
        <v>36.059240313508397</v>
      </c>
      <c r="D74" s="133">
        <v>38.807284337922027</v>
      </c>
      <c r="E74" s="133">
        <v>39.471391031134054</v>
      </c>
      <c r="F74" s="133">
        <v>37.267161106163989</v>
      </c>
      <c r="G74" s="133">
        <v>37.441272942129551</v>
      </c>
      <c r="H74" s="133">
        <v>36.589318363775476</v>
      </c>
    </row>
    <row r="75" spans="1:12" x14ac:dyDescent="0.2">
      <c r="A75" s="2" t="s">
        <v>211</v>
      </c>
      <c r="B75" s="133">
        <v>35.854039489589567</v>
      </c>
      <c r="C75" s="133">
        <v>35.704231522410893</v>
      </c>
      <c r="D75" s="133">
        <v>38.563639329706206</v>
      </c>
      <c r="E75" s="133">
        <v>39.371386758706322</v>
      </c>
      <c r="F75" s="133">
        <v>36.838494325016683</v>
      </c>
      <c r="G75" s="133">
        <v>37.13251078803998</v>
      </c>
      <c r="H75" s="133">
        <v>38.833824701882655</v>
      </c>
      <c r="K75" s="228" t="s">
        <v>313</v>
      </c>
      <c r="L75" s="228"/>
    </row>
    <row r="76" spans="1:12" x14ac:dyDescent="0.2">
      <c r="A76" s="2" t="s">
        <v>212</v>
      </c>
      <c r="B76" s="133">
        <v>35.748268085493955</v>
      </c>
      <c r="C76" s="133">
        <v>35.393319771767381</v>
      </c>
      <c r="D76" s="133">
        <v>38.193084453332105</v>
      </c>
      <c r="E76" s="133">
        <v>39.116224229870163</v>
      </c>
      <c r="F76" s="133">
        <v>36.910740527063517</v>
      </c>
      <c r="G76" s="133">
        <v>36.705286648774518</v>
      </c>
      <c r="H76" s="133">
        <v>38.83015255780343</v>
      </c>
    </row>
    <row r="77" spans="1:12" x14ac:dyDescent="0.2">
      <c r="A77" s="2" t="s">
        <v>213</v>
      </c>
      <c r="B77" s="133">
        <v>35.566254476927369</v>
      </c>
      <c r="C77" s="133">
        <v>35.308926088157122</v>
      </c>
      <c r="D77" s="133">
        <v>37.868557657906024</v>
      </c>
      <c r="E77" s="133">
        <v>38.727116223133088</v>
      </c>
      <c r="F77" s="133">
        <v>36.900756673807642</v>
      </c>
      <c r="G77" s="133">
        <v>36.1272893682616</v>
      </c>
      <c r="H77" s="133">
        <v>37.73988673556152</v>
      </c>
    </row>
    <row r="78" spans="1:12" x14ac:dyDescent="0.2">
      <c r="A78" s="2" t="s">
        <v>214</v>
      </c>
      <c r="B78" s="133">
        <v>35.515984509118645</v>
      </c>
      <c r="C78" s="133">
        <v>35.15709822877632</v>
      </c>
      <c r="D78" s="133">
        <v>37.780468315385022</v>
      </c>
      <c r="E78" s="133">
        <v>38.388434208134747</v>
      </c>
      <c r="F78" s="133">
        <v>36.935532007443754</v>
      </c>
      <c r="G78" s="133">
        <v>36.197320017881971</v>
      </c>
      <c r="H78" s="133">
        <v>36.573340924988436</v>
      </c>
    </row>
    <row r="79" spans="1:12" x14ac:dyDescent="0.2">
      <c r="A79" s="2" t="s">
        <v>215</v>
      </c>
      <c r="B79" s="133">
        <v>35.599939597165886</v>
      </c>
      <c r="C79" s="133">
        <v>35.064584153630015</v>
      </c>
      <c r="D79" s="133">
        <v>37.621991806989087</v>
      </c>
      <c r="E79" s="133">
        <v>38.294855149073506</v>
      </c>
      <c r="F79" s="133">
        <v>36.974824458522356</v>
      </c>
      <c r="G79" s="133">
        <v>35.898500526052949</v>
      </c>
      <c r="H79" s="133">
        <v>35.873807280346185</v>
      </c>
    </row>
    <row r="80" spans="1:12" x14ac:dyDescent="0.2">
      <c r="A80" s="2" t="s">
        <v>216</v>
      </c>
      <c r="B80" s="133">
        <v>35.130384871085603</v>
      </c>
      <c r="C80" s="133">
        <v>35.190255736792608</v>
      </c>
      <c r="D80" s="133">
        <v>37.525426475261057</v>
      </c>
      <c r="E80" s="133">
        <v>38.129231564857719</v>
      </c>
      <c r="F80" s="133">
        <v>37.139108573085181</v>
      </c>
      <c r="G80" s="133">
        <v>35.810123859898297</v>
      </c>
      <c r="H80" s="133">
        <v>35.368260161840368</v>
      </c>
    </row>
    <row r="81" spans="1:8" x14ac:dyDescent="0.2">
      <c r="A81" s="2" t="s">
        <v>217</v>
      </c>
      <c r="B81" s="133">
        <v>35.17172130204559</v>
      </c>
      <c r="C81" s="133">
        <v>34.793441787629881</v>
      </c>
      <c r="D81" s="133">
        <v>37.656601305660551</v>
      </c>
      <c r="E81" s="133">
        <v>38.027829173538656</v>
      </c>
      <c r="F81" s="133">
        <v>37.188838584925641</v>
      </c>
      <c r="G81" s="133">
        <v>35.99352612995245</v>
      </c>
      <c r="H81" s="133">
        <v>35.160635304187608</v>
      </c>
    </row>
    <row r="82" spans="1:8" x14ac:dyDescent="0.2">
      <c r="A82" s="2" t="s">
        <v>218</v>
      </c>
      <c r="B82" s="133">
        <v>34.911616393706744</v>
      </c>
      <c r="C82" s="133">
        <v>34.555615569744639</v>
      </c>
      <c r="D82" s="133">
        <v>37.242410593873011</v>
      </c>
      <c r="E82" s="133">
        <v>38.166393534545044</v>
      </c>
      <c r="F82" s="133">
        <v>37.101126607681309</v>
      </c>
      <c r="G82" s="133">
        <v>35.883235831802892</v>
      </c>
      <c r="H82" s="133">
        <v>35.235094100846659</v>
      </c>
    </row>
    <row r="83" spans="1:8" x14ac:dyDescent="0.2">
      <c r="A83" s="2" t="s">
        <v>219</v>
      </c>
      <c r="B83" s="133">
        <v>35.279755996649271</v>
      </c>
      <c r="C83" s="133">
        <v>34.418326012181907</v>
      </c>
      <c r="D83" s="133">
        <v>36.994169798216831</v>
      </c>
      <c r="E83" s="133">
        <v>37.732063249985018</v>
      </c>
      <c r="F83" s="133">
        <v>36.87732807008323</v>
      </c>
      <c r="G83" s="133">
        <v>35.482273530197176</v>
      </c>
      <c r="H83" s="133">
        <v>35.187209198545858</v>
      </c>
    </row>
    <row r="84" spans="1:8" x14ac:dyDescent="0.2">
      <c r="A84" s="2" t="s">
        <v>220</v>
      </c>
      <c r="B84" s="133">
        <v>38.801553372121887</v>
      </c>
      <c r="C84" s="133">
        <v>39.761534360714549</v>
      </c>
      <c r="D84" s="133">
        <v>42.308607973547815</v>
      </c>
      <c r="E84" s="133">
        <v>37.4721393869793</v>
      </c>
      <c r="F84" s="133">
        <v>41.139191476613604</v>
      </c>
      <c r="G84" s="133">
        <v>39.257232068541676</v>
      </c>
      <c r="H84" s="133">
        <v>39.717638910740824</v>
      </c>
    </row>
    <row r="86" spans="1:8" x14ac:dyDescent="0.2">
      <c r="B86" s="184"/>
      <c r="C86" s="184"/>
      <c r="D86" s="184"/>
      <c r="E86" s="184"/>
      <c r="F86" s="184"/>
      <c r="G86" s="184"/>
      <c r="H86" s="184"/>
    </row>
  </sheetData>
  <mergeCells count="2">
    <mergeCell ref="K75:L75"/>
    <mergeCell ref="J32:K32"/>
  </mergeCells>
  <hyperlinks>
    <hyperlink ref="K75" location="OBSAH!A1" display="Zpět na Obsah" xr:uid="{C5EB4DB9-CB4C-4617-BE09-AE55558F82E5}"/>
    <hyperlink ref="K75:L75" location="CONTENTS!A1" display="Back to Contents" xr:uid="{5534EE99-29A5-418B-A598-4DECA76C0CC3}"/>
    <hyperlink ref="J32" location="OBSAH!A1" display="Zpět na Obsah" xr:uid="{96718DA7-3D2E-4DAF-BA9A-DFA715F78372}"/>
    <hyperlink ref="J32:K32" location="CONTENTS!A1" display="Back to Contents" xr:uid="{90A3DD33-5ACD-456C-9BEA-55A4E23D0FA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3653-4251-47FE-BF31-6FEBCFF1CEF0}">
  <sheetPr>
    <tabColor theme="0" tint="-0.34998626667073579"/>
  </sheetPr>
  <dimension ref="A1:E61"/>
  <sheetViews>
    <sheetView zoomScaleNormal="100" workbookViewId="0">
      <selection activeCell="D26" sqref="D26:E26"/>
    </sheetView>
  </sheetViews>
  <sheetFormatPr defaultColWidth="8.88671875" defaultRowHeight="11.4" x14ac:dyDescent="0.2"/>
  <cols>
    <col min="1" max="1" width="9" style="57" bestFit="1" customWidth="1"/>
    <col min="2" max="2" width="9.5546875" style="4" bestFit="1" customWidth="1"/>
    <col min="3" max="16384" width="8.88671875" style="4"/>
  </cols>
  <sheetData>
    <row r="1" spans="1:3" x14ac:dyDescent="0.2">
      <c r="A1" s="87" t="s">
        <v>417</v>
      </c>
      <c r="C1" s="6"/>
    </row>
    <row r="2" spans="1:3" x14ac:dyDescent="0.2">
      <c r="A2" s="3">
        <v>2023</v>
      </c>
      <c r="B2" s="5">
        <v>0.92027002464070973</v>
      </c>
      <c r="C2" s="6"/>
    </row>
    <row r="3" spans="1:3" x14ac:dyDescent="0.2">
      <c r="A3" s="3">
        <v>2024</v>
      </c>
      <c r="B3" s="5">
        <v>0.93049891481625424</v>
      </c>
      <c r="C3" s="6"/>
    </row>
    <row r="4" spans="1:3" x14ac:dyDescent="0.2">
      <c r="A4" s="3">
        <v>2025</v>
      </c>
      <c r="B4" s="5">
        <v>0.92014412770022469</v>
      </c>
      <c r="C4" s="6"/>
    </row>
    <row r="5" spans="1:3" x14ac:dyDescent="0.2">
      <c r="A5" s="3">
        <v>2026</v>
      </c>
      <c r="B5" s="5">
        <v>0.91934801094281227</v>
      </c>
      <c r="C5" s="6"/>
    </row>
    <row r="6" spans="1:3" x14ac:dyDescent="0.2">
      <c r="A6" s="3">
        <v>2027</v>
      </c>
      <c r="B6" s="5">
        <v>0.91499542426073333</v>
      </c>
      <c r="C6" s="6"/>
    </row>
    <row r="7" spans="1:3" x14ac:dyDescent="0.2">
      <c r="A7" s="3">
        <v>2028</v>
      </c>
      <c r="B7" s="5">
        <v>0.90984061508814151</v>
      </c>
      <c r="C7" s="6"/>
    </row>
    <row r="8" spans="1:3" x14ac:dyDescent="0.2">
      <c r="A8" s="3">
        <v>2029</v>
      </c>
      <c r="B8" s="5">
        <v>0.91458253597409833</v>
      </c>
      <c r="C8" s="6"/>
    </row>
    <row r="9" spans="1:3" x14ac:dyDescent="0.2">
      <c r="A9" s="3">
        <v>2030</v>
      </c>
      <c r="B9" s="5">
        <v>0.92108854664163364</v>
      </c>
      <c r="C9" s="6"/>
    </row>
    <row r="10" spans="1:3" x14ac:dyDescent="0.2">
      <c r="A10" s="3">
        <v>2031</v>
      </c>
      <c r="B10" s="5">
        <v>0.92648211820855408</v>
      </c>
      <c r="C10" s="6"/>
    </row>
    <row r="11" spans="1:3" x14ac:dyDescent="0.2">
      <c r="A11" s="3">
        <v>2032</v>
      </c>
      <c r="B11" s="5">
        <v>0.93431031155575806</v>
      </c>
      <c r="C11" s="6"/>
    </row>
    <row r="12" spans="1:3" x14ac:dyDescent="0.2">
      <c r="A12" s="3">
        <v>2033</v>
      </c>
      <c r="B12" s="5">
        <v>0.94471224838853762</v>
      </c>
      <c r="C12" s="6"/>
    </row>
    <row r="13" spans="1:3" x14ac:dyDescent="0.2">
      <c r="A13" s="3">
        <v>2034</v>
      </c>
      <c r="B13" s="5">
        <v>0.95495276268552121</v>
      </c>
      <c r="C13" s="6"/>
    </row>
    <row r="14" spans="1:3" x14ac:dyDescent="0.2">
      <c r="A14" s="3">
        <v>2035</v>
      </c>
      <c r="B14" s="5">
        <v>0.96656383840261428</v>
      </c>
      <c r="C14" s="6"/>
    </row>
    <row r="15" spans="1:3" x14ac:dyDescent="0.2">
      <c r="A15" s="3">
        <v>2036</v>
      </c>
      <c r="B15" s="5">
        <v>0.97654990758546178</v>
      </c>
      <c r="C15" s="6"/>
    </row>
    <row r="16" spans="1:3" x14ac:dyDescent="0.2">
      <c r="A16" s="3">
        <v>2037</v>
      </c>
      <c r="B16" s="5">
        <v>0.98587407707070651</v>
      </c>
      <c r="C16" s="6"/>
    </row>
    <row r="17" spans="1:5" x14ac:dyDescent="0.2">
      <c r="A17" s="3">
        <v>2038</v>
      </c>
      <c r="B17" s="5">
        <v>0.99358086507179733</v>
      </c>
      <c r="C17" s="6"/>
    </row>
    <row r="18" spans="1:5" x14ac:dyDescent="0.2">
      <c r="A18" s="3">
        <v>2039</v>
      </c>
      <c r="B18" s="5">
        <v>0.99799436467702296</v>
      </c>
      <c r="C18" s="6"/>
    </row>
    <row r="19" spans="1:5" x14ac:dyDescent="0.2">
      <c r="A19" s="3">
        <v>2040</v>
      </c>
      <c r="B19" s="5">
        <v>0.99623805192572135</v>
      </c>
      <c r="C19" s="6"/>
    </row>
    <row r="20" spans="1:5" x14ac:dyDescent="0.2">
      <c r="A20" s="3">
        <v>2041</v>
      </c>
      <c r="B20" s="5">
        <v>0.9911413376540491</v>
      </c>
      <c r="C20" s="6"/>
    </row>
    <row r="21" spans="1:5" x14ac:dyDescent="0.2">
      <c r="A21" s="3">
        <v>2042</v>
      </c>
      <c r="B21" s="5">
        <v>0.98572312792548211</v>
      </c>
      <c r="C21" s="6"/>
    </row>
    <row r="22" spans="1:5" x14ac:dyDescent="0.2">
      <c r="A22" s="3">
        <v>2043</v>
      </c>
      <c r="B22" s="5">
        <v>0.97896739020664969</v>
      </c>
      <c r="C22" s="6"/>
    </row>
    <row r="23" spans="1:5" x14ac:dyDescent="0.2">
      <c r="A23" s="3">
        <v>2044</v>
      </c>
      <c r="B23" s="5">
        <v>0.97399511280299533</v>
      </c>
      <c r="C23" s="6"/>
    </row>
    <row r="24" spans="1:5" x14ac:dyDescent="0.2">
      <c r="A24" s="3">
        <v>2045</v>
      </c>
      <c r="B24" s="5">
        <v>0.96737868144416361</v>
      </c>
      <c r="C24" s="6"/>
    </row>
    <row r="25" spans="1:5" x14ac:dyDescent="0.2">
      <c r="A25" s="3">
        <v>2046</v>
      </c>
      <c r="B25" s="5">
        <v>0.96234910491836567</v>
      </c>
      <c r="C25" s="6"/>
    </row>
    <row r="26" spans="1:5" x14ac:dyDescent="0.2">
      <c r="A26" s="3">
        <v>2047</v>
      </c>
      <c r="B26" s="5">
        <v>0.9605849180250885</v>
      </c>
      <c r="C26" s="6"/>
      <c r="D26" s="228" t="s">
        <v>313</v>
      </c>
      <c r="E26" s="228"/>
    </row>
    <row r="27" spans="1:5" x14ac:dyDescent="0.2">
      <c r="A27" s="3">
        <v>2048</v>
      </c>
      <c r="B27" s="5">
        <v>0.96007158337282528</v>
      </c>
      <c r="C27" s="6"/>
    </row>
    <row r="28" spans="1:5" x14ac:dyDescent="0.2">
      <c r="A28" s="3">
        <v>2049</v>
      </c>
      <c r="B28" s="5">
        <v>0.95975162172888595</v>
      </c>
      <c r="C28" s="6"/>
    </row>
    <row r="29" spans="1:5" x14ac:dyDescent="0.2">
      <c r="A29" s="3">
        <v>2050</v>
      </c>
      <c r="B29" s="5">
        <v>0.9590385651942297</v>
      </c>
      <c r="C29" s="6"/>
    </row>
    <row r="30" spans="1:5" x14ac:dyDescent="0.2">
      <c r="A30" s="3">
        <v>2051</v>
      </c>
      <c r="B30" s="5">
        <v>0.95734896637256761</v>
      </c>
      <c r="C30" s="6"/>
    </row>
    <row r="31" spans="1:5" x14ac:dyDescent="0.2">
      <c r="A31" s="3">
        <v>2052</v>
      </c>
      <c r="B31" s="5">
        <v>0.95497505328558163</v>
      </c>
      <c r="C31" s="6"/>
    </row>
    <row r="32" spans="1:5" x14ac:dyDescent="0.2">
      <c r="A32" s="3">
        <v>2053</v>
      </c>
      <c r="B32" s="5">
        <v>0.95272304163823618</v>
      </c>
      <c r="C32" s="6"/>
    </row>
    <row r="33" spans="1:3" x14ac:dyDescent="0.2">
      <c r="A33" s="3">
        <v>2054</v>
      </c>
      <c r="B33" s="5">
        <v>0.94952539199731101</v>
      </c>
      <c r="C33" s="6"/>
    </row>
    <row r="34" spans="1:3" x14ac:dyDescent="0.2">
      <c r="A34" s="3">
        <v>2055</v>
      </c>
      <c r="B34" s="5">
        <v>0.94620685914533986</v>
      </c>
      <c r="C34" s="6"/>
    </row>
    <row r="35" spans="1:3" x14ac:dyDescent="0.2">
      <c r="A35" s="3">
        <v>2056</v>
      </c>
      <c r="B35" s="5">
        <v>0.9425018039887153</v>
      </c>
      <c r="C35" s="6"/>
    </row>
    <row r="36" spans="1:3" x14ac:dyDescent="0.2">
      <c r="A36" s="3">
        <v>2057</v>
      </c>
      <c r="B36" s="5">
        <v>0.93712822144329677</v>
      </c>
      <c r="C36" s="6"/>
    </row>
    <row r="37" spans="1:3" x14ac:dyDescent="0.2">
      <c r="A37" s="3">
        <v>2058</v>
      </c>
      <c r="B37" s="5">
        <v>0.93169541286321367</v>
      </c>
      <c r="C37" s="6"/>
    </row>
    <row r="38" spans="1:3" x14ac:dyDescent="0.2">
      <c r="A38" s="3">
        <v>2059</v>
      </c>
      <c r="B38" s="5">
        <v>0.92651745190380197</v>
      </c>
      <c r="C38" s="6"/>
    </row>
    <row r="39" spans="1:3" x14ac:dyDescent="0.2">
      <c r="A39" s="3">
        <v>2060</v>
      </c>
      <c r="B39" s="5">
        <v>0.92253829039650337</v>
      </c>
      <c r="C39" s="6"/>
    </row>
    <row r="40" spans="1:3" x14ac:dyDescent="0.2">
      <c r="A40" s="3">
        <v>2061</v>
      </c>
      <c r="B40" s="5">
        <v>0.92273832686184731</v>
      </c>
      <c r="C40" s="6"/>
    </row>
    <row r="41" spans="1:3" x14ac:dyDescent="0.2">
      <c r="A41" s="3">
        <v>2062</v>
      </c>
      <c r="B41" s="5">
        <v>0.92576192770268739</v>
      </c>
      <c r="C41" s="6"/>
    </row>
    <row r="42" spans="1:3" x14ac:dyDescent="0.2">
      <c r="A42" s="3">
        <v>2063</v>
      </c>
      <c r="B42" s="5">
        <v>0.92994653626262602</v>
      </c>
      <c r="C42" s="6"/>
    </row>
    <row r="43" spans="1:3" x14ac:dyDescent="0.2">
      <c r="A43" s="3">
        <v>2064</v>
      </c>
      <c r="B43" s="5">
        <v>0.93410266591682756</v>
      </c>
      <c r="C43" s="6"/>
    </row>
    <row r="44" spans="1:3" x14ac:dyDescent="0.2">
      <c r="A44" s="3">
        <v>2065</v>
      </c>
      <c r="B44" s="5">
        <v>0.93841783037067039</v>
      </c>
      <c r="C44" s="6"/>
    </row>
    <row r="45" spans="1:3" x14ac:dyDescent="0.2">
      <c r="A45" s="3">
        <v>2066</v>
      </c>
      <c r="B45" s="5">
        <v>0.94282868841365375</v>
      </c>
      <c r="C45" s="6"/>
    </row>
    <row r="46" spans="1:3" x14ac:dyDescent="0.2">
      <c r="A46" s="3">
        <v>2067</v>
      </c>
      <c r="B46" s="5">
        <v>0.94664929696724043</v>
      </c>
      <c r="C46" s="6"/>
    </row>
    <row r="47" spans="1:3" x14ac:dyDescent="0.2">
      <c r="A47" s="3">
        <v>2068</v>
      </c>
      <c r="B47" s="5">
        <v>0.95057515276077731</v>
      </c>
      <c r="C47" s="6"/>
    </row>
    <row r="48" spans="1:3" x14ac:dyDescent="0.2">
      <c r="A48" s="3">
        <v>2069</v>
      </c>
      <c r="B48" s="5">
        <v>0.95435455085514398</v>
      </c>
      <c r="C48" s="6"/>
    </row>
    <row r="49" spans="1:3" x14ac:dyDescent="0.2">
      <c r="A49" s="3">
        <v>2070</v>
      </c>
      <c r="B49" s="5">
        <v>0.95851560233284061</v>
      </c>
      <c r="C49" s="6"/>
    </row>
    <row r="50" spans="1:3" x14ac:dyDescent="0.2">
      <c r="A50" s="3">
        <v>2071</v>
      </c>
      <c r="B50" s="5">
        <v>0.96152267958118953</v>
      </c>
      <c r="C50" s="6"/>
    </row>
    <row r="51" spans="1:3" x14ac:dyDescent="0.2">
      <c r="A51" s="3">
        <v>2072</v>
      </c>
      <c r="B51" s="5">
        <v>0.96446325006289157</v>
      </c>
      <c r="C51" s="6"/>
    </row>
    <row r="52" spans="1:3" x14ac:dyDescent="0.2">
      <c r="A52" s="3">
        <v>2073</v>
      </c>
      <c r="B52" s="5">
        <v>0.96531852240907301</v>
      </c>
      <c r="C52" s="6"/>
    </row>
    <row r="53" spans="1:3" x14ac:dyDescent="0.2">
      <c r="C53" s="6"/>
    </row>
    <row r="54" spans="1:3" x14ac:dyDescent="0.2">
      <c r="C54" s="6"/>
    </row>
    <row r="55" spans="1:3" x14ac:dyDescent="0.2">
      <c r="C55" s="6"/>
    </row>
    <row r="56" spans="1:3" x14ac:dyDescent="0.2">
      <c r="C56" s="6"/>
    </row>
    <row r="57" spans="1:3" x14ac:dyDescent="0.2">
      <c r="C57" s="6"/>
    </row>
    <row r="58" spans="1:3" x14ac:dyDescent="0.2">
      <c r="C58" s="6"/>
    </row>
    <row r="59" spans="1:3" x14ac:dyDescent="0.2">
      <c r="C59" s="6"/>
    </row>
    <row r="60" spans="1:3" x14ac:dyDescent="0.2">
      <c r="C60" s="6"/>
    </row>
    <row r="61" spans="1:3" x14ac:dyDescent="0.2">
      <c r="C61" s="6"/>
    </row>
  </sheetData>
  <mergeCells count="1">
    <mergeCell ref="D26:E26"/>
  </mergeCells>
  <hyperlinks>
    <hyperlink ref="D26" location="OBSAH!A1" display="Zpět na Obsah" xr:uid="{2E4EE26E-C2A6-41F5-8B35-6F5FAF7D4C45}"/>
    <hyperlink ref="D26:E26" location="CONTENTS!A1" display="Back to Contents" xr:uid="{D5BC5F76-E6BA-43CC-B6CD-A46482ADC6D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50D5D-831E-416E-81CA-75E69E81C5A7}">
  <sheetPr>
    <tabColor theme="0" tint="-0.34998626667073579"/>
  </sheetPr>
  <dimension ref="A1:E61"/>
  <sheetViews>
    <sheetView zoomScaleNormal="100" workbookViewId="0">
      <selection activeCell="D27" sqref="D27:E27"/>
    </sheetView>
  </sheetViews>
  <sheetFormatPr defaultColWidth="8.88671875" defaultRowHeight="11.4" x14ac:dyDescent="0.2"/>
  <cols>
    <col min="1" max="1" width="9" style="57" bestFit="1" customWidth="1"/>
    <col min="2" max="2" width="8.88671875" style="7"/>
    <col min="3" max="3" width="7.44140625" style="4" customWidth="1"/>
    <col min="4" max="16384" width="8.88671875" style="4"/>
  </cols>
  <sheetData>
    <row r="1" spans="1:5" x14ac:dyDescent="0.2">
      <c r="A1" s="87" t="s">
        <v>418</v>
      </c>
      <c r="B1" s="4"/>
      <c r="C1" s="20"/>
      <c r="D1" s="20"/>
      <c r="E1" s="6"/>
    </row>
    <row r="2" spans="1:5" x14ac:dyDescent="0.2">
      <c r="A2" s="3">
        <v>2023</v>
      </c>
      <c r="B2" s="5">
        <v>0.49073244368538038</v>
      </c>
      <c r="E2" s="6"/>
    </row>
    <row r="3" spans="1:5" x14ac:dyDescent="0.2">
      <c r="A3" s="3">
        <v>2024</v>
      </c>
      <c r="B3" s="5">
        <v>0.48292208967057498</v>
      </c>
      <c r="E3" s="6"/>
    </row>
    <row r="4" spans="1:5" x14ac:dyDescent="0.2">
      <c r="A4" s="3">
        <v>2025</v>
      </c>
      <c r="B4" s="5">
        <v>0.47152743805786701</v>
      </c>
      <c r="E4" s="6"/>
    </row>
    <row r="5" spans="1:5" x14ac:dyDescent="0.2">
      <c r="A5" s="3">
        <v>2026</v>
      </c>
      <c r="B5" s="5">
        <v>0.46059893150063413</v>
      </c>
      <c r="E5" s="6"/>
    </row>
    <row r="6" spans="1:5" x14ac:dyDescent="0.2">
      <c r="A6" s="3">
        <v>2027</v>
      </c>
      <c r="B6" s="5">
        <v>0.44856490547643701</v>
      </c>
      <c r="E6" s="6"/>
    </row>
    <row r="7" spans="1:5" x14ac:dyDescent="0.2">
      <c r="A7" s="3">
        <v>2028</v>
      </c>
      <c r="B7" s="5">
        <v>0.43761299859853453</v>
      </c>
      <c r="E7" s="6"/>
    </row>
    <row r="8" spans="1:5" x14ac:dyDescent="0.2">
      <c r="A8" s="3">
        <v>2029</v>
      </c>
      <c r="B8" s="5">
        <v>0.42709367047588653</v>
      </c>
      <c r="E8" s="6"/>
    </row>
    <row r="9" spans="1:5" x14ac:dyDescent="0.2">
      <c r="A9" s="3">
        <v>2030</v>
      </c>
      <c r="B9" s="5">
        <v>0.42036858507046926</v>
      </c>
      <c r="E9" s="6"/>
    </row>
    <row r="10" spans="1:5" ht="12" customHeight="1" x14ac:dyDescent="0.2">
      <c r="A10" s="3">
        <v>2031</v>
      </c>
      <c r="B10" s="5">
        <v>0.41471806979948544</v>
      </c>
      <c r="E10" s="6"/>
    </row>
    <row r="11" spans="1:5" x14ac:dyDescent="0.2">
      <c r="A11" s="3">
        <v>2032</v>
      </c>
      <c r="B11" s="5">
        <v>0.41026953020697116</v>
      </c>
      <c r="E11" s="6"/>
    </row>
    <row r="12" spans="1:5" x14ac:dyDescent="0.2">
      <c r="A12" s="3">
        <v>2033</v>
      </c>
      <c r="B12" s="5">
        <v>0.41517679128456492</v>
      </c>
      <c r="E12" s="6"/>
    </row>
    <row r="13" spans="1:5" x14ac:dyDescent="0.2">
      <c r="A13" s="3">
        <v>2034</v>
      </c>
      <c r="B13" s="5">
        <v>0.41956986157812237</v>
      </c>
      <c r="C13" s="7"/>
      <c r="E13" s="6"/>
    </row>
    <row r="14" spans="1:5" x14ac:dyDescent="0.2">
      <c r="A14" s="3">
        <v>2035</v>
      </c>
      <c r="B14" s="5">
        <v>0.42423012760871398</v>
      </c>
      <c r="E14" s="6"/>
    </row>
    <row r="15" spans="1:5" x14ac:dyDescent="0.2">
      <c r="A15" s="3">
        <v>2036</v>
      </c>
      <c r="B15" s="5">
        <v>0.42885345770673877</v>
      </c>
      <c r="E15" s="6"/>
    </row>
    <row r="16" spans="1:5" x14ac:dyDescent="0.2">
      <c r="A16" s="3">
        <v>2037</v>
      </c>
      <c r="B16" s="5">
        <v>0.43362999783926004</v>
      </c>
      <c r="E16" s="6"/>
    </row>
    <row r="17" spans="1:5" x14ac:dyDescent="0.2">
      <c r="A17" s="3">
        <v>2038</v>
      </c>
      <c r="B17" s="5">
        <v>0.43869209565958156</v>
      </c>
      <c r="E17" s="6"/>
    </row>
    <row r="18" spans="1:5" x14ac:dyDescent="0.2">
      <c r="A18" s="3">
        <v>2039</v>
      </c>
      <c r="B18" s="5">
        <v>0.44382077152849636</v>
      </c>
      <c r="E18" s="6"/>
    </row>
    <row r="19" spans="1:5" x14ac:dyDescent="0.2">
      <c r="A19" s="3">
        <v>2040</v>
      </c>
      <c r="B19" s="5">
        <v>0.44870273073049771</v>
      </c>
      <c r="E19" s="6"/>
    </row>
    <row r="20" spans="1:5" x14ac:dyDescent="0.2">
      <c r="A20" s="3">
        <v>2041</v>
      </c>
      <c r="B20" s="5">
        <v>0.45334102226803402</v>
      </c>
      <c r="E20" s="6"/>
    </row>
    <row r="21" spans="1:5" x14ac:dyDescent="0.2">
      <c r="A21" s="3">
        <v>2042</v>
      </c>
      <c r="B21" s="5">
        <v>0.45781293897324771</v>
      </c>
      <c r="E21" s="6"/>
    </row>
    <row r="22" spans="1:5" x14ac:dyDescent="0.2">
      <c r="A22" s="3">
        <v>2043</v>
      </c>
      <c r="B22" s="5">
        <v>0.46158817698423776</v>
      </c>
      <c r="E22" s="6"/>
    </row>
    <row r="23" spans="1:5" x14ac:dyDescent="0.2">
      <c r="A23" s="3">
        <v>2044</v>
      </c>
      <c r="B23" s="5">
        <v>0.46576757180240264</v>
      </c>
      <c r="E23" s="6"/>
    </row>
    <row r="24" spans="1:5" x14ac:dyDescent="0.2">
      <c r="A24" s="3">
        <v>2045</v>
      </c>
      <c r="B24" s="5">
        <v>0.46907948824391421</v>
      </c>
      <c r="E24" s="6"/>
    </row>
    <row r="25" spans="1:5" x14ac:dyDescent="0.2">
      <c r="A25" s="3">
        <v>2046</v>
      </c>
      <c r="B25" s="5">
        <v>0.4719969023037065</v>
      </c>
      <c r="E25" s="6"/>
    </row>
    <row r="26" spans="1:5" x14ac:dyDescent="0.2">
      <c r="A26" s="3">
        <v>2047</v>
      </c>
      <c r="B26" s="5">
        <v>0.47504770130876894</v>
      </c>
      <c r="E26" s="6"/>
    </row>
    <row r="27" spans="1:5" x14ac:dyDescent="0.2">
      <c r="A27" s="3">
        <v>2048</v>
      </c>
      <c r="B27" s="5">
        <v>0.47829710989466201</v>
      </c>
      <c r="D27" s="228" t="s">
        <v>313</v>
      </c>
      <c r="E27" s="228"/>
    </row>
    <row r="28" spans="1:5" x14ac:dyDescent="0.2">
      <c r="A28" s="3">
        <v>2049</v>
      </c>
      <c r="B28" s="5">
        <v>0.48181808660845676</v>
      </c>
      <c r="E28" s="6"/>
    </row>
    <row r="29" spans="1:5" x14ac:dyDescent="0.2">
      <c r="A29" s="3">
        <v>2050</v>
      </c>
      <c r="B29" s="5">
        <v>0.4854388383930639</v>
      </c>
      <c r="E29" s="6"/>
    </row>
    <row r="30" spans="1:5" x14ac:dyDescent="0.2">
      <c r="A30" s="3">
        <v>2051</v>
      </c>
      <c r="B30" s="5">
        <v>0.48910137487081379</v>
      </c>
      <c r="E30" s="6"/>
    </row>
    <row r="31" spans="1:5" x14ac:dyDescent="0.2">
      <c r="A31" s="3">
        <v>2052</v>
      </c>
      <c r="B31" s="5">
        <v>0.49288644538605297</v>
      </c>
      <c r="E31" s="6"/>
    </row>
    <row r="32" spans="1:5" x14ac:dyDescent="0.2">
      <c r="A32" s="3">
        <v>2053</v>
      </c>
      <c r="B32" s="5">
        <v>0.49680514014934191</v>
      </c>
      <c r="E32" s="6"/>
    </row>
    <row r="33" spans="1:5" x14ac:dyDescent="0.2">
      <c r="A33" s="3">
        <v>2054</v>
      </c>
      <c r="B33" s="5">
        <v>0.50054525933310423</v>
      </c>
      <c r="E33" s="6"/>
    </row>
    <row r="34" spans="1:5" x14ac:dyDescent="0.2">
      <c r="A34" s="3">
        <v>2055</v>
      </c>
      <c r="B34" s="5">
        <v>0.50415324579484089</v>
      </c>
      <c r="E34" s="6"/>
    </row>
    <row r="35" spans="1:5" x14ac:dyDescent="0.2">
      <c r="A35" s="3">
        <v>2056</v>
      </c>
      <c r="B35" s="5">
        <v>0.50750830360996058</v>
      </c>
      <c r="E35" s="6"/>
    </row>
    <row r="36" spans="1:5" x14ac:dyDescent="0.2">
      <c r="A36" s="3">
        <v>2057</v>
      </c>
      <c r="B36" s="5">
        <v>0.51029916482577098</v>
      </c>
      <c r="E36" s="6"/>
    </row>
    <row r="37" spans="1:5" x14ac:dyDescent="0.2">
      <c r="A37" s="3">
        <v>2058</v>
      </c>
      <c r="B37" s="5">
        <v>0.51246994900044718</v>
      </c>
      <c r="E37" s="6"/>
    </row>
    <row r="38" spans="1:5" x14ac:dyDescent="0.2">
      <c r="A38" s="3">
        <v>2059</v>
      </c>
      <c r="B38" s="5">
        <v>0.51355476472378359</v>
      </c>
      <c r="E38" s="6"/>
    </row>
    <row r="39" spans="1:5" x14ac:dyDescent="0.2">
      <c r="A39" s="3">
        <v>2060</v>
      </c>
      <c r="B39" s="5">
        <v>0.51353656493228983</v>
      </c>
      <c r="E39" s="6"/>
    </row>
    <row r="40" spans="1:5" x14ac:dyDescent="0.2">
      <c r="A40" s="3">
        <v>2061</v>
      </c>
      <c r="B40" s="5">
        <v>0.51259401099187996</v>
      </c>
      <c r="E40" s="6"/>
    </row>
    <row r="41" spans="1:5" x14ac:dyDescent="0.2">
      <c r="A41" s="3">
        <v>2062</v>
      </c>
      <c r="B41" s="5">
        <v>0.51095586818591021</v>
      </c>
      <c r="C41" s="7"/>
      <c r="E41" s="6"/>
    </row>
    <row r="42" spans="1:5" x14ac:dyDescent="0.2">
      <c r="A42" s="3">
        <v>2063</v>
      </c>
      <c r="B42" s="5">
        <v>0.50860701450172208</v>
      </c>
      <c r="E42" s="6"/>
    </row>
    <row r="43" spans="1:5" x14ac:dyDescent="0.2">
      <c r="A43" s="3">
        <v>2064</v>
      </c>
      <c r="B43" s="5">
        <v>0.50553280565495728</v>
      </c>
      <c r="E43" s="6"/>
    </row>
    <row r="44" spans="1:5" x14ac:dyDescent="0.2">
      <c r="A44" s="3">
        <v>2065</v>
      </c>
      <c r="B44" s="5">
        <v>0.50181195864289829</v>
      </c>
      <c r="E44" s="6"/>
    </row>
    <row r="45" spans="1:5" x14ac:dyDescent="0.2">
      <c r="A45" s="3">
        <v>2066</v>
      </c>
      <c r="B45" s="5">
        <v>0.49743925840656966</v>
      </c>
      <c r="E45" s="6"/>
    </row>
    <row r="46" spans="1:5" x14ac:dyDescent="0.2">
      <c r="A46" s="3">
        <v>2067</v>
      </c>
      <c r="B46" s="5">
        <v>0.49257888017471874</v>
      </c>
      <c r="E46" s="6"/>
    </row>
    <row r="47" spans="1:5" x14ac:dyDescent="0.2">
      <c r="A47" s="3">
        <v>2068</v>
      </c>
      <c r="B47" s="5">
        <v>0.48728997206927299</v>
      </c>
      <c r="E47" s="6"/>
    </row>
    <row r="48" spans="1:5" x14ac:dyDescent="0.2">
      <c r="A48" s="3">
        <v>2069</v>
      </c>
      <c r="B48" s="5">
        <v>0.48156323284098851</v>
      </c>
      <c r="E48" s="6"/>
    </row>
    <row r="49" spans="1:5" x14ac:dyDescent="0.2">
      <c r="A49" s="3">
        <v>2070</v>
      </c>
      <c r="B49" s="5">
        <v>0.4754347759643171</v>
      </c>
      <c r="E49" s="6"/>
    </row>
    <row r="50" spans="1:5" x14ac:dyDescent="0.2">
      <c r="A50" s="3">
        <v>2071</v>
      </c>
      <c r="B50" s="5">
        <v>0.46907685202615768</v>
      </c>
      <c r="E50" s="6"/>
    </row>
    <row r="51" spans="1:5" x14ac:dyDescent="0.2">
      <c r="A51" s="3">
        <v>2072</v>
      </c>
      <c r="B51" s="5">
        <v>0.46269238067365909</v>
      </c>
      <c r="E51" s="6"/>
    </row>
    <row r="52" spans="1:5" x14ac:dyDescent="0.2">
      <c r="A52" s="3">
        <v>2073</v>
      </c>
      <c r="B52" s="5">
        <v>0.4605062723741879</v>
      </c>
      <c r="E52" s="6"/>
    </row>
    <row r="53" spans="1:5" x14ac:dyDescent="0.2">
      <c r="E53" s="6"/>
    </row>
    <row r="54" spans="1:5" x14ac:dyDescent="0.2">
      <c r="E54" s="6"/>
    </row>
    <row r="55" spans="1:5" x14ac:dyDescent="0.2">
      <c r="E55" s="6"/>
    </row>
    <row r="56" spans="1:5" x14ac:dyDescent="0.2">
      <c r="E56" s="6"/>
    </row>
    <row r="57" spans="1:5" x14ac:dyDescent="0.2">
      <c r="E57" s="6"/>
    </row>
    <row r="58" spans="1:5" x14ac:dyDescent="0.2">
      <c r="E58" s="6"/>
    </row>
    <row r="59" spans="1:5" x14ac:dyDescent="0.2">
      <c r="E59" s="6"/>
    </row>
    <row r="60" spans="1:5" x14ac:dyDescent="0.2">
      <c r="E60" s="6"/>
    </row>
    <row r="61" spans="1:5" x14ac:dyDescent="0.2">
      <c r="E61" s="6"/>
    </row>
  </sheetData>
  <mergeCells count="1">
    <mergeCell ref="D27:E27"/>
  </mergeCells>
  <hyperlinks>
    <hyperlink ref="D27" location="OBSAH!A1" display="Zpět na Obsah" xr:uid="{F84A311E-DD5F-470A-9FEF-A10EEAD52BAD}"/>
    <hyperlink ref="D27:E27" location="CONTENTS!A1" display="Back to Contents" xr:uid="{E40DAFEF-2956-4BDE-AF9B-DEA4FCF2D83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3D0C-E9DB-4B2F-AB81-1FA786F6929F}">
  <sheetPr>
    <tabColor theme="0" tint="-0.34998626667073579"/>
  </sheetPr>
  <dimension ref="A1:BA27"/>
  <sheetViews>
    <sheetView zoomScaleNormal="100" workbookViewId="0">
      <selection activeCell="D3" sqref="D3"/>
    </sheetView>
  </sheetViews>
  <sheetFormatPr defaultColWidth="8.88671875" defaultRowHeight="11.4" x14ac:dyDescent="0.2"/>
  <cols>
    <col min="1" max="1" width="46.6640625" style="4" customWidth="1"/>
    <col min="2" max="16384" width="8.88671875" style="4"/>
  </cols>
  <sheetData>
    <row r="1" spans="1:53" s="80" customFormat="1" x14ac:dyDescent="0.2">
      <c r="A1" s="79"/>
      <c r="B1" s="79">
        <v>2023</v>
      </c>
      <c r="C1" s="79">
        <v>2024</v>
      </c>
      <c r="D1" s="79">
        <v>2025</v>
      </c>
      <c r="E1" s="79">
        <v>2026</v>
      </c>
      <c r="F1" s="79">
        <v>2027</v>
      </c>
      <c r="G1" s="79">
        <v>2028</v>
      </c>
      <c r="H1" s="79">
        <v>2029</v>
      </c>
      <c r="I1" s="79">
        <v>2030</v>
      </c>
      <c r="J1" s="79">
        <v>2031</v>
      </c>
      <c r="K1" s="79">
        <v>2032</v>
      </c>
      <c r="L1" s="79">
        <v>2033</v>
      </c>
      <c r="M1" s="79">
        <v>2034</v>
      </c>
      <c r="N1" s="79">
        <v>2035</v>
      </c>
      <c r="O1" s="79">
        <v>2036</v>
      </c>
      <c r="P1" s="79">
        <v>2037</v>
      </c>
      <c r="Q1" s="79">
        <v>2038</v>
      </c>
      <c r="R1" s="79">
        <v>2039</v>
      </c>
      <c r="S1" s="79">
        <v>2040</v>
      </c>
      <c r="T1" s="79">
        <v>2041</v>
      </c>
      <c r="U1" s="79">
        <v>2042</v>
      </c>
      <c r="V1" s="79">
        <v>2043</v>
      </c>
      <c r="W1" s="79">
        <v>2044</v>
      </c>
      <c r="X1" s="79">
        <v>2045</v>
      </c>
      <c r="Y1" s="79">
        <v>2046</v>
      </c>
      <c r="Z1" s="79">
        <v>2047</v>
      </c>
      <c r="AA1" s="79">
        <v>2048</v>
      </c>
      <c r="AB1" s="79">
        <v>2049</v>
      </c>
      <c r="AC1" s="79">
        <v>2050</v>
      </c>
      <c r="AD1" s="79">
        <v>2051</v>
      </c>
      <c r="AE1" s="79">
        <v>2052</v>
      </c>
      <c r="AF1" s="79">
        <v>2053</v>
      </c>
      <c r="AG1" s="79">
        <v>2054</v>
      </c>
      <c r="AH1" s="79">
        <v>2055</v>
      </c>
      <c r="AI1" s="79">
        <v>2056</v>
      </c>
      <c r="AJ1" s="79">
        <v>2057</v>
      </c>
      <c r="AK1" s="79">
        <v>2058</v>
      </c>
      <c r="AL1" s="79">
        <v>2059</v>
      </c>
      <c r="AM1" s="79">
        <v>2060</v>
      </c>
      <c r="AN1" s="79">
        <v>2061</v>
      </c>
      <c r="AO1" s="79">
        <v>2062</v>
      </c>
      <c r="AP1" s="79">
        <v>2063</v>
      </c>
      <c r="AQ1" s="79">
        <v>2064</v>
      </c>
      <c r="AR1" s="79">
        <v>2065</v>
      </c>
      <c r="AS1" s="79">
        <v>2066</v>
      </c>
      <c r="AT1" s="79">
        <v>2067</v>
      </c>
      <c r="AU1" s="79">
        <v>2068</v>
      </c>
      <c r="AV1" s="79">
        <v>2069</v>
      </c>
      <c r="AW1" s="79">
        <v>2070</v>
      </c>
      <c r="AX1" s="79">
        <v>2071</v>
      </c>
      <c r="AY1" s="79">
        <v>2072</v>
      </c>
      <c r="AZ1" s="79">
        <v>2073</v>
      </c>
    </row>
    <row r="2" spans="1:53" s="17" customFormat="1" x14ac:dyDescent="0.2">
      <c r="A2" s="32" t="s">
        <v>311</v>
      </c>
      <c r="B2" s="33">
        <v>2.3569294663946811</v>
      </c>
      <c r="C2" s="33">
        <v>2.3616622060664052</v>
      </c>
      <c r="D2" s="33">
        <v>2.3468139081183792</v>
      </c>
      <c r="E2" s="33">
        <v>2.344775460347333</v>
      </c>
      <c r="F2" s="33">
        <v>2.3495790429237129</v>
      </c>
      <c r="G2" s="33">
        <v>2.3397552263089012</v>
      </c>
      <c r="H2" s="33">
        <v>2.3465001905176455</v>
      </c>
      <c r="I2" s="33">
        <v>2.3626637253358349</v>
      </c>
      <c r="J2" s="33">
        <v>2.3776822942211799</v>
      </c>
      <c r="K2" s="33">
        <v>2.3982144298145398</v>
      </c>
      <c r="L2" s="33">
        <v>2.417022503557166</v>
      </c>
      <c r="M2" s="33">
        <v>2.436203541950305</v>
      </c>
      <c r="N2" s="33">
        <v>2.45972176756921</v>
      </c>
      <c r="O2" s="33">
        <v>2.4874114674844816</v>
      </c>
      <c r="P2" s="33">
        <v>2.5204089657933384</v>
      </c>
      <c r="Q2" s="33">
        <v>2.5604336722838434</v>
      </c>
      <c r="R2" s="33">
        <v>2.6090493936644807</v>
      </c>
      <c r="S2" s="33">
        <v>2.6631626698169981</v>
      </c>
      <c r="T2" s="33">
        <v>2.7170501801554616</v>
      </c>
      <c r="U2" s="33">
        <v>2.7682869601610118</v>
      </c>
      <c r="V2" s="33">
        <v>2.8156541554900985</v>
      </c>
      <c r="W2" s="33">
        <v>2.8589543890442819</v>
      </c>
      <c r="X2" s="33">
        <v>2.896482205201929</v>
      </c>
      <c r="Y2" s="33">
        <v>2.925702309431129</v>
      </c>
      <c r="Z2" s="33">
        <v>2.9491364155501292</v>
      </c>
      <c r="AA2" s="33">
        <v>2.9702511051077414</v>
      </c>
      <c r="AB2" s="33">
        <v>2.9898362626018087</v>
      </c>
      <c r="AC2" s="33">
        <v>3.0085719311809256</v>
      </c>
      <c r="AD2" s="33">
        <v>3.0263581427390882</v>
      </c>
      <c r="AE2" s="33">
        <v>3.0427766643041587</v>
      </c>
      <c r="AF2" s="33">
        <v>3.0582132002537521</v>
      </c>
      <c r="AG2" s="33">
        <v>3.0730128166820667</v>
      </c>
      <c r="AH2" s="33">
        <v>3.0861544533511935</v>
      </c>
      <c r="AI2" s="33">
        <v>3.0983839822198735</v>
      </c>
      <c r="AJ2" s="33">
        <v>3.1083242190944964</v>
      </c>
      <c r="AK2" s="33">
        <v>3.1133506407713378</v>
      </c>
      <c r="AL2" s="33">
        <v>3.1133304437061224</v>
      </c>
      <c r="AM2" s="33">
        <v>3.1051702738655163</v>
      </c>
      <c r="AN2" s="33">
        <v>3.0896084848640011</v>
      </c>
      <c r="AO2" s="33">
        <v>3.06934192011982</v>
      </c>
      <c r="AP2" s="33">
        <v>3.0468473243028247</v>
      </c>
      <c r="AQ2" s="33">
        <v>3.0232458009027758</v>
      </c>
      <c r="AR2" s="33">
        <v>2.9987067745746061</v>
      </c>
      <c r="AS2" s="33">
        <v>2.9748288650386154</v>
      </c>
      <c r="AT2" s="33">
        <v>2.9518164873209884</v>
      </c>
      <c r="AU2" s="33">
        <v>2.9305375560771636</v>
      </c>
      <c r="AV2" s="33">
        <v>2.9113912839492873</v>
      </c>
      <c r="AW2" s="33">
        <v>2.8956539466095159</v>
      </c>
      <c r="AX2" s="33">
        <v>2.8836441361501128</v>
      </c>
      <c r="AY2" s="33">
        <v>2.8761239021442542</v>
      </c>
      <c r="AZ2" s="33">
        <v>2.8742493052693363</v>
      </c>
      <c r="BA2" s="34"/>
    </row>
    <row r="3" spans="1:53" s="17" customFormat="1" x14ac:dyDescent="0.2">
      <c r="A3" s="32" t="s">
        <v>312</v>
      </c>
      <c r="B3" s="33">
        <v>2.812407913765842</v>
      </c>
      <c r="C3" s="33">
        <v>2.7681261078736958</v>
      </c>
      <c r="D3" s="33">
        <v>2.7351486410565182</v>
      </c>
      <c r="E3" s="33">
        <v>2.7055934744199632</v>
      </c>
      <c r="F3" s="33">
        <v>2.6760539975947495</v>
      </c>
      <c r="G3" s="33">
        <v>2.6462170114670811</v>
      </c>
      <c r="H3" s="33">
        <v>2.6027125137468907</v>
      </c>
      <c r="I3" s="33">
        <v>2.5577566285260698</v>
      </c>
      <c r="J3" s="33">
        <v>2.5241499929946003</v>
      </c>
      <c r="K3" s="33">
        <v>2.499419857941819</v>
      </c>
      <c r="L3" s="33">
        <v>2.4759987840267623</v>
      </c>
      <c r="M3" s="33">
        <v>2.4551548909403622</v>
      </c>
      <c r="N3" s="33">
        <v>2.4284614320707179</v>
      </c>
      <c r="O3" s="33">
        <v>2.3975659631899831</v>
      </c>
      <c r="P3" s="33">
        <v>2.3609942797733439</v>
      </c>
      <c r="Q3" s="33">
        <v>2.3165943902672463</v>
      </c>
      <c r="R3" s="33">
        <v>2.2552553491789511</v>
      </c>
      <c r="S3" s="33">
        <v>2.1835936423205227</v>
      </c>
      <c r="T3" s="33">
        <v>2.1170197797822436</v>
      </c>
      <c r="U3" s="33">
        <v>2.0562837925752735</v>
      </c>
      <c r="V3" s="33">
        <v>2.0044916644976731</v>
      </c>
      <c r="W3" s="33">
        <v>1.9524843015943765</v>
      </c>
      <c r="X3" s="33">
        <v>1.9085879991225883</v>
      </c>
      <c r="Y3" s="33">
        <v>1.8792650333178629</v>
      </c>
      <c r="Z3" s="33">
        <v>1.8572029040846176</v>
      </c>
      <c r="AA3" s="33">
        <v>1.8354227141724568</v>
      </c>
      <c r="AB3" s="33">
        <v>1.8154108729757412</v>
      </c>
      <c r="AC3" s="33">
        <v>1.7955224405113359</v>
      </c>
      <c r="AD3" s="33">
        <v>1.7758203471804821</v>
      </c>
      <c r="AE3" s="33">
        <v>1.7579734038290575</v>
      </c>
      <c r="AF3" s="33">
        <v>1.7418779793859291</v>
      </c>
      <c r="AG3" s="33">
        <v>1.7245393584487694</v>
      </c>
      <c r="AH3" s="33">
        <v>1.7110863239897076</v>
      </c>
      <c r="AI3" s="33">
        <v>1.6962946332327324</v>
      </c>
      <c r="AJ3" s="33">
        <v>1.6824241120244148</v>
      </c>
      <c r="AK3" s="33">
        <v>1.6747513172376343</v>
      </c>
      <c r="AL3" s="33">
        <v>1.6681726280718983</v>
      </c>
      <c r="AM3" s="33">
        <v>1.6724381580316563</v>
      </c>
      <c r="AN3" s="33">
        <v>1.6854620611042259</v>
      </c>
      <c r="AO3" s="33">
        <v>1.7035439576639215</v>
      </c>
      <c r="AP3" s="33">
        <v>1.722525825907435</v>
      </c>
      <c r="AQ3" s="33">
        <v>1.7424143052657302</v>
      </c>
      <c r="AR3" s="33">
        <v>1.7641310098141094</v>
      </c>
      <c r="AS3" s="33">
        <v>1.7839646381054719</v>
      </c>
      <c r="AT3" s="33">
        <v>1.8038622553364341</v>
      </c>
      <c r="AU3" s="33">
        <v>1.821679536873581</v>
      </c>
      <c r="AV3" s="33">
        <v>1.838425402570864</v>
      </c>
      <c r="AW3" s="33">
        <v>1.8515583945618637</v>
      </c>
      <c r="AX3" s="33">
        <v>1.8617049509114023</v>
      </c>
      <c r="AY3" s="33">
        <v>1.8681832003576668</v>
      </c>
      <c r="AZ3" s="33">
        <v>1.8655047361881718</v>
      </c>
      <c r="BA3" s="34"/>
    </row>
    <row r="4" spans="1:53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</row>
    <row r="5" spans="1:53" x14ac:dyDescent="0.2">
      <c r="B5" s="6"/>
    </row>
    <row r="27" spans="1:2" x14ac:dyDescent="0.2">
      <c r="A27" s="228" t="s">
        <v>313</v>
      </c>
      <c r="B27" s="228"/>
    </row>
  </sheetData>
  <mergeCells count="1">
    <mergeCell ref="A27:B27"/>
  </mergeCells>
  <hyperlinks>
    <hyperlink ref="A27" location="OBSAH!A1" display="Zpět na Obsah" xr:uid="{DA23CF87-0A1E-4DF0-84F5-E357B42B464C}"/>
    <hyperlink ref="A27:B27" location="CONTENTS!A1" display="Back to Contents" xr:uid="{089D7040-8C7D-453B-BFB6-7A935C0D6F5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4F73-DDDF-45E3-8BA0-5D7BAAFC1F0F}">
  <sheetPr>
    <tabColor theme="0" tint="-0.34998626667073579"/>
  </sheetPr>
  <dimension ref="A1:S52"/>
  <sheetViews>
    <sheetView zoomScaleNormal="100" workbookViewId="0">
      <selection activeCell="B22" sqref="B22"/>
    </sheetView>
  </sheetViews>
  <sheetFormatPr defaultColWidth="8.88671875" defaultRowHeight="11.4" x14ac:dyDescent="0.2"/>
  <cols>
    <col min="1" max="1" width="8.88671875" style="57"/>
    <col min="2" max="16384" width="8.88671875" style="4"/>
  </cols>
  <sheetData>
    <row r="1" spans="1:19" x14ac:dyDescent="0.2">
      <c r="A1" s="87" t="s">
        <v>419</v>
      </c>
    </row>
    <row r="2" spans="1:19" x14ac:dyDescent="0.2">
      <c r="A2" s="3">
        <v>2023</v>
      </c>
      <c r="B2" s="5">
        <v>-1.0184202460190779</v>
      </c>
      <c r="S2" s="6"/>
    </row>
    <row r="3" spans="1:19" x14ac:dyDescent="0.2">
      <c r="A3" s="3">
        <v>2024</v>
      </c>
      <c r="B3" s="5">
        <v>-0.92924978643306133</v>
      </c>
      <c r="S3" s="6"/>
    </row>
    <row r="4" spans="1:19" x14ac:dyDescent="0.2">
      <c r="A4" s="3">
        <v>2025</v>
      </c>
      <c r="B4" s="5">
        <v>-0.71220120585894442</v>
      </c>
      <c r="S4" s="6"/>
    </row>
    <row r="5" spans="1:19" x14ac:dyDescent="0.2">
      <c r="A5" s="3">
        <v>2026</v>
      </c>
      <c r="B5" s="5">
        <v>-0.56405281852815925</v>
      </c>
      <c r="S5" s="6"/>
    </row>
    <row r="6" spans="1:19" x14ac:dyDescent="0.2">
      <c r="A6" s="3">
        <v>2027</v>
      </c>
      <c r="B6" s="5">
        <v>-0.42398984322547406</v>
      </c>
      <c r="S6" s="6"/>
    </row>
    <row r="7" spans="1:19" x14ac:dyDescent="0.2">
      <c r="A7" s="3">
        <v>2028</v>
      </c>
      <c r="B7" s="5">
        <v>-0.26458933621528402</v>
      </c>
      <c r="S7" s="6"/>
    </row>
    <row r="8" spans="1:19" x14ac:dyDescent="0.2">
      <c r="A8" s="3">
        <v>2029</v>
      </c>
      <c r="B8" s="5">
        <v>-0.18430642824699639</v>
      </c>
      <c r="S8" s="6"/>
    </row>
    <row r="9" spans="1:19" x14ac:dyDescent="0.2">
      <c r="A9" s="3">
        <v>2030</v>
      </c>
      <c r="B9" s="5">
        <v>-0.2126715625741511</v>
      </c>
      <c r="S9" s="6"/>
    </row>
    <row r="10" spans="1:19" x14ac:dyDescent="0.2">
      <c r="A10" s="3">
        <v>2031</v>
      </c>
      <c r="B10" s="5">
        <v>-0.26541356145860817</v>
      </c>
      <c r="S10" s="6"/>
    </row>
    <row r="11" spans="1:19" x14ac:dyDescent="0.2">
      <c r="A11" s="3">
        <v>2032</v>
      </c>
      <c r="B11" s="5">
        <v>-0.34569617887134108</v>
      </c>
      <c r="S11" s="6"/>
    </row>
    <row r="12" spans="1:19" x14ac:dyDescent="0.2">
      <c r="A12" s="3">
        <v>2033</v>
      </c>
      <c r="B12" s="5">
        <v>-0.44644113989617473</v>
      </c>
      <c r="S12" s="6"/>
    </row>
    <row r="13" spans="1:19" x14ac:dyDescent="0.2">
      <c r="A13" s="3">
        <v>2034</v>
      </c>
      <c r="B13" s="5">
        <v>-0.54535717325026134</v>
      </c>
      <c r="S13" s="6"/>
    </row>
    <row r="14" spans="1:19" x14ac:dyDescent="0.2">
      <c r="A14" s="3">
        <v>2035</v>
      </c>
      <c r="B14" s="5">
        <v>-0.67287394482092111</v>
      </c>
      <c r="S14" s="6"/>
    </row>
    <row r="15" spans="1:19" x14ac:dyDescent="0.2">
      <c r="A15" s="3">
        <v>2036</v>
      </c>
      <c r="B15" s="5">
        <v>-0.82176425369195449</v>
      </c>
      <c r="S15" s="6"/>
    </row>
    <row r="16" spans="1:19" x14ac:dyDescent="0.2">
      <c r="A16" s="3">
        <v>2037</v>
      </c>
      <c r="B16" s="5">
        <v>-1.0028215089323513</v>
      </c>
      <c r="S16" s="6"/>
    </row>
    <row r="17" spans="1:19" x14ac:dyDescent="0.2">
      <c r="A17" s="3">
        <v>2038</v>
      </c>
      <c r="B17" s="5">
        <v>-1.2220242781569191</v>
      </c>
      <c r="S17" s="6"/>
    </row>
    <row r="18" spans="1:19" x14ac:dyDescent="0.2">
      <c r="A18" s="3">
        <v>2039</v>
      </c>
      <c r="B18" s="5">
        <v>-1.4816508510043391</v>
      </c>
      <c r="S18" s="6"/>
    </row>
    <row r="19" spans="1:19" x14ac:dyDescent="0.2">
      <c r="A19" s="3">
        <v>2040</v>
      </c>
      <c r="B19" s="5">
        <v>-1.7618507008789681</v>
      </c>
      <c r="S19" s="6"/>
    </row>
    <row r="20" spans="1:19" x14ac:dyDescent="0.2">
      <c r="A20" s="3">
        <v>2041</v>
      </c>
      <c r="B20" s="5">
        <v>-2.0428386914314913</v>
      </c>
      <c r="S20" s="6"/>
    </row>
    <row r="21" spans="1:19" x14ac:dyDescent="0.2">
      <c r="A21" s="3">
        <v>2042</v>
      </c>
      <c r="B21" s="5">
        <v>-2.316244337333691</v>
      </c>
      <c r="S21" s="6"/>
    </row>
    <row r="22" spans="1:19" x14ac:dyDescent="0.2">
      <c r="A22" s="3">
        <v>2043</v>
      </c>
      <c r="B22" s="5">
        <v>-2.5627053449884318</v>
      </c>
      <c r="S22" s="6"/>
    </row>
    <row r="23" spans="1:19" x14ac:dyDescent="0.2">
      <c r="A23" s="3">
        <v>2044</v>
      </c>
      <c r="B23" s="5">
        <v>-2.8127465683301942</v>
      </c>
      <c r="S23" s="6"/>
    </row>
    <row r="24" spans="1:19" x14ac:dyDescent="0.2">
      <c r="A24" s="3">
        <v>2045</v>
      </c>
      <c r="B24" s="5">
        <v>-3.0185528197528892</v>
      </c>
      <c r="S24" s="6"/>
    </row>
    <row r="25" spans="1:19" x14ac:dyDescent="0.2">
      <c r="A25" s="3">
        <v>2046</v>
      </c>
      <c r="B25" s="5">
        <v>-3.1874427131826852</v>
      </c>
      <c r="D25" s="228" t="s">
        <v>313</v>
      </c>
      <c r="E25" s="228"/>
      <c r="S25" s="6"/>
    </row>
    <row r="26" spans="1:19" x14ac:dyDescent="0.2">
      <c r="A26" s="3">
        <v>2047</v>
      </c>
      <c r="B26" s="5">
        <v>-3.3375919024394545</v>
      </c>
      <c r="S26" s="6"/>
    </row>
    <row r="27" spans="1:19" x14ac:dyDescent="0.2">
      <c r="A27" s="3">
        <v>2048</v>
      </c>
      <c r="B27" s="5">
        <v>-3.4811273534061709</v>
      </c>
      <c r="S27" s="6"/>
    </row>
    <row r="28" spans="1:19" x14ac:dyDescent="0.2">
      <c r="A28" s="3">
        <v>2049</v>
      </c>
      <c r="B28" s="5">
        <v>-3.622181387761735</v>
      </c>
      <c r="S28" s="6"/>
    </row>
    <row r="29" spans="1:19" x14ac:dyDescent="0.2">
      <c r="A29" s="3">
        <v>2050</v>
      </c>
      <c r="B29" s="5">
        <v>-3.7581242063806517</v>
      </c>
      <c r="S29" s="6"/>
    </row>
    <row r="30" spans="1:19" x14ac:dyDescent="0.2">
      <c r="A30" s="3">
        <v>2051</v>
      </c>
      <c r="B30" s="5">
        <v>-3.8853598816543702</v>
      </c>
      <c r="S30" s="6"/>
    </row>
    <row r="31" spans="1:19" x14ac:dyDescent="0.2">
      <c r="A31" s="3">
        <v>2052</v>
      </c>
      <c r="B31" s="5">
        <v>-4.0030152531806813</v>
      </c>
      <c r="S31" s="6"/>
    </row>
    <row r="32" spans="1:19" x14ac:dyDescent="0.2">
      <c r="A32" s="3">
        <v>2053</v>
      </c>
      <c r="B32" s="5">
        <v>-4.1140882689551788</v>
      </c>
      <c r="S32" s="6"/>
    </row>
    <row r="33" spans="1:19" x14ac:dyDescent="0.2">
      <c r="A33" s="3">
        <v>2054</v>
      </c>
      <c r="B33" s="5">
        <v>-4.2158959778579383</v>
      </c>
      <c r="S33" s="6"/>
    </row>
    <row r="34" spans="1:19" x14ac:dyDescent="0.2">
      <c r="A34" s="3">
        <v>2055</v>
      </c>
      <c r="B34" s="5">
        <v>-4.3075580063845393</v>
      </c>
      <c r="S34" s="6"/>
    </row>
    <row r="35" spans="1:19" x14ac:dyDescent="0.2">
      <c r="A35" s="3">
        <v>2056</v>
      </c>
      <c r="B35" s="5">
        <v>-4.3906454871597678</v>
      </c>
      <c r="S35" s="6"/>
    </row>
    <row r="36" spans="1:19" x14ac:dyDescent="0.2">
      <c r="A36" s="3">
        <v>2057</v>
      </c>
      <c r="B36" s="5">
        <v>-4.4515157386550381</v>
      </c>
      <c r="S36" s="6"/>
    </row>
    <row r="37" spans="1:19" x14ac:dyDescent="0.2">
      <c r="A37" s="3">
        <v>2058</v>
      </c>
      <c r="B37" s="5">
        <v>-4.4807833106521269</v>
      </c>
      <c r="S37" s="6"/>
    </row>
    <row r="38" spans="1:19" x14ac:dyDescent="0.2">
      <c r="A38" s="3">
        <v>2059</v>
      </c>
      <c r="B38" s="5">
        <v>-4.4708318026809319</v>
      </c>
      <c r="S38" s="6"/>
    </row>
    <row r="39" spans="1:19" x14ac:dyDescent="0.2">
      <c r="A39" s="3">
        <v>2060</v>
      </c>
      <c r="B39" s="5">
        <v>-4.4113136012745002</v>
      </c>
      <c r="S39" s="6"/>
    </row>
    <row r="40" spans="1:19" x14ac:dyDescent="0.2">
      <c r="A40" s="3">
        <v>2061</v>
      </c>
      <c r="B40" s="5">
        <v>-4.3144649767820678</v>
      </c>
      <c r="S40" s="6"/>
    </row>
    <row r="41" spans="1:19" x14ac:dyDescent="0.2">
      <c r="A41" s="3">
        <v>2062</v>
      </c>
      <c r="B41" s="5">
        <v>-4.1965613009440954</v>
      </c>
      <c r="S41" s="6"/>
    </row>
    <row r="42" spans="1:19" x14ac:dyDescent="0.2">
      <c r="A42" s="3">
        <v>2063</v>
      </c>
      <c r="B42" s="5">
        <v>-4.0683520840907175</v>
      </c>
      <c r="S42" s="6"/>
    </row>
    <row r="43" spans="1:19" x14ac:dyDescent="0.2">
      <c r="A43" s="3">
        <v>2064</v>
      </c>
      <c r="B43" s="5">
        <v>-3.9333584436761502</v>
      </c>
      <c r="S43" s="6"/>
    </row>
    <row r="44" spans="1:19" x14ac:dyDescent="0.2">
      <c r="A44" s="3">
        <v>2065</v>
      </c>
      <c r="B44" s="5">
        <v>-3.7943563328756742</v>
      </c>
      <c r="S44" s="6"/>
    </row>
    <row r="45" spans="1:19" x14ac:dyDescent="0.2">
      <c r="A45" s="3">
        <v>2066</v>
      </c>
      <c r="B45" s="5">
        <v>-3.658584974000183</v>
      </c>
      <c r="S45" s="6"/>
    </row>
    <row r="46" spans="1:19" x14ac:dyDescent="0.2">
      <c r="A46" s="3">
        <v>2067</v>
      </c>
      <c r="B46" s="5">
        <v>-3.5296206315267398</v>
      </c>
      <c r="S46" s="6"/>
    </row>
    <row r="47" spans="1:19" x14ac:dyDescent="0.2">
      <c r="A47" s="3">
        <v>2068</v>
      </c>
      <c r="B47" s="5">
        <v>-3.4140531024055889</v>
      </c>
      <c r="S47" s="6"/>
    </row>
    <row r="48" spans="1:19" x14ac:dyDescent="0.2">
      <c r="A48" s="3">
        <v>2069</v>
      </c>
      <c r="B48" s="5">
        <v>-3.3151011375376829</v>
      </c>
      <c r="S48" s="6"/>
    </row>
    <row r="49" spans="1:19" x14ac:dyDescent="0.2">
      <c r="A49" s="3">
        <v>2070</v>
      </c>
      <c r="B49" s="5">
        <v>-3.2374897795784285</v>
      </c>
      <c r="S49" s="6"/>
    </row>
    <row r="50" spans="1:19" x14ac:dyDescent="0.2">
      <c r="A50" s="3" t="s">
        <v>22</v>
      </c>
      <c r="B50" s="5">
        <v>-3.182074713133634</v>
      </c>
      <c r="S50" s="6"/>
    </row>
    <row r="51" spans="1:19" x14ac:dyDescent="0.2">
      <c r="A51" s="3" t="s">
        <v>66</v>
      </c>
      <c r="B51" s="5">
        <v>-3.1548229300652366</v>
      </c>
      <c r="S51" s="6"/>
    </row>
    <row r="52" spans="1:19" x14ac:dyDescent="0.2">
      <c r="A52" s="3">
        <v>2073</v>
      </c>
      <c r="B52" s="5">
        <v>-3.1591042020792841</v>
      </c>
      <c r="S52" s="6"/>
    </row>
  </sheetData>
  <mergeCells count="1">
    <mergeCell ref="D25:E25"/>
  </mergeCells>
  <hyperlinks>
    <hyperlink ref="D25" location="OBSAH!A1" display="Zpět na Obsah" xr:uid="{5DDDFA80-8E67-4CF8-8465-716D772596CE}"/>
    <hyperlink ref="D25:E25" location="CONTENTS!A1" display="Back to Contents" xr:uid="{F13E9353-661D-4ECC-89FF-88A2F4AF5C1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7502-506B-44D2-82A6-7CC58C02D19E}">
  <sheetPr>
    <tabColor theme="0" tint="-0.34998626667073579"/>
  </sheetPr>
  <dimension ref="A1:N21"/>
  <sheetViews>
    <sheetView zoomScaleNormal="100" workbookViewId="0">
      <selection activeCell="A6" sqref="A6"/>
    </sheetView>
  </sheetViews>
  <sheetFormatPr defaultColWidth="8.88671875" defaultRowHeight="11.4" x14ac:dyDescent="0.2"/>
  <cols>
    <col min="1" max="1" width="22.33203125" style="4" customWidth="1"/>
    <col min="2" max="5" width="8.44140625" style="4" customWidth="1"/>
    <col min="6" max="7" width="8.5546875" style="4" customWidth="1"/>
    <col min="8" max="16384" width="8.88671875" style="4"/>
  </cols>
  <sheetData>
    <row r="1" spans="1:14" x14ac:dyDescent="0.2">
      <c r="A1" s="4" t="s">
        <v>420</v>
      </c>
    </row>
    <row r="2" spans="1:14" s="110" customFormat="1" ht="12.6" thickBot="1" x14ac:dyDescent="0.25">
      <c r="A2" s="108"/>
      <c r="B2" s="109">
        <v>2023</v>
      </c>
      <c r="C2" s="109">
        <v>2033</v>
      </c>
      <c r="D2" s="109">
        <v>2043</v>
      </c>
      <c r="E2" s="109">
        <v>2053</v>
      </c>
      <c r="F2" s="109">
        <v>2063</v>
      </c>
      <c r="G2" s="109">
        <v>2073</v>
      </c>
    </row>
    <row r="3" spans="1:14" s="110" customFormat="1" ht="12" thickTop="1" x14ac:dyDescent="0.2">
      <c r="A3" s="21" t="s">
        <v>521</v>
      </c>
      <c r="B3" s="111">
        <v>7.9073162447425167</v>
      </c>
      <c r="C3" s="111">
        <v>8.2310556460070785</v>
      </c>
      <c r="D3" s="111">
        <v>10.059891271760026</v>
      </c>
      <c r="E3" s="111">
        <v>11.485437289917982</v>
      </c>
      <c r="F3" s="111">
        <v>11.480427768368001</v>
      </c>
      <c r="G3" s="111">
        <v>10.657009532892767</v>
      </c>
    </row>
    <row r="4" spans="1:14" s="110" customFormat="1" x14ac:dyDescent="0.2">
      <c r="A4" s="21" t="s">
        <v>522</v>
      </c>
      <c r="B4" s="111">
        <v>0.92027002464070973</v>
      </c>
      <c r="C4" s="111">
        <v>1.0217241235941243</v>
      </c>
      <c r="D4" s="111">
        <v>1.004704308200326</v>
      </c>
      <c r="E4" s="111">
        <v>0.95435636897790255</v>
      </c>
      <c r="F4" s="111">
        <v>0.92635055498171193</v>
      </c>
      <c r="G4" s="111">
        <v>0.96131150330456494</v>
      </c>
    </row>
    <row r="5" spans="1:14" s="110" customFormat="1" ht="12" thickBot="1" x14ac:dyDescent="0.25">
      <c r="A5" s="23" t="s">
        <v>523</v>
      </c>
      <c r="B5" s="112">
        <v>0.48658402593102745</v>
      </c>
      <c r="C5" s="112">
        <v>0.45196717093817629</v>
      </c>
      <c r="D5" s="112">
        <v>0.47316216362457103</v>
      </c>
      <c r="E5" s="112">
        <v>0.498991008641399</v>
      </c>
      <c r="F5" s="112">
        <v>0.5053823225032843</v>
      </c>
      <c r="G5" s="112">
        <v>0.45539700424419655</v>
      </c>
    </row>
    <row r="6" spans="1:14" s="110" customFormat="1" x14ac:dyDescent="0.2">
      <c r="A6" s="13" t="s">
        <v>421</v>
      </c>
      <c r="B6" s="113">
        <v>9.3141702953142502</v>
      </c>
      <c r="C6" s="113">
        <v>9.704746940539378</v>
      </c>
      <c r="D6" s="113">
        <v>11.537757743584924</v>
      </c>
      <c r="E6" s="113">
        <v>12.938784667537286</v>
      </c>
      <c r="F6" s="113">
        <v>12.912160645852996</v>
      </c>
      <c r="G6" s="113">
        <v>12.073718040441529</v>
      </c>
      <c r="I6" s="114"/>
      <c r="J6" s="114"/>
      <c r="K6" s="114"/>
      <c r="L6" s="114"/>
      <c r="M6" s="114"/>
      <c r="N6" s="114"/>
    </row>
    <row r="7" spans="1:14" s="110" customFormat="1" ht="12" thickBot="1" x14ac:dyDescent="0.25">
      <c r="A7" s="25" t="s">
        <v>422</v>
      </c>
      <c r="B7" s="115">
        <v>8.3000000000000007</v>
      </c>
      <c r="C7" s="115">
        <v>8.5240257432307516</v>
      </c>
      <c r="D7" s="115">
        <v>8.6800565707852346</v>
      </c>
      <c r="E7" s="115">
        <v>8.8011879239825213</v>
      </c>
      <c r="F7" s="115">
        <v>8.8952257814839975</v>
      </c>
      <c r="G7" s="115">
        <v>8.9682301557442692</v>
      </c>
    </row>
    <row r="8" spans="1:14" s="110" customFormat="1" x14ac:dyDescent="0.2">
      <c r="A8" s="61" t="s">
        <v>423</v>
      </c>
      <c r="B8" s="113">
        <v>-1.0141702953142531</v>
      </c>
      <c r="C8" s="113">
        <v>-1.1807211973086265</v>
      </c>
      <c r="D8" s="113">
        <v>-2.8577011727996897</v>
      </c>
      <c r="E8" s="113">
        <v>-4.1375967435547647</v>
      </c>
      <c r="F8" s="113">
        <v>-4.0169348643689986</v>
      </c>
      <c r="G8" s="113">
        <v>-3.1054878846972596</v>
      </c>
    </row>
    <row r="10" spans="1:14" x14ac:dyDescent="0.2">
      <c r="A10" s="228" t="s">
        <v>313</v>
      </c>
      <c r="B10" s="228"/>
    </row>
    <row r="12" spans="1:14" x14ac:dyDescent="0.2">
      <c r="B12" s="7"/>
      <c r="C12" s="7"/>
      <c r="D12" s="7"/>
      <c r="E12" s="7"/>
      <c r="F12" s="7"/>
      <c r="G12" s="7"/>
    </row>
    <row r="20" spans="2:7" x14ac:dyDescent="0.2">
      <c r="B20" s="28"/>
      <c r="C20" s="28"/>
      <c r="D20" s="28"/>
      <c r="E20" s="28"/>
      <c r="F20" s="28"/>
      <c r="G20" s="28"/>
    </row>
    <row r="21" spans="2:7" x14ac:dyDescent="0.2">
      <c r="B21" s="28"/>
      <c r="C21" s="28"/>
      <c r="D21" s="28"/>
      <c r="E21" s="28"/>
      <c r="F21" s="28"/>
      <c r="G21" s="28"/>
    </row>
  </sheetData>
  <mergeCells count="1">
    <mergeCell ref="A10:B10"/>
  </mergeCells>
  <hyperlinks>
    <hyperlink ref="A10" location="OBSAH!A1" display="Zpět na Obsah" xr:uid="{12A2B881-7259-41E0-BDCC-0BD37DC4315E}"/>
    <hyperlink ref="A10:B10" location="CONTENTS!A1" display="Back to Contents" xr:uid="{380564A4-0EE2-425E-8FC1-435B42B192FC}"/>
  </hyperlinks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F08C1-D5AF-423E-9687-863395D9B811}">
  <sheetPr>
    <tabColor theme="0" tint="-0.34998626667073579"/>
  </sheetPr>
  <dimension ref="A1:H23"/>
  <sheetViews>
    <sheetView zoomScaleNormal="100" workbookViewId="0">
      <selection activeCell="G23" sqref="G23:H23"/>
    </sheetView>
  </sheetViews>
  <sheetFormatPr defaultColWidth="8.88671875" defaultRowHeight="11.4" x14ac:dyDescent="0.2"/>
  <cols>
    <col min="1" max="5" width="8.88671875" style="4"/>
    <col min="6" max="6" width="7.33203125" style="4" customWidth="1"/>
    <col min="7" max="16384" width="8.88671875" style="4"/>
  </cols>
  <sheetData>
    <row r="1" spans="1:5" x14ac:dyDescent="0.2">
      <c r="A1" s="4" t="s">
        <v>424</v>
      </c>
    </row>
    <row r="2" spans="1:5" ht="22.8" x14ac:dyDescent="0.2">
      <c r="A2" s="2"/>
      <c r="B2" s="9" t="s">
        <v>392</v>
      </c>
      <c r="C2" s="9" t="s">
        <v>391</v>
      </c>
      <c r="D2" s="9" t="s">
        <v>425</v>
      </c>
      <c r="E2" s="9" t="s">
        <v>426</v>
      </c>
    </row>
    <row r="3" spans="1:5" x14ac:dyDescent="0.2">
      <c r="A3" s="2" t="s">
        <v>67</v>
      </c>
      <c r="B3" s="5">
        <v>4.2518089890749602</v>
      </c>
      <c r="C3" s="5">
        <v>3.7105667995207239</v>
      </c>
      <c r="D3" s="5">
        <v>5.054191905274811</v>
      </c>
      <c r="E3" s="5">
        <v>5.3985779985035158</v>
      </c>
    </row>
    <row r="4" spans="1:5" x14ac:dyDescent="0.2">
      <c r="A4" s="126" t="s">
        <v>68</v>
      </c>
      <c r="B4" s="5">
        <v>2.293708641163569</v>
      </c>
      <c r="C4" s="5">
        <v>1.9478961056687685</v>
      </c>
      <c r="D4" s="5">
        <v>5.054191905274811</v>
      </c>
      <c r="E4" s="5">
        <v>5.3985779985035158</v>
      </c>
    </row>
    <row r="5" spans="1:5" x14ac:dyDescent="0.2">
      <c r="A5" s="127" t="s">
        <v>69</v>
      </c>
      <c r="B5" s="5">
        <v>2.4015970080973852</v>
      </c>
      <c r="C5" s="5">
        <v>2.3576317262071167</v>
      </c>
      <c r="D5" s="5">
        <v>5.054191905274811</v>
      </c>
      <c r="E5" s="5">
        <v>5.3985779985035158</v>
      </c>
    </row>
    <row r="6" spans="1:5" x14ac:dyDescent="0.2">
      <c r="A6" s="2" t="s">
        <v>70</v>
      </c>
      <c r="B6" s="5">
        <v>2.3286440547288638</v>
      </c>
      <c r="C6" s="5">
        <v>2.816328008555181</v>
      </c>
      <c r="D6" s="5">
        <v>5.054191905274811</v>
      </c>
      <c r="E6" s="5">
        <v>5.3985779985035158</v>
      </c>
    </row>
    <row r="7" spans="1:5" x14ac:dyDescent="0.2">
      <c r="A7" s="2" t="s">
        <v>71</v>
      </c>
      <c r="B7" s="5">
        <v>1.9339228760566614</v>
      </c>
      <c r="C7" s="5">
        <v>2.6855281040415462</v>
      </c>
      <c r="D7" s="5">
        <v>5.054191905274811</v>
      </c>
      <c r="E7" s="5">
        <v>5.3985779985035158</v>
      </c>
    </row>
    <row r="8" spans="1:5" x14ac:dyDescent="0.2">
      <c r="A8" s="2" t="s">
        <v>72</v>
      </c>
      <c r="B8" s="5">
        <v>2.1726793465145233</v>
      </c>
      <c r="C8" s="5">
        <v>3.3357443438788992</v>
      </c>
      <c r="D8" s="5">
        <v>5.054191905274811</v>
      </c>
      <c r="E8" s="5">
        <v>5.3985779985035158</v>
      </c>
    </row>
    <row r="9" spans="1:5" x14ac:dyDescent="0.2">
      <c r="A9" s="2" t="s">
        <v>73</v>
      </c>
      <c r="B9" s="5">
        <v>2.4186067357312822</v>
      </c>
      <c r="C9" s="5">
        <v>3.8030532210260017</v>
      </c>
      <c r="D9" s="5">
        <v>5.054191905274811</v>
      </c>
      <c r="E9" s="5">
        <v>5.3985779985035158</v>
      </c>
    </row>
    <row r="10" spans="1:5" x14ac:dyDescent="0.2">
      <c r="A10" s="2" t="s">
        <v>74</v>
      </c>
      <c r="B10" s="5">
        <v>2.6626006827040403</v>
      </c>
      <c r="C10" s="5">
        <v>3.7276147816206575</v>
      </c>
      <c r="D10" s="5">
        <v>5.054191905274811</v>
      </c>
      <c r="E10" s="5">
        <v>5.3985779985035158</v>
      </c>
    </row>
    <row r="11" spans="1:5" x14ac:dyDescent="0.2">
      <c r="A11" s="2" t="s">
        <v>75</v>
      </c>
      <c r="B11" s="5">
        <v>3.0497580939220592</v>
      </c>
      <c r="C11" s="5">
        <v>3.7722948341625555</v>
      </c>
      <c r="D11" s="5">
        <v>5.054191905274811</v>
      </c>
      <c r="E11" s="5">
        <v>5.3985779985035158</v>
      </c>
    </row>
    <row r="12" spans="1:5" x14ac:dyDescent="0.2">
      <c r="A12" s="2" t="s">
        <v>76</v>
      </c>
      <c r="B12" s="5">
        <v>3.7870351938473887</v>
      </c>
      <c r="C12" s="5">
        <v>4.4319280344261918</v>
      </c>
      <c r="D12" s="5">
        <v>5.054191905274811</v>
      </c>
      <c r="E12" s="5">
        <v>5.3985779985035158</v>
      </c>
    </row>
    <row r="13" spans="1:5" x14ac:dyDescent="0.2">
      <c r="A13" s="2" t="s">
        <v>77</v>
      </c>
      <c r="B13" s="5">
        <v>4.5976164478638069</v>
      </c>
      <c r="C13" s="5">
        <v>4.9794373287665223</v>
      </c>
      <c r="D13" s="5">
        <v>5.054191905274811</v>
      </c>
      <c r="E13" s="5">
        <v>5.3985779985035158</v>
      </c>
    </row>
    <row r="14" spans="1:5" x14ac:dyDescent="0.2">
      <c r="A14" s="2" t="s">
        <v>78</v>
      </c>
      <c r="B14" s="5">
        <v>6.3759639929533165</v>
      </c>
      <c r="C14" s="5">
        <v>5.9199059834854717</v>
      </c>
      <c r="D14" s="5">
        <v>5.054191905274811</v>
      </c>
      <c r="E14" s="5">
        <v>5.3985779985035158</v>
      </c>
    </row>
    <row r="15" spans="1:5" x14ac:dyDescent="0.2">
      <c r="A15" s="2" t="s">
        <v>79</v>
      </c>
      <c r="B15" s="5">
        <v>8.4942759053342929</v>
      </c>
      <c r="C15" s="5">
        <v>6.7872558940271679</v>
      </c>
      <c r="D15" s="5">
        <v>5.054191905274811</v>
      </c>
      <c r="E15" s="5">
        <v>5.3985779985035158</v>
      </c>
    </row>
    <row r="16" spans="1:5" x14ac:dyDescent="0.2">
      <c r="A16" s="2" t="s">
        <v>80</v>
      </c>
      <c r="B16" s="5">
        <v>10.286489437713497</v>
      </c>
      <c r="C16" s="5">
        <v>7.5796072119884785</v>
      </c>
      <c r="D16" s="5">
        <v>5.054191905274811</v>
      </c>
      <c r="E16" s="5">
        <v>5.3985779985035158</v>
      </c>
    </row>
    <row r="17" spans="1:8" x14ac:dyDescent="0.2">
      <c r="A17" s="2" t="s">
        <v>81</v>
      </c>
      <c r="B17" s="5">
        <v>12.762840298087605</v>
      </c>
      <c r="C17" s="5">
        <v>10.185739723579902</v>
      </c>
      <c r="D17" s="5">
        <v>5.054191905274811</v>
      </c>
      <c r="E17" s="5">
        <v>5.3985779985035158</v>
      </c>
    </row>
    <row r="18" spans="1:8" x14ac:dyDescent="0.2">
      <c r="A18" s="2" t="s">
        <v>82</v>
      </c>
      <c r="B18" s="5">
        <v>14.602653756292492</v>
      </c>
      <c r="C18" s="5">
        <v>11.303927820556876</v>
      </c>
      <c r="D18" s="5">
        <v>5.054191905274811</v>
      </c>
      <c r="E18" s="5">
        <v>5.3985779985035158</v>
      </c>
    </row>
    <row r="19" spans="1:8" x14ac:dyDescent="0.2">
      <c r="A19" s="2" t="s">
        <v>83</v>
      </c>
      <c r="B19" s="5">
        <v>15.048766110704062</v>
      </c>
      <c r="C19" s="5">
        <v>13.037623788403216</v>
      </c>
      <c r="D19" s="5">
        <v>5.054191905274811</v>
      </c>
      <c r="E19" s="5">
        <v>5.3985779985035158</v>
      </c>
    </row>
    <row r="20" spans="1:8" x14ac:dyDescent="0.2">
      <c r="A20" s="2" t="s">
        <v>84</v>
      </c>
      <c r="B20" s="5">
        <v>15.404719969183251</v>
      </c>
      <c r="C20" s="5">
        <v>14.654775681686004</v>
      </c>
      <c r="D20" s="5">
        <v>5.054191905274811</v>
      </c>
      <c r="E20" s="5">
        <v>5.3985779985035158</v>
      </c>
    </row>
    <row r="23" spans="1:8" x14ac:dyDescent="0.2">
      <c r="G23" s="228" t="s">
        <v>313</v>
      </c>
      <c r="H23" s="228"/>
    </row>
  </sheetData>
  <mergeCells count="1">
    <mergeCell ref="G23:H23"/>
  </mergeCells>
  <hyperlinks>
    <hyperlink ref="G23" location="OBSAH!A1" display="Zpět na Obsah" xr:uid="{312A3979-E5AA-4457-8CC3-FFC8E5819E86}"/>
    <hyperlink ref="G23:H23" location="CONTENTS!A1" display="Back to Contents" xr:uid="{065D837C-3678-4CD2-8A5D-921C67BC056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158B5-BC64-4364-B540-6987182B2C57}">
  <sheetPr>
    <tabColor theme="0" tint="-0.34998626667073579"/>
  </sheetPr>
  <dimension ref="A1:AZ27"/>
  <sheetViews>
    <sheetView zoomScaleNormal="100" workbookViewId="0">
      <selection activeCell="A27" sqref="A27:B27"/>
    </sheetView>
  </sheetViews>
  <sheetFormatPr defaultColWidth="8.88671875" defaultRowHeight="11.4" x14ac:dyDescent="0.2"/>
  <cols>
    <col min="1" max="1" width="19.109375" style="4" customWidth="1"/>
    <col min="2" max="52" width="7.6640625" style="4" customWidth="1"/>
    <col min="53" max="16384" width="8.88671875" style="4"/>
  </cols>
  <sheetData>
    <row r="1" spans="1:52" x14ac:dyDescent="0.2">
      <c r="A1" s="4" t="s">
        <v>427</v>
      </c>
    </row>
    <row r="2" spans="1:52" x14ac:dyDescent="0.2">
      <c r="A2" s="54"/>
      <c r="B2" s="3">
        <v>2023</v>
      </c>
      <c r="C2" s="3">
        <v>2024</v>
      </c>
      <c r="D2" s="3">
        <v>2025</v>
      </c>
      <c r="E2" s="3">
        <v>2026</v>
      </c>
      <c r="F2" s="3">
        <v>2027</v>
      </c>
      <c r="G2" s="3">
        <v>2028</v>
      </c>
      <c r="H2" s="3">
        <v>2029</v>
      </c>
      <c r="I2" s="3">
        <v>2030</v>
      </c>
      <c r="J2" s="3">
        <v>2031</v>
      </c>
      <c r="K2" s="3">
        <v>2032</v>
      </c>
      <c r="L2" s="3">
        <v>2033</v>
      </c>
      <c r="M2" s="3">
        <v>2034</v>
      </c>
      <c r="N2" s="3">
        <v>2035</v>
      </c>
      <c r="O2" s="3">
        <v>2036</v>
      </c>
      <c r="P2" s="3">
        <v>2037</v>
      </c>
      <c r="Q2" s="3">
        <v>2038</v>
      </c>
      <c r="R2" s="3">
        <v>2039</v>
      </c>
      <c r="S2" s="3">
        <v>2040</v>
      </c>
      <c r="T2" s="3">
        <v>2041</v>
      </c>
      <c r="U2" s="3">
        <v>2042</v>
      </c>
      <c r="V2" s="3">
        <v>2043</v>
      </c>
      <c r="W2" s="3">
        <v>2044</v>
      </c>
      <c r="X2" s="3">
        <v>2045</v>
      </c>
      <c r="Y2" s="3">
        <v>2046</v>
      </c>
      <c r="Z2" s="3">
        <v>2047</v>
      </c>
      <c r="AA2" s="3">
        <v>2048</v>
      </c>
      <c r="AB2" s="3">
        <v>2049</v>
      </c>
      <c r="AC2" s="3">
        <v>2050</v>
      </c>
      <c r="AD2" s="3">
        <v>2051</v>
      </c>
      <c r="AE2" s="3">
        <v>2052</v>
      </c>
      <c r="AF2" s="3">
        <v>2053</v>
      </c>
      <c r="AG2" s="3">
        <v>2054</v>
      </c>
      <c r="AH2" s="3">
        <v>2055</v>
      </c>
      <c r="AI2" s="3">
        <v>2056</v>
      </c>
      <c r="AJ2" s="3">
        <v>2057</v>
      </c>
      <c r="AK2" s="3">
        <v>2058</v>
      </c>
      <c r="AL2" s="3">
        <v>2059</v>
      </c>
      <c r="AM2" s="3">
        <v>2060</v>
      </c>
      <c r="AN2" s="3">
        <v>2061</v>
      </c>
      <c r="AO2" s="3">
        <v>2062</v>
      </c>
      <c r="AP2" s="3">
        <v>2063</v>
      </c>
      <c r="AQ2" s="3">
        <v>2064</v>
      </c>
      <c r="AR2" s="3">
        <v>2065</v>
      </c>
      <c r="AS2" s="3">
        <v>2066</v>
      </c>
      <c r="AT2" s="3">
        <v>2067</v>
      </c>
      <c r="AU2" s="3">
        <v>2068</v>
      </c>
      <c r="AV2" s="3">
        <v>2069</v>
      </c>
      <c r="AW2" s="3">
        <v>2070</v>
      </c>
      <c r="AX2" s="3">
        <v>2071</v>
      </c>
      <c r="AY2" s="3">
        <v>2072</v>
      </c>
      <c r="AZ2" s="3">
        <v>2073</v>
      </c>
    </row>
    <row r="3" spans="1:52" x14ac:dyDescent="0.2">
      <c r="A3" s="2" t="s">
        <v>428</v>
      </c>
      <c r="B3" s="5">
        <v>5.599592287075505</v>
      </c>
      <c r="C3" s="5">
        <v>5.6400707522871611</v>
      </c>
      <c r="D3" s="5">
        <v>5.6851622691386536</v>
      </c>
      <c r="E3" s="5">
        <v>5.7279545232278579</v>
      </c>
      <c r="F3" s="5">
        <v>5.769762005736764</v>
      </c>
      <c r="G3" s="5">
        <v>5.8122633462964837</v>
      </c>
      <c r="H3" s="5">
        <v>5.8542196240912716</v>
      </c>
      <c r="I3" s="5">
        <v>5.8953019680061223</v>
      </c>
      <c r="J3" s="5">
        <v>5.9333650953589832</v>
      </c>
      <c r="K3" s="5">
        <v>5.9713039577234559</v>
      </c>
      <c r="L3" s="5">
        <v>6.0080726415577699</v>
      </c>
      <c r="M3" s="5">
        <v>6.0466151608209495</v>
      </c>
      <c r="N3" s="5">
        <v>6.0824994414461626</v>
      </c>
      <c r="O3" s="5">
        <v>6.1144766455349711</v>
      </c>
      <c r="P3" s="5">
        <v>6.1432539112978315</v>
      </c>
      <c r="Q3" s="5">
        <v>6.1703670789251603</v>
      </c>
      <c r="R3" s="5">
        <v>6.199126655063159</v>
      </c>
      <c r="S3" s="5">
        <v>6.2279547859204305</v>
      </c>
      <c r="T3" s="5">
        <v>6.2534950292458573</v>
      </c>
      <c r="U3" s="5">
        <v>6.2766102800156363</v>
      </c>
      <c r="V3" s="5">
        <v>6.2994160240782344</v>
      </c>
      <c r="W3" s="5">
        <v>6.3247839946172721</v>
      </c>
      <c r="X3" s="5">
        <v>6.3504642948089636</v>
      </c>
      <c r="Y3" s="5">
        <v>6.3734878766268714</v>
      </c>
      <c r="Z3" s="5">
        <v>6.3950595978328142</v>
      </c>
      <c r="AA3" s="5">
        <v>6.4157279455263172</v>
      </c>
      <c r="AB3" s="5">
        <v>6.4392239630106038</v>
      </c>
      <c r="AC3" s="5">
        <v>6.4618717553611651</v>
      </c>
      <c r="AD3" s="5">
        <v>6.4811031097956189</v>
      </c>
      <c r="AE3" s="5">
        <v>6.4978430708370327</v>
      </c>
      <c r="AF3" s="5">
        <v>6.513592009272787</v>
      </c>
      <c r="AG3" s="5">
        <v>6.530330926367375</v>
      </c>
      <c r="AH3" s="5">
        <v>6.5453315488988366</v>
      </c>
      <c r="AI3" s="5">
        <v>6.5579921266777337</v>
      </c>
      <c r="AJ3" s="5">
        <v>6.5682300376518077</v>
      </c>
      <c r="AK3" s="5">
        <v>6.5779574917505084</v>
      </c>
      <c r="AL3" s="5">
        <v>6.5884710417316281</v>
      </c>
      <c r="AM3" s="5">
        <v>6.5963743812927103</v>
      </c>
      <c r="AN3" s="5">
        <v>6.6020097716744042</v>
      </c>
      <c r="AO3" s="5">
        <v>6.6050264484116914</v>
      </c>
      <c r="AP3" s="5">
        <v>6.6065233695586558</v>
      </c>
      <c r="AQ3" s="5">
        <v>6.6077451683276403</v>
      </c>
      <c r="AR3" s="5">
        <v>6.6053455604044613</v>
      </c>
      <c r="AS3" s="5">
        <v>6.6003184744326457</v>
      </c>
      <c r="AT3" s="5">
        <v>6.593210097185259</v>
      </c>
      <c r="AU3" s="5">
        <v>6.5857385897244534</v>
      </c>
      <c r="AV3" s="5">
        <v>6.5789737933970835</v>
      </c>
      <c r="AW3" s="5">
        <v>6.570626605405244</v>
      </c>
      <c r="AX3" s="5">
        <v>6.5622487344459151</v>
      </c>
      <c r="AY3" s="5">
        <v>6.5537212903371858</v>
      </c>
      <c r="AZ3" s="5">
        <v>6.5459716850350542</v>
      </c>
    </row>
    <row r="5" spans="1:52" x14ac:dyDescent="0.2">
      <c r="G5" s="51"/>
      <c r="H5" s="51"/>
      <c r="I5" s="51"/>
      <c r="J5" s="51"/>
      <c r="K5" s="51"/>
      <c r="L5" s="51"/>
      <c r="M5" s="51"/>
    </row>
    <row r="23" spans="1:50" x14ac:dyDescent="0.2">
      <c r="G23" s="51"/>
      <c r="H23" s="51"/>
      <c r="I23" s="51"/>
      <c r="J23" s="51"/>
      <c r="K23" s="51"/>
      <c r="L23" s="51"/>
      <c r="M23" s="51"/>
    </row>
    <row r="24" spans="1:50" x14ac:dyDescent="0.2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</row>
    <row r="25" spans="1:50" x14ac:dyDescent="0.2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</row>
    <row r="26" spans="1:50" x14ac:dyDescent="0.2">
      <c r="A26" s="53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</row>
    <row r="27" spans="1:50" x14ac:dyDescent="0.2">
      <c r="A27" s="228" t="s">
        <v>313</v>
      </c>
      <c r="B27" s="228"/>
    </row>
  </sheetData>
  <mergeCells count="1">
    <mergeCell ref="A27:B27"/>
  </mergeCells>
  <hyperlinks>
    <hyperlink ref="A27" location="OBSAH!A1" display="Zpět na Obsah" xr:uid="{499CD2AA-9A70-4F59-8FE3-0746E1245EC6}"/>
    <hyperlink ref="A27:B27" location="CONTENTS!A1" display="Back to Contents" xr:uid="{D7713F68-822E-4E22-B784-D4183DA35B1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1D3-D365-4B13-9452-051322C7D771}">
  <sheetPr>
    <tabColor theme="0" tint="-0.34998626667073579"/>
  </sheetPr>
  <dimension ref="A1:I53"/>
  <sheetViews>
    <sheetView zoomScaleNormal="100" workbookViewId="0">
      <selection activeCell="G3" sqref="G3"/>
    </sheetView>
  </sheetViews>
  <sheetFormatPr defaultColWidth="8.88671875" defaultRowHeight="11.4" x14ac:dyDescent="0.2"/>
  <cols>
    <col min="1" max="1" width="8.88671875" style="57"/>
    <col min="2" max="6" width="8.88671875" style="4"/>
    <col min="7" max="7" width="8.6640625" style="4" customWidth="1"/>
    <col min="8" max="16384" width="8.88671875" style="4"/>
  </cols>
  <sheetData>
    <row r="1" spans="1:6" x14ac:dyDescent="0.2">
      <c r="A1" s="87" t="s">
        <v>429</v>
      </c>
    </row>
    <row r="2" spans="1:6" ht="50.4" customHeight="1" x14ac:dyDescent="0.2">
      <c r="A2" s="55"/>
      <c r="B2" s="9" t="s">
        <v>430</v>
      </c>
      <c r="C2" s="9" t="s">
        <v>431</v>
      </c>
      <c r="D2" s="9" t="s">
        <v>432</v>
      </c>
      <c r="E2" s="9" t="s">
        <v>433</v>
      </c>
      <c r="F2" s="9" t="s">
        <v>434</v>
      </c>
    </row>
    <row r="3" spans="1:6" x14ac:dyDescent="0.2">
      <c r="A3" s="3">
        <v>2023</v>
      </c>
      <c r="B3" s="5">
        <v>0.54888197902692293</v>
      </c>
      <c r="C3" s="5">
        <v>0.6617906315345653</v>
      </c>
      <c r="D3" s="5">
        <v>0.58702454669007398</v>
      </c>
      <c r="E3" s="5">
        <v>0.15579984999237634</v>
      </c>
      <c r="F3" s="5">
        <v>0.14745565286233686</v>
      </c>
    </row>
    <row r="4" spans="1:6" x14ac:dyDescent="0.2">
      <c r="A4" s="3">
        <v>2024</v>
      </c>
      <c r="B4" s="5">
        <v>0.5623075686974327</v>
      </c>
      <c r="C4" s="5">
        <v>0.65330784708629108</v>
      </c>
      <c r="D4" s="5">
        <v>0.60624465409252182</v>
      </c>
      <c r="E4" s="5">
        <v>0.16287319075733361</v>
      </c>
      <c r="F4" s="5">
        <v>0.14820168805941267</v>
      </c>
    </row>
    <row r="5" spans="1:6" x14ac:dyDescent="0.2">
      <c r="A5" s="3">
        <v>2025</v>
      </c>
      <c r="B5" s="5">
        <v>0.57751803876280416</v>
      </c>
      <c r="C5" s="5">
        <v>0.64057392488297271</v>
      </c>
      <c r="D5" s="5">
        <v>0.61012088438855827</v>
      </c>
      <c r="E5" s="5">
        <v>0.16032620814184173</v>
      </c>
      <c r="F5" s="5">
        <v>0.14882025433903381</v>
      </c>
    </row>
    <row r="6" spans="1:6" x14ac:dyDescent="0.2">
      <c r="A6" s="3">
        <v>2026</v>
      </c>
      <c r="B6" s="5">
        <v>0.59369911341466708</v>
      </c>
      <c r="C6" s="5">
        <v>0.63557205550813289</v>
      </c>
      <c r="D6" s="5">
        <v>0.61316663749463207</v>
      </c>
      <c r="E6" s="5">
        <v>0.15756039770340419</v>
      </c>
      <c r="F6" s="5">
        <v>0.14962541304875518</v>
      </c>
    </row>
    <row r="7" spans="1:6" x14ac:dyDescent="0.2">
      <c r="A7" s="3">
        <v>2027</v>
      </c>
      <c r="B7" s="5">
        <v>0.60899567658125187</v>
      </c>
      <c r="C7" s="5">
        <v>0.62561401902650915</v>
      </c>
      <c r="D7" s="5">
        <v>0.61360973584057699</v>
      </c>
      <c r="E7" s="5">
        <v>0.15470231199279211</v>
      </c>
      <c r="F7" s="5">
        <v>0.15007831855642306</v>
      </c>
    </row>
    <row r="8" spans="1:6" x14ac:dyDescent="0.2">
      <c r="A8" s="3">
        <v>2028</v>
      </c>
      <c r="B8" s="5">
        <v>0.62634523831748434</v>
      </c>
      <c r="C8" s="5">
        <v>0.61631968790931635</v>
      </c>
      <c r="D8" s="5">
        <v>0.61362224490555151</v>
      </c>
      <c r="E8" s="5">
        <v>0.15266048184015624</v>
      </c>
      <c r="F8" s="5">
        <v>0.15087212789136195</v>
      </c>
    </row>
    <row r="9" spans="1:6" x14ac:dyDescent="0.2">
      <c r="A9" s="3">
        <v>2029</v>
      </c>
      <c r="B9" s="5">
        <v>0.6445082757556243</v>
      </c>
      <c r="C9" s="5">
        <v>0.60876981861790314</v>
      </c>
      <c r="D9" s="5">
        <v>0.61274850373588452</v>
      </c>
      <c r="E9" s="5">
        <v>0.15115937362236492</v>
      </c>
      <c r="F9" s="5">
        <v>0.15173251417823086</v>
      </c>
    </row>
    <row r="10" spans="1:6" x14ac:dyDescent="0.2">
      <c r="A10" s="3">
        <v>2030</v>
      </c>
      <c r="B10" s="5">
        <v>0.66242610598853469</v>
      </c>
      <c r="C10" s="5">
        <v>0.60261885141492022</v>
      </c>
      <c r="D10" s="5">
        <v>0.6111227784890334</v>
      </c>
      <c r="E10" s="5">
        <v>0.15006335566973011</v>
      </c>
      <c r="F10" s="5">
        <v>0.15234104812136445</v>
      </c>
    </row>
    <row r="11" spans="1:6" x14ac:dyDescent="0.2">
      <c r="A11" s="3">
        <v>2031</v>
      </c>
      <c r="B11" s="5">
        <v>0.68161661473956647</v>
      </c>
      <c r="C11" s="5">
        <v>0.59930931563510248</v>
      </c>
      <c r="D11" s="5">
        <v>0.61026199204485798</v>
      </c>
      <c r="E11" s="5">
        <v>0.14970549398858063</v>
      </c>
      <c r="F11" s="5">
        <v>0.15309088438747856</v>
      </c>
    </row>
    <row r="12" spans="1:6" x14ac:dyDescent="0.2">
      <c r="A12" s="3">
        <v>2032</v>
      </c>
      <c r="B12" s="5">
        <v>0.70083343993648817</v>
      </c>
      <c r="C12" s="5">
        <v>0.59815295265664414</v>
      </c>
      <c r="D12" s="5">
        <v>0.61021886805527514</v>
      </c>
      <c r="E12" s="5">
        <v>0.14990635410450118</v>
      </c>
      <c r="F12" s="5">
        <v>0.15376365572309272</v>
      </c>
    </row>
    <row r="13" spans="1:6" x14ac:dyDescent="0.2">
      <c r="A13" s="3">
        <v>2033</v>
      </c>
      <c r="B13" s="5">
        <v>0.72089692689511231</v>
      </c>
      <c r="C13" s="5">
        <v>0.6000488240876628</v>
      </c>
      <c r="D13" s="5">
        <v>0.61066551650586953</v>
      </c>
      <c r="E13" s="5">
        <v>0.15087848267747148</v>
      </c>
      <c r="F13" s="5">
        <v>0.15467656042226907</v>
      </c>
    </row>
    <row r="14" spans="1:6" x14ac:dyDescent="0.2">
      <c r="A14" s="3">
        <v>2034</v>
      </c>
      <c r="B14" s="5">
        <v>0.74042035474219847</v>
      </c>
      <c r="C14" s="5">
        <v>0.60370774464104149</v>
      </c>
      <c r="D14" s="5">
        <v>0.61071733207034318</v>
      </c>
      <c r="E14" s="5">
        <v>0.15227990027848209</v>
      </c>
      <c r="F14" s="5">
        <v>0.1554797457919532</v>
      </c>
    </row>
    <row r="15" spans="1:6" x14ac:dyDescent="0.2">
      <c r="A15" s="3">
        <v>2035</v>
      </c>
      <c r="B15" s="5">
        <v>0.76046896901800498</v>
      </c>
      <c r="C15" s="5">
        <v>0.61093127147521176</v>
      </c>
      <c r="D15" s="5">
        <v>0.61040734695196663</v>
      </c>
      <c r="E15" s="5">
        <v>0.15448674382297062</v>
      </c>
      <c r="F15" s="5">
        <v>0.15668380257724079</v>
      </c>
    </row>
    <row r="16" spans="1:6" x14ac:dyDescent="0.2">
      <c r="A16" s="3">
        <v>2036</v>
      </c>
      <c r="B16" s="5">
        <v>0.78031306584380877</v>
      </c>
      <c r="C16" s="5">
        <v>0.62035755464674491</v>
      </c>
      <c r="D16" s="5">
        <v>0.61012179354529739</v>
      </c>
      <c r="E16" s="5">
        <v>0.15733162774930207</v>
      </c>
      <c r="F16" s="5">
        <v>0.15799996459442364</v>
      </c>
    </row>
    <row r="17" spans="1:9" x14ac:dyDescent="0.2">
      <c r="A17" s="3">
        <v>2037</v>
      </c>
      <c r="B17" s="5">
        <v>0.80022731208599096</v>
      </c>
      <c r="C17" s="5">
        <v>0.63220914055596056</v>
      </c>
      <c r="D17" s="5">
        <v>0.61070110798370369</v>
      </c>
      <c r="E17" s="5">
        <v>0.16066454816234235</v>
      </c>
      <c r="F17" s="5">
        <v>0.1595143594385483</v>
      </c>
    </row>
    <row r="18" spans="1:9" x14ac:dyDescent="0.2">
      <c r="A18" s="3">
        <v>2038</v>
      </c>
      <c r="B18" s="5">
        <v>0.8199753833678427</v>
      </c>
      <c r="C18" s="5">
        <v>0.64608176418133179</v>
      </c>
      <c r="D18" s="5">
        <v>0.61235906267449303</v>
      </c>
      <c r="E18" s="5">
        <v>0.16434129782162255</v>
      </c>
      <c r="F18" s="5">
        <v>0.16122687156305496</v>
      </c>
    </row>
    <row r="19" spans="1:9" x14ac:dyDescent="0.2">
      <c r="A19" s="3">
        <v>2039</v>
      </c>
      <c r="B19" s="5">
        <v>0.83968606397021206</v>
      </c>
      <c r="C19" s="5">
        <v>0.66111827161803005</v>
      </c>
      <c r="D19" s="5">
        <v>0.61582681476334</v>
      </c>
      <c r="E19" s="5">
        <v>0.16814054032675113</v>
      </c>
      <c r="F19" s="5">
        <v>0.16313792870620875</v>
      </c>
    </row>
    <row r="20" spans="1:9" x14ac:dyDescent="0.2">
      <c r="A20" s="3">
        <v>2040</v>
      </c>
      <c r="B20" s="5">
        <v>0.85843805124243089</v>
      </c>
      <c r="C20" s="5">
        <v>0.67615940365893545</v>
      </c>
      <c r="D20" s="5">
        <v>0.62009089521463034</v>
      </c>
      <c r="E20" s="5">
        <v>0.17177502147544713</v>
      </c>
      <c r="F20" s="5">
        <v>0.16522236555163083</v>
      </c>
    </row>
    <row r="21" spans="1:9" x14ac:dyDescent="0.2">
      <c r="A21" s="3">
        <v>2041</v>
      </c>
      <c r="B21" s="5">
        <v>0.87646054290691711</v>
      </c>
      <c r="C21" s="5">
        <v>0.69045493249750689</v>
      </c>
      <c r="D21" s="5">
        <v>0.62520586476964057</v>
      </c>
      <c r="E21" s="5">
        <v>0.17508814656480284</v>
      </c>
      <c r="F21" s="5">
        <v>0.16707584105519949</v>
      </c>
    </row>
    <row r="22" spans="1:9" x14ac:dyDescent="0.2">
      <c r="A22" s="3">
        <v>2042</v>
      </c>
      <c r="B22" s="5">
        <v>0.89371640615665948</v>
      </c>
      <c r="C22" s="5">
        <v>0.7033725482766815</v>
      </c>
      <c r="D22" s="5">
        <v>0.62940564254512743</v>
      </c>
      <c r="E22" s="5">
        <v>0.17796751190599436</v>
      </c>
      <c r="F22" s="5">
        <v>0.1689475072942839</v>
      </c>
    </row>
    <row r="23" spans="1:9" x14ac:dyDescent="0.2">
      <c r="A23" s="3">
        <v>2043</v>
      </c>
      <c r="B23" s="5">
        <v>0.90897078139959386</v>
      </c>
      <c r="C23" s="5">
        <v>0.71382146166225768</v>
      </c>
      <c r="D23" s="5">
        <v>0.63427477134962718</v>
      </c>
      <c r="E23" s="5">
        <v>0.180220360908041</v>
      </c>
      <c r="F23" s="5">
        <v>0.17052915196753415</v>
      </c>
    </row>
    <row r="24" spans="1:9" x14ac:dyDescent="0.2">
      <c r="A24" s="3">
        <v>2044</v>
      </c>
      <c r="B24" s="5">
        <v>0.92495019766641007</v>
      </c>
      <c r="C24" s="5">
        <v>0.72388497848808397</v>
      </c>
      <c r="D24" s="5">
        <v>0.64019420744954847</v>
      </c>
      <c r="E24" s="5">
        <v>0.18242178925467595</v>
      </c>
      <c r="F24" s="5">
        <v>0.17232292108943023</v>
      </c>
    </row>
    <row r="25" spans="1:9" x14ac:dyDescent="0.2">
      <c r="A25" s="3">
        <v>2045</v>
      </c>
      <c r="B25" s="5">
        <v>0.93897024706254928</v>
      </c>
      <c r="C25" s="5">
        <v>0.73116768397905407</v>
      </c>
      <c r="D25" s="5">
        <v>0.64497047222059256</v>
      </c>
      <c r="E25" s="5">
        <v>0.1839835666393102</v>
      </c>
      <c r="F25" s="5">
        <v>0.17369997919836011</v>
      </c>
      <c r="H25" s="228" t="s">
        <v>313</v>
      </c>
      <c r="I25" s="228"/>
    </row>
    <row r="26" spans="1:9" x14ac:dyDescent="0.2">
      <c r="A26" s="3">
        <v>2046</v>
      </c>
      <c r="B26" s="5">
        <v>0.95218906645039603</v>
      </c>
      <c r="C26" s="5">
        <v>0.73686297646947152</v>
      </c>
      <c r="D26" s="5">
        <v>0.64958801328346683</v>
      </c>
      <c r="E26" s="5">
        <v>0.1852023012765307</v>
      </c>
      <c r="F26" s="5">
        <v>0.17484135829509198</v>
      </c>
    </row>
    <row r="27" spans="1:9" x14ac:dyDescent="0.2">
      <c r="A27" s="3">
        <v>2047</v>
      </c>
      <c r="B27" s="5">
        <v>0.96571811139502406</v>
      </c>
      <c r="C27" s="5">
        <v>0.74157434208685225</v>
      </c>
      <c r="D27" s="5">
        <v>0.65455321133957212</v>
      </c>
      <c r="E27" s="5">
        <v>0.18619549835464327</v>
      </c>
      <c r="F27" s="5">
        <v>0.17589875588941134</v>
      </c>
    </row>
    <row r="28" spans="1:9" x14ac:dyDescent="0.2">
      <c r="A28" s="3">
        <v>2048</v>
      </c>
      <c r="B28" s="5">
        <v>0.98008041707027516</v>
      </c>
      <c r="C28" s="5">
        <v>0.74547886816597964</v>
      </c>
      <c r="D28" s="5">
        <v>0.65991043834242546</v>
      </c>
      <c r="E28" s="5">
        <v>0.18699879253254065</v>
      </c>
      <c r="F28" s="5">
        <v>0.17693934407633122</v>
      </c>
    </row>
    <row r="29" spans="1:9" x14ac:dyDescent="0.2">
      <c r="A29" s="3">
        <v>2049</v>
      </c>
      <c r="B29" s="5">
        <v>0.99560641732473565</v>
      </c>
      <c r="C29" s="5">
        <v>0.7486205638414799</v>
      </c>
      <c r="D29" s="5">
        <v>0.66488739488600512</v>
      </c>
      <c r="E29" s="5">
        <v>0.18759142357940128</v>
      </c>
      <c r="F29" s="5">
        <v>0.17797574206442868</v>
      </c>
    </row>
    <row r="30" spans="1:9" x14ac:dyDescent="0.2">
      <c r="A30" s="3">
        <v>2050</v>
      </c>
      <c r="B30" s="5">
        <v>1.0123173398900205</v>
      </c>
      <c r="C30" s="5">
        <v>0.7508870416711263</v>
      </c>
      <c r="D30" s="5">
        <v>0.67092990569300892</v>
      </c>
      <c r="E30" s="5">
        <v>0.18793850884471414</v>
      </c>
      <c r="F30" s="5">
        <v>0.17901408195703564</v>
      </c>
    </row>
    <row r="31" spans="1:9" x14ac:dyDescent="0.2">
      <c r="A31" s="3">
        <v>2051</v>
      </c>
      <c r="B31" s="5">
        <v>1.0304366012524449</v>
      </c>
      <c r="C31" s="5">
        <v>0.75214382915534284</v>
      </c>
      <c r="D31" s="5">
        <v>0.67699946922797227</v>
      </c>
      <c r="E31" s="5">
        <v>0.18802920399049003</v>
      </c>
      <c r="F31" s="5">
        <v>0.18003820046852906</v>
      </c>
    </row>
    <row r="32" spans="1:9" x14ac:dyDescent="0.2">
      <c r="A32" s="3">
        <v>2052</v>
      </c>
      <c r="B32" s="5">
        <v>1.0502249271320798</v>
      </c>
      <c r="C32" s="5">
        <v>0.75224955615881528</v>
      </c>
      <c r="D32" s="5">
        <v>0.68300906208908485</v>
      </c>
      <c r="E32" s="5">
        <v>0.18777256699451331</v>
      </c>
      <c r="F32" s="5">
        <v>0.18104535015733875</v>
      </c>
    </row>
    <row r="33" spans="1:6" x14ac:dyDescent="0.2">
      <c r="A33" s="3">
        <v>2053</v>
      </c>
      <c r="B33" s="5">
        <v>1.0716344577264743</v>
      </c>
      <c r="C33" s="5">
        <v>0.75135421164775951</v>
      </c>
      <c r="D33" s="5">
        <v>0.68888313907793775</v>
      </c>
      <c r="E33" s="5">
        <v>0.18733326474874951</v>
      </c>
      <c r="F33" s="5">
        <v>0.18204418100913763</v>
      </c>
    </row>
    <row r="34" spans="1:6" x14ac:dyDescent="0.2">
      <c r="A34" s="3">
        <v>2054</v>
      </c>
      <c r="B34" s="5">
        <v>1.0942762343709755</v>
      </c>
      <c r="C34" s="5">
        <v>0.74949457489506854</v>
      </c>
      <c r="D34" s="5">
        <v>0.69436629811549722</v>
      </c>
      <c r="E34" s="5">
        <v>0.18672988992480863</v>
      </c>
      <c r="F34" s="5">
        <v>0.18301772345203046</v>
      </c>
    </row>
    <row r="35" spans="1:6" x14ac:dyDescent="0.2">
      <c r="A35" s="3">
        <v>2055</v>
      </c>
      <c r="B35" s="5">
        <v>1.1179975135812581</v>
      </c>
      <c r="C35" s="5">
        <v>0.74709301276112716</v>
      </c>
      <c r="D35" s="5">
        <v>0.69945405477932188</v>
      </c>
      <c r="E35" s="5">
        <v>0.186061463768709</v>
      </c>
      <c r="F35" s="5">
        <v>0.18395316452624336</v>
      </c>
    </row>
    <row r="36" spans="1:6" x14ac:dyDescent="0.2">
      <c r="A36" s="3">
        <v>2056</v>
      </c>
      <c r="B36" s="5">
        <v>1.1424085528239507</v>
      </c>
      <c r="C36" s="5">
        <v>0.74421909235087635</v>
      </c>
      <c r="D36" s="5">
        <v>0.70386205997172524</v>
      </c>
      <c r="E36" s="5">
        <v>0.18533841233200132</v>
      </c>
      <c r="F36" s="5">
        <v>0.18483220398415984</v>
      </c>
    </row>
    <row r="37" spans="1:6" x14ac:dyDescent="0.2">
      <c r="A37" s="3">
        <v>2057</v>
      </c>
      <c r="B37" s="5">
        <v>1.1665837117980682</v>
      </c>
      <c r="C37" s="5">
        <v>0.74075054303218402</v>
      </c>
      <c r="D37" s="5">
        <v>0.70714253339591782</v>
      </c>
      <c r="E37" s="5">
        <v>0.18453454617749168</v>
      </c>
      <c r="F37" s="5">
        <v>0.18553317434660563</v>
      </c>
    </row>
    <row r="38" spans="1:6" x14ac:dyDescent="0.2">
      <c r="A38" s="3">
        <v>2058</v>
      </c>
      <c r="B38" s="5">
        <v>1.190429999173654</v>
      </c>
      <c r="C38" s="5">
        <v>0.73687211721332291</v>
      </c>
      <c r="D38" s="5">
        <v>0.70922411095751281</v>
      </c>
      <c r="E38" s="5">
        <v>0.18366865898847159</v>
      </c>
      <c r="F38" s="5">
        <v>0.1860013791258788</v>
      </c>
    </row>
    <row r="39" spans="1:6" x14ac:dyDescent="0.2">
      <c r="A39" s="3">
        <v>2059</v>
      </c>
      <c r="B39" s="5">
        <v>1.2128661899630211</v>
      </c>
      <c r="C39" s="5">
        <v>0.7323558941177718</v>
      </c>
      <c r="D39" s="5">
        <v>0.70967679346743706</v>
      </c>
      <c r="E39" s="5">
        <v>0.18268849727132072</v>
      </c>
      <c r="F39" s="5">
        <v>0.1861552825176794</v>
      </c>
    </row>
    <row r="40" spans="1:6" x14ac:dyDescent="0.2">
      <c r="A40" s="3">
        <v>2060</v>
      </c>
      <c r="B40" s="5">
        <v>1.2331995489414462</v>
      </c>
      <c r="C40" s="5">
        <v>0.72752162316920799</v>
      </c>
      <c r="D40" s="5">
        <v>0.70864093347001345</v>
      </c>
      <c r="E40" s="5">
        <v>0.18167759267769398</v>
      </c>
      <c r="F40" s="5">
        <v>0.18594475491462661</v>
      </c>
    </row>
    <row r="41" spans="1:6" x14ac:dyDescent="0.2">
      <c r="A41" s="3">
        <v>2061</v>
      </c>
      <c r="B41" s="5">
        <v>1.2515034490460848</v>
      </c>
      <c r="C41" s="5">
        <v>0.72293431170005273</v>
      </c>
      <c r="D41" s="5">
        <v>0.70656124691297151</v>
      </c>
      <c r="E41" s="5">
        <v>0.18075876650633643</v>
      </c>
      <c r="F41" s="5">
        <v>0.18548404921257541</v>
      </c>
    </row>
    <row r="42" spans="1:6" x14ac:dyDescent="0.2">
      <c r="A42" s="3">
        <v>2062</v>
      </c>
      <c r="B42" s="5">
        <v>1.2683018799384138</v>
      </c>
      <c r="C42" s="5">
        <v>0.71906676513745449</v>
      </c>
      <c r="D42" s="5">
        <v>0.70386752936397023</v>
      </c>
      <c r="E42" s="5">
        <v>0.18003509467455237</v>
      </c>
      <c r="F42" s="5">
        <v>0.18489443231824096</v>
      </c>
    </row>
    <row r="43" spans="1:6" x14ac:dyDescent="0.2">
      <c r="A43" s="3">
        <v>2063</v>
      </c>
      <c r="B43" s="5">
        <v>1.2833416796022306</v>
      </c>
      <c r="C43" s="5">
        <v>0.71614343372156275</v>
      </c>
      <c r="D43" s="5">
        <v>0.70080167116650616</v>
      </c>
      <c r="E43" s="5">
        <v>0.17955550461407052</v>
      </c>
      <c r="F43" s="5">
        <v>0.18425161357811001</v>
      </c>
    </row>
    <row r="44" spans="1:6" x14ac:dyDescent="0.2">
      <c r="A44" s="3">
        <v>2064</v>
      </c>
      <c r="B44" s="5">
        <v>1.2962056419361456</v>
      </c>
      <c r="C44" s="5">
        <v>0.71422037702122998</v>
      </c>
      <c r="D44" s="5">
        <v>0.69746623638712346</v>
      </c>
      <c r="E44" s="5">
        <v>0.17933115966169957</v>
      </c>
      <c r="F44" s="5">
        <v>0.18356537673359816</v>
      </c>
    </row>
    <row r="45" spans="1:6" x14ac:dyDescent="0.2">
      <c r="A45" s="3">
        <v>2065</v>
      </c>
      <c r="B45" s="5">
        <v>1.3069929386827817</v>
      </c>
      <c r="C45" s="5">
        <v>0.71347092124793632</v>
      </c>
      <c r="D45" s="5">
        <v>0.69413860032584696</v>
      </c>
      <c r="E45" s="5">
        <v>0.17938363943664051</v>
      </c>
      <c r="F45" s="5">
        <v>0.18288656698599973</v>
      </c>
    </row>
    <row r="46" spans="1:6" x14ac:dyDescent="0.2">
      <c r="A46" s="3">
        <v>2066</v>
      </c>
      <c r="B46" s="5">
        <v>1.3154205303206845</v>
      </c>
      <c r="C46" s="5">
        <v>0.7138232608390106</v>
      </c>
      <c r="D46" s="5">
        <v>0.69089896957140595</v>
      </c>
      <c r="E46" s="5">
        <v>0.17968596915492419</v>
      </c>
      <c r="F46" s="5">
        <v>0.18224658089286888</v>
      </c>
    </row>
    <row r="47" spans="1:6" x14ac:dyDescent="0.2">
      <c r="A47" s="3">
        <v>2067</v>
      </c>
      <c r="B47" s="5">
        <v>1.321472599333315</v>
      </c>
      <c r="C47" s="5">
        <v>0.71524194395005936</v>
      </c>
      <c r="D47" s="5">
        <v>0.6879075834706474</v>
      </c>
      <c r="E47" s="5">
        <v>0.18022248328765533</v>
      </c>
      <c r="F47" s="5">
        <v>0.18165840236485201</v>
      </c>
    </row>
    <row r="48" spans="1:6" x14ac:dyDescent="0.2">
      <c r="A48" s="3">
        <v>2068</v>
      </c>
      <c r="B48" s="5">
        <v>1.3253004199462648</v>
      </c>
      <c r="C48" s="5">
        <v>0.71759750813824286</v>
      </c>
      <c r="D48" s="5">
        <v>0.68525636630507425</v>
      </c>
      <c r="E48" s="5">
        <v>0.18095343350428147</v>
      </c>
      <c r="F48" s="5">
        <v>0.18114556250006103</v>
      </c>
    </row>
    <row r="49" spans="1:6" x14ac:dyDescent="0.2">
      <c r="A49" s="3">
        <v>2069</v>
      </c>
      <c r="B49" s="5">
        <v>1.3272361238387083</v>
      </c>
      <c r="C49" s="5">
        <v>0.72085718511073238</v>
      </c>
      <c r="D49" s="5">
        <v>0.68314443488294929</v>
      </c>
      <c r="E49" s="5">
        <v>0.18186685545916534</v>
      </c>
      <c r="F49" s="5">
        <v>0.1807401082243982</v>
      </c>
    </row>
    <row r="50" spans="1:6" x14ac:dyDescent="0.2">
      <c r="A50" s="3">
        <v>2070</v>
      </c>
      <c r="B50" s="5">
        <v>1.3273125996820678</v>
      </c>
      <c r="C50" s="5">
        <v>0.72484842074386757</v>
      </c>
      <c r="D50" s="5">
        <v>0.68164099389074739</v>
      </c>
      <c r="E50" s="5">
        <v>0.18291610004115164</v>
      </c>
      <c r="F50" s="5">
        <v>0.18046441452854525</v>
      </c>
    </row>
    <row r="51" spans="1:6" x14ac:dyDescent="0.2">
      <c r="A51" s="3">
        <v>2071</v>
      </c>
      <c r="B51" s="5">
        <v>1.3261791416766655</v>
      </c>
      <c r="C51" s="5">
        <v>0.72946090837853972</v>
      </c>
      <c r="D51" s="5">
        <v>0.68086363148706786</v>
      </c>
      <c r="E51" s="5">
        <v>0.18407329994514393</v>
      </c>
      <c r="F51" s="5">
        <v>0.18033828184647102</v>
      </c>
    </row>
    <row r="52" spans="1:6" x14ac:dyDescent="0.2">
      <c r="A52" s="3">
        <v>2072</v>
      </c>
      <c r="B52" s="5">
        <v>1.3245949298012734</v>
      </c>
      <c r="C52" s="5">
        <v>0.73464914970245387</v>
      </c>
      <c r="D52" s="5">
        <v>0.6809827102313043</v>
      </c>
      <c r="E52" s="5">
        <v>0.1853289397013691</v>
      </c>
      <c r="F52" s="5">
        <v>0.18040502029946959</v>
      </c>
    </row>
    <row r="53" spans="1:6" x14ac:dyDescent="0.2">
      <c r="A53" s="3">
        <v>2073</v>
      </c>
      <c r="B53" s="5">
        <v>1.3226311546764327</v>
      </c>
      <c r="C53" s="5">
        <v>0.74001589834235848</v>
      </c>
      <c r="D53" s="5">
        <v>0.68179697691143859</v>
      </c>
      <c r="E53" s="5">
        <v>0.1865907452580064</v>
      </c>
      <c r="F53" s="5">
        <v>0.18064632212690732</v>
      </c>
    </row>
  </sheetData>
  <mergeCells count="1">
    <mergeCell ref="H25:I25"/>
  </mergeCells>
  <hyperlinks>
    <hyperlink ref="H25" location="OBSAH!A1" display="Zpět na Obsah" xr:uid="{206E80F4-8DCD-40C9-8044-D2C64B885C7E}"/>
    <hyperlink ref="H25:I25" location="CONTENTS!A1" display="Back to Contents" xr:uid="{961F811E-D843-41B6-8B1F-7CE37593EC4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D912-EBAB-4E33-9428-9E74CB211F7B}">
  <sheetPr>
    <tabColor theme="0" tint="-0.34998626667073579"/>
  </sheetPr>
  <dimension ref="A1:EA27"/>
  <sheetViews>
    <sheetView zoomScaleNormal="100" workbookViewId="0">
      <selection activeCell="A27" sqref="A27:B27"/>
    </sheetView>
  </sheetViews>
  <sheetFormatPr defaultColWidth="13.44140625" defaultRowHeight="11.4" x14ac:dyDescent="0.2"/>
  <cols>
    <col min="1" max="1" width="22.109375" style="4" customWidth="1"/>
    <col min="2" max="52" width="8.77734375" style="4" customWidth="1"/>
    <col min="53" max="16384" width="13.44140625" style="4"/>
  </cols>
  <sheetData>
    <row r="1" spans="1:131" x14ac:dyDescent="0.2">
      <c r="A1" s="4" t="s">
        <v>435</v>
      </c>
    </row>
    <row r="2" spans="1:131" x14ac:dyDescent="0.2">
      <c r="A2" s="2"/>
      <c r="B2" s="3">
        <v>2023</v>
      </c>
      <c r="C2" s="3">
        <v>2024</v>
      </c>
      <c r="D2" s="3">
        <v>2025</v>
      </c>
      <c r="E2" s="3">
        <v>2026</v>
      </c>
      <c r="F2" s="3">
        <v>2027</v>
      </c>
      <c r="G2" s="3">
        <v>2028</v>
      </c>
      <c r="H2" s="3">
        <v>2029</v>
      </c>
      <c r="I2" s="3">
        <v>2030</v>
      </c>
      <c r="J2" s="3">
        <v>2031</v>
      </c>
      <c r="K2" s="3">
        <v>2032</v>
      </c>
      <c r="L2" s="3">
        <v>2033</v>
      </c>
      <c r="M2" s="3">
        <v>2034</v>
      </c>
      <c r="N2" s="3">
        <v>2035</v>
      </c>
      <c r="O2" s="3">
        <v>2036</v>
      </c>
      <c r="P2" s="3">
        <v>2037</v>
      </c>
      <c r="Q2" s="3">
        <v>2038</v>
      </c>
      <c r="R2" s="3">
        <v>2039</v>
      </c>
      <c r="S2" s="3">
        <v>2040</v>
      </c>
      <c r="T2" s="3">
        <v>2041</v>
      </c>
      <c r="U2" s="3">
        <v>2042</v>
      </c>
      <c r="V2" s="3">
        <v>2043</v>
      </c>
      <c r="W2" s="3">
        <v>2044</v>
      </c>
      <c r="X2" s="3">
        <v>2045</v>
      </c>
      <c r="Y2" s="3">
        <v>2046</v>
      </c>
      <c r="Z2" s="3">
        <v>2047</v>
      </c>
      <c r="AA2" s="3">
        <v>2048</v>
      </c>
      <c r="AB2" s="3">
        <v>2049</v>
      </c>
      <c r="AC2" s="3">
        <v>2050</v>
      </c>
      <c r="AD2" s="3">
        <v>2051</v>
      </c>
      <c r="AE2" s="3">
        <v>2052</v>
      </c>
      <c r="AF2" s="3">
        <v>2053</v>
      </c>
      <c r="AG2" s="3">
        <v>2054</v>
      </c>
      <c r="AH2" s="3">
        <v>2055</v>
      </c>
      <c r="AI2" s="3">
        <v>2056</v>
      </c>
      <c r="AJ2" s="3">
        <v>2057</v>
      </c>
      <c r="AK2" s="3">
        <v>2058</v>
      </c>
      <c r="AL2" s="3">
        <v>2059</v>
      </c>
      <c r="AM2" s="3">
        <v>2060</v>
      </c>
      <c r="AN2" s="3">
        <v>2061</v>
      </c>
      <c r="AO2" s="3">
        <v>2062</v>
      </c>
      <c r="AP2" s="3">
        <v>2063</v>
      </c>
      <c r="AQ2" s="3">
        <v>2064</v>
      </c>
      <c r="AR2" s="3">
        <v>2065</v>
      </c>
      <c r="AS2" s="3">
        <v>2066</v>
      </c>
      <c r="AT2" s="3">
        <v>2067</v>
      </c>
      <c r="AU2" s="3">
        <v>2068</v>
      </c>
      <c r="AV2" s="3">
        <v>2069</v>
      </c>
      <c r="AW2" s="3">
        <v>2070</v>
      </c>
      <c r="AX2" s="3">
        <v>2071</v>
      </c>
      <c r="AY2" s="3">
        <v>2072</v>
      </c>
      <c r="AZ2" s="3">
        <v>2073</v>
      </c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</row>
    <row r="3" spans="1:131" x14ac:dyDescent="0.2">
      <c r="A3" s="2" t="s">
        <v>436</v>
      </c>
      <c r="B3" s="5">
        <v>4.944077783277721</v>
      </c>
      <c r="C3" s="5">
        <v>4.968782156519695</v>
      </c>
      <c r="D3" s="5">
        <v>4.9800314176271874</v>
      </c>
      <c r="E3" s="5">
        <v>4.9848809884441456</v>
      </c>
      <c r="F3" s="5">
        <v>4.9776459314542665</v>
      </c>
      <c r="G3" s="5">
        <v>4.9668322454560041</v>
      </c>
      <c r="H3" s="5">
        <v>4.953236362872687</v>
      </c>
      <c r="I3" s="5">
        <v>4.9330461214170089</v>
      </c>
      <c r="J3" s="5">
        <v>4.9189059224417058</v>
      </c>
      <c r="K3" s="5">
        <v>4.9056049300582991</v>
      </c>
      <c r="L3" s="5">
        <v>4.8962197671993613</v>
      </c>
      <c r="M3" s="5">
        <v>4.8846647433703803</v>
      </c>
      <c r="N3" s="5">
        <v>4.8805586937947805</v>
      </c>
      <c r="O3" s="5">
        <v>4.8773487415094836</v>
      </c>
      <c r="P3" s="5">
        <v>4.8763608846738791</v>
      </c>
      <c r="Q3" s="5">
        <v>4.8845349207443673</v>
      </c>
      <c r="R3" s="5">
        <v>4.8914910819627346</v>
      </c>
      <c r="S3" s="5">
        <v>4.9039420514786185</v>
      </c>
      <c r="T3" s="5">
        <v>4.9185752788772046</v>
      </c>
      <c r="U3" s="5">
        <v>4.9391302309502363</v>
      </c>
      <c r="V3" s="5">
        <v>4.9604038209654702</v>
      </c>
      <c r="W3" s="5">
        <v>4.9889667067086654</v>
      </c>
      <c r="X3" s="5">
        <v>5.0140985681922476</v>
      </c>
      <c r="Y3" s="5">
        <v>5.0400218450341621</v>
      </c>
      <c r="Z3" s="5">
        <v>5.0674687478999321</v>
      </c>
      <c r="AA3" s="5">
        <v>5.0991667368539311</v>
      </c>
      <c r="AB3" s="5">
        <v>5.1319150075693809</v>
      </c>
      <c r="AC3" s="5">
        <v>5.1661246436375503</v>
      </c>
      <c r="AD3" s="5">
        <v>5.2008066812790794</v>
      </c>
      <c r="AE3" s="5">
        <v>5.2350200909885887</v>
      </c>
      <c r="AF3" s="5">
        <v>5.2695209991263594</v>
      </c>
      <c r="AG3" s="5">
        <v>5.3015542045797819</v>
      </c>
      <c r="AH3" s="5">
        <v>5.3311646152801693</v>
      </c>
      <c r="AI3" s="5">
        <v>5.356754788387839</v>
      </c>
      <c r="AJ3" s="5">
        <v>5.375745396994648</v>
      </c>
      <c r="AK3" s="5">
        <v>5.3879187577005165</v>
      </c>
      <c r="AL3" s="5">
        <v>5.3908807500811866</v>
      </c>
      <c r="AM3" s="5">
        <v>5.385387590352769</v>
      </c>
      <c r="AN3" s="5">
        <v>5.3738036942100855</v>
      </c>
      <c r="AO3" s="5">
        <v>5.3583353672567515</v>
      </c>
      <c r="AP3" s="5">
        <v>5.3405241159539996</v>
      </c>
      <c r="AQ3" s="5">
        <v>5.3208429662196828</v>
      </c>
      <c r="AR3" s="5">
        <v>5.3009060788321527</v>
      </c>
      <c r="AS3" s="5">
        <v>5.2812432365984208</v>
      </c>
      <c r="AT3" s="5">
        <v>5.262751097525455</v>
      </c>
      <c r="AU3" s="5">
        <v>5.2459521371444895</v>
      </c>
      <c r="AV3" s="5">
        <v>5.23191248326411</v>
      </c>
      <c r="AW3" s="5">
        <v>5.221079335359553</v>
      </c>
      <c r="AX3" s="5">
        <v>5.2141746356641763</v>
      </c>
      <c r="AY3" s="5">
        <v>5.2121581335390683</v>
      </c>
      <c r="AZ3" s="5">
        <v>5.2141444514511779</v>
      </c>
    </row>
    <row r="6" spans="1:131" x14ac:dyDescent="0.2">
      <c r="T6" s="241"/>
      <c r="U6" s="241"/>
      <c r="V6" s="241"/>
      <c r="W6" s="241"/>
      <c r="X6" s="241"/>
      <c r="Y6" s="241"/>
      <c r="Z6" s="241"/>
      <c r="AA6" s="241"/>
      <c r="AB6" s="241"/>
    </row>
    <row r="27" spans="1:2" x14ac:dyDescent="0.2">
      <c r="A27" s="228" t="s">
        <v>313</v>
      </c>
      <c r="B27" s="228"/>
    </row>
  </sheetData>
  <mergeCells count="2">
    <mergeCell ref="T6:AB6"/>
    <mergeCell ref="A27:B27"/>
  </mergeCells>
  <hyperlinks>
    <hyperlink ref="A27" location="OBSAH!A1" display="Zpět na Obsah" xr:uid="{CF00CF2E-267A-4F7B-A814-38FBDDFA0655}"/>
    <hyperlink ref="A27:B27" location="CONTENTS!A1" display="Back to Contents" xr:uid="{B249A3DD-8400-4990-B49C-E04759FADF3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6106-8265-42A7-9155-E719C7F8F0CD}">
  <sheetPr>
    <tabColor theme="0" tint="-0.34998626667073579"/>
  </sheetPr>
  <dimension ref="A1:G11"/>
  <sheetViews>
    <sheetView zoomScaleNormal="100" workbookViewId="0">
      <selection activeCell="A11" sqref="A11:B11"/>
    </sheetView>
  </sheetViews>
  <sheetFormatPr defaultColWidth="8.88671875" defaultRowHeight="11.4" x14ac:dyDescent="0.2"/>
  <cols>
    <col min="1" max="1" width="40.5546875" style="4" customWidth="1"/>
    <col min="2" max="7" width="8.6640625" style="4" customWidth="1"/>
    <col min="8" max="16384" width="8.88671875" style="4"/>
  </cols>
  <sheetData>
    <row r="1" spans="1:7" x14ac:dyDescent="0.2">
      <c r="A1" s="10" t="s">
        <v>437</v>
      </c>
    </row>
    <row r="2" spans="1:7" s="116" customFormat="1" ht="14.4" thickBot="1" x14ac:dyDescent="0.3">
      <c r="A2" s="11"/>
      <c r="B2" s="12">
        <v>2023</v>
      </c>
      <c r="C2" s="12">
        <v>2033</v>
      </c>
      <c r="D2" s="12">
        <v>2043</v>
      </c>
      <c r="E2" s="12">
        <v>2053</v>
      </c>
      <c r="F2" s="12">
        <v>2063</v>
      </c>
      <c r="G2" s="12">
        <v>2073</v>
      </c>
    </row>
    <row r="3" spans="1:7" s="116" customFormat="1" ht="14.4" thickTop="1" x14ac:dyDescent="0.25">
      <c r="A3" s="13" t="s">
        <v>438</v>
      </c>
      <c r="B3" s="14">
        <v>17.100000000000001</v>
      </c>
      <c r="C3" s="14">
        <v>17.100000000000001</v>
      </c>
      <c r="D3" s="14">
        <v>17.100000000000001</v>
      </c>
      <c r="E3" s="14">
        <v>17.100000000000001</v>
      </c>
      <c r="F3" s="14">
        <v>17.100000000000001</v>
      </c>
      <c r="G3" s="14">
        <v>17.100000000000001</v>
      </c>
    </row>
    <row r="4" spans="1:7" s="116" customFormat="1" ht="13.8" x14ac:dyDescent="0.25">
      <c r="A4" s="13" t="s">
        <v>439</v>
      </c>
      <c r="B4" s="14">
        <f>SUM(B5:B8)</f>
        <v>0</v>
      </c>
      <c r="C4" s="14">
        <f t="shared" ref="C4:G4" si="0">SUM(C5:C8)</f>
        <v>0.6</v>
      </c>
      <c r="D4" s="14">
        <f t="shared" si="0"/>
        <v>0.6</v>
      </c>
      <c r="E4" s="14">
        <f t="shared" si="0"/>
        <v>0.6</v>
      </c>
      <c r="F4" s="14">
        <f t="shared" si="0"/>
        <v>0.6</v>
      </c>
      <c r="G4" s="14">
        <f t="shared" si="0"/>
        <v>0.70000000000000007</v>
      </c>
    </row>
    <row r="5" spans="1:7" s="116" customFormat="1" ht="13.8" x14ac:dyDescent="0.25">
      <c r="A5" s="21" t="s">
        <v>440</v>
      </c>
      <c r="B5" s="22">
        <v>0</v>
      </c>
      <c r="C5" s="22">
        <v>-0.1</v>
      </c>
      <c r="D5" s="22">
        <v>-0.2</v>
      </c>
      <c r="E5" s="22">
        <v>-0.3</v>
      </c>
      <c r="F5" s="22">
        <v>-0.3</v>
      </c>
      <c r="G5" s="22">
        <v>-0.3</v>
      </c>
    </row>
    <row r="6" spans="1:7" s="116" customFormat="1" ht="13.8" x14ac:dyDescent="0.25">
      <c r="A6" s="21" t="s">
        <v>441</v>
      </c>
      <c r="B6" s="22">
        <v>0</v>
      </c>
      <c r="C6" s="22">
        <v>0.5</v>
      </c>
      <c r="D6" s="22">
        <v>0.5</v>
      </c>
      <c r="E6" s="22">
        <v>0.5</v>
      </c>
      <c r="F6" s="22">
        <v>0.5</v>
      </c>
      <c r="G6" s="22">
        <v>0.5</v>
      </c>
    </row>
    <row r="7" spans="1:7" s="116" customFormat="1" ht="13.8" x14ac:dyDescent="0.25">
      <c r="A7" s="21" t="s">
        <v>442</v>
      </c>
      <c r="B7" s="22">
        <v>0</v>
      </c>
      <c r="C7" s="22">
        <v>0.1</v>
      </c>
      <c r="D7" s="22">
        <v>0.2</v>
      </c>
      <c r="E7" s="22">
        <v>0.3</v>
      </c>
      <c r="F7" s="22">
        <v>0.3</v>
      </c>
      <c r="G7" s="22">
        <v>0.4</v>
      </c>
    </row>
    <row r="8" spans="1:7" s="116" customFormat="1" ht="14.4" thickBot="1" x14ac:dyDescent="0.3">
      <c r="A8" s="23" t="s">
        <v>443</v>
      </c>
      <c r="B8" s="24">
        <v>0</v>
      </c>
      <c r="C8" s="24">
        <v>0.1</v>
      </c>
      <c r="D8" s="24">
        <v>0.1</v>
      </c>
      <c r="E8" s="24">
        <v>0.1</v>
      </c>
      <c r="F8" s="24">
        <v>0.1</v>
      </c>
      <c r="G8" s="24">
        <v>0.1</v>
      </c>
    </row>
    <row r="9" spans="1:7" s="116" customFormat="1" ht="13.8" x14ac:dyDescent="0.25">
      <c r="A9" s="27" t="s">
        <v>444</v>
      </c>
      <c r="B9" s="14">
        <v>17</v>
      </c>
      <c r="C9" s="14">
        <v>17.7</v>
      </c>
      <c r="D9" s="14">
        <v>17.7</v>
      </c>
      <c r="E9" s="14">
        <v>17.7</v>
      </c>
      <c r="F9" s="14">
        <v>17.7</v>
      </c>
      <c r="G9" s="14">
        <v>17.8</v>
      </c>
    </row>
    <row r="10" spans="1:7" x14ac:dyDescent="0.2">
      <c r="B10" s="8"/>
      <c r="C10" s="8"/>
      <c r="D10" s="8"/>
      <c r="E10" s="8"/>
      <c r="F10" s="8"/>
      <c r="G10" s="8"/>
    </row>
    <row r="11" spans="1:7" x14ac:dyDescent="0.2">
      <c r="A11" s="228" t="s">
        <v>313</v>
      </c>
      <c r="B11" s="228"/>
    </row>
  </sheetData>
  <mergeCells count="1">
    <mergeCell ref="A11:B11"/>
  </mergeCells>
  <hyperlinks>
    <hyperlink ref="A11" location="OBSAH!A1" display="Zpět na Obsah" xr:uid="{E69775BA-9D0C-45AB-B07C-413756FF4BA4}"/>
    <hyperlink ref="A11:B11" location="CONTENTS!A1" display="Back to Contents" xr:uid="{831FDFC8-0C59-4FF2-98C9-F4091BFE8810}"/>
  </hyperlinks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5E14-3768-4CC1-B494-A993D15FA120}">
  <sheetPr>
    <tabColor theme="0" tint="-0.34998626667073579"/>
  </sheetPr>
  <dimension ref="A1:N16"/>
  <sheetViews>
    <sheetView zoomScaleNormal="100" workbookViewId="0">
      <selection activeCell="A2" sqref="A2:G14"/>
    </sheetView>
  </sheetViews>
  <sheetFormatPr defaultColWidth="8.88671875" defaultRowHeight="11.4" x14ac:dyDescent="0.2"/>
  <cols>
    <col min="1" max="1" width="31.33203125" style="4" customWidth="1"/>
    <col min="2" max="7" width="8.33203125" style="4" customWidth="1"/>
    <col min="8" max="16384" width="8.88671875" style="4"/>
  </cols>
  <sheetData>
    <row r="1" spans="1:14" x14ac:dyDescent="0.2">
      <c r="A1" s="4" t="s">
        <v>445</v>
      </c>
    </row>
    <row r="2" spans="1:14" customFormat="1" ht="15" thickBot="1" x14ac:dyDescent="0.35">
      <c r="A2" s="11"/>
      <c r="B2" s="12">
        <v>2023</v>
      </c>
      <c r="C2" s="12">
        <v>2033</v>
      </c>
      <c r="D2" s="12">
        <v>2043</v>
      </c>
      <c r="E2" s="12">
        <v>2053</v>
      </c>
      <c r="F2" s="12">
        <v>2063</v>
      </c>
      <c r="G2" s="12">
        <v>2073</v>
      </c>
    </row>
    <row r="3" spans="1:14" customFormat="1" ht="15" thickTop="1" x14ac:dyDescent="0.3">
      <c r="A3" s="13" t="s">
        <v>446</v>
      </c>
      <c r="B3" s="14">
        <v>3.5</v>
      </c>
      <c r="C3" s="14">
        <v>3.6</v>
      </c>
      <c r="D3" s="14">
        <v>3.7</v>
      </c>
      <c r="E3" s="15">
        <v>3.7</v>
      </c>
      <c r="F3" s="15">
        <v>3.8</v>
      </c>
      <c r="G3" s="15">
        <v>3.8</v>
      </c>
      <c r="I3" s="75"/>
      <c r="J3" s="75"/>
      <c r="K3" s="75"/>
      <c r="L3" s="75"/>
      <c r="M3" s="75"/>
      <c r="N3" s="75"/>
    </row>
    <row r="4" spans="1:14" customFormat="1" ht="14.4" x14ac:dyDescent="0.3">
      <c r="A4" s="13" t="s">
        <v>447</v>
      </c>
      <c r="B4" s="14">
        <v>3.7</v>
      </c>
      <c r="C4" s="14">
        <v>3.4</v>
      </c>
      <c r="D4" s="14">
        <v>3.2</v>
      </c>
      <c r="E4" s="15">
        <v>3</v>
      </c>
      <c r="F4" s="15">
        <v>2.9</v>
      </c>
      <c r="G4" s="15">
        <v>2.8</v>
      </c>
      <c r="I4" s="75"/>
      <c r="J4" s="75"/>
      <c r="K4" s="75"/>
      <c r="L4" s="75"/>
      <c r="M4" s="75"/>
      <c r="N4" s="75"/>
    </row>
    <row r="5" spans="1:14" customFormat="1" ht="14.4" x14ac:dyDescent="0.3">
      <c r="A5" s="13" t="s">
        <v>448</v>
      </c>
      <c r="B5" s="14">
        <v>0.2</v>
      </c>
      <c r="C5" s="14">
        <v>0.2</v>
      </c>
      <c r="D5" s="14">
        <v>0.2</v>
      </c>
      <c r="E5" s="14">
        <v>0.2</v>
      </c>
      <c r="F5" s="14">
        <v>0.2</v>
      </c>
      <c r="G5" s="14">
        <v>0.2</v>
      </c>
      <c r="I5" s="75"/>
      <c r="J5" s="75"/>
      <c r="K5" s="75"/>
      <c r="L5" s="75"/>
      <c r="M5" s="75"/>
      <c r="N5" s="75"/>
    </row>
    <row r="6" spans="1:14" customFormat="1" ht="14.4" x14ac:dyDescent="0.3">
      <c r="A6" s="13" t="s">
        <v>449</v>
      </c>
      <c r="B6" s="14">
        <f>B7+B8+B9+B10</f>
        <v>15.842634665455829</v>
      </c>
      <c r="C6" s="14">
        <f t="shared" ref="C6:G6" si="0">C7+C8+C9+C10</f>
        <v>16.068574897446236</v>
      </c>
      <c r="D6" s="14">
        <f t="shared" si="0"/>
        <v>16.344490210914589</v>
      </c>
      <c r="E6" s="14">
        <f t="shared" si="0"/>
        <v>16.535390114332731</v>
      </c>
      <c r="F6" s="14">
        <f t="shared" si="0"/>
        <v>16.538591733255103</v>
      </c>
      <c r="G6" s="14">
        <f t="shared" si="0"/>
        <v>16.470076416294475</v>
      </c>
      <c r="I6" s="75"/>
      <c r="J6" s="75"/>
      <c r="K6" s="75"/>
      <c r="L6" s="75"/>
      <c r="M6" s="75"/>
      <c r="N6" s="75"/>
    </row>
    <row r="7" spans="1:14" customFormat="1" ht="14.4" x14ac:dyDescent="0.3">
      <c r="A7" s="21" t="s">
        <v>450</v>
      </c>
      <c r="B7" s="22">
        <v>8.3000000000000007</v>
      </c>
      <c r="C7" s="22">
        <v>8.5240257432307516</v>
      </c>
      <c r="D7" s="22">
        <v>8.6800565707852346</v>
      </c>
      <c r="E7" s="29">
        <v>8.8011879239825213</v>
      </c>
      <c r="F7" s="29">
        <v>8.8952257814839975</v>
      </c>
      <c r="G7" s="29">
        <v>8.9682301557442692</v>
      </c>
      <c r="I7" s="75"/>
      <c r="J7" s="75"/>
      <c r="K7" s="75"/>
      <c r="L7" s="75"/>
      <c r="M7" s="75"/>
      <c r="N7" s="75"/>
    </row>
    <row r="8" spans="1:14" customFormat="1" ht="14.4" x14ac:dyDescent="0.3">
      <c r="A8" s="21" t="s">
        <v>451</v>
      </c>
      <c r="B8" s="22">
        <v>4.4000000000000004</v>
      </c>
      <c r="C8" s="22">
        <v>4.5187606349656999</v>
      </c>
      <c r="D8" s="22">
        <v>4.6014757724644619</v>
      </c>
      <c r="E8" s="29">
        <v>4.6656899837979635</v>
      </c>
      <c r="F8" s="29">
        <v>4.7155413781360958</v>
      </c>
      <c r="G8" s="29">
        <v>4.7542424922017812</v>
      </c>
      <c r="I8" s="75"/>
      <c r="J8" s="75"/>
      <c r="K8" s="75"/>
      <c r="L8" s="75"/>
      <c r="M8" s="75"/>
      <c r="N8" s="75"/>
    </row>
    <row r="9" spans="1:14" customFormat="1" ht="14.4" x14ac:dyDescent="0.3">
      <c r="A9" s="21" t="s">
        <v>452</v>
      </c>
      <c r="B9" s="22">
        <v>1.9426346654558297</v>
      </c>
      <c r="C9" s="22">
        <v>1.7933992551682301</v>
      </c>
      <c r="D9" s="22">
        <v>1.8080099297200396</v>
      </c>
      <c r="E9" s="29">
        <v>1.7960513018800723</v>
      </c>
      <c r="F9" s="29">
        <v>1.6417678341433497</v>
      </c>
      <c r="G9" s="29">
        <v>1.4509921795661211</v>
      </c>
      <c r="I9" s="75"/>
      <c r="J9" s="75"/>
      <c r="K9" s="75"/>
      <c r="L9" s="75"/>
      <c r="M9" s="75"/>
      <c r="N9" s="75"/>
    </row>
    <row r="10" spans="1:14" customFormat="1" ht="14.4" x14ac:dyDescent="0.3">
      <c r="A10" s="21" t="s">
        <v>453</v>
      </c>
      <c r="B10" s="22">
        <v>1.2</v>
      </c>
      <c r="C10" s="22">
        <v>1.2323892640815544</v>
      </c>
      <c r="D10" s="22">
        <v>1.2549479379448532</v>
      </c>
      <c r="E10" s="29">
        <v>1.2724609046721718</v>
      </c>
      <c r="F10" s="29">
        <v>1.2860567394916622</v>
      </c>
      <c r="G10" s="29">
        <v>1.296611588782304</v>
      </c>
      <c r="I10" s="75"/>
      <c r="J10" s="75"/>
      <c r="K10" s="75"/>
      <c r="L10" s="75"/>
      <c r="M10" s="75"/>
      <c r="N10" s="75"/>
    </row>
    <row r="11" spans="1:14" customFormat="1" ht="14.4" x14ac:dyDescent="0.3">
      <c r="A11" s="13" t="s">
        <v>454</v>
      </c>
      <c r="B11" s="14">
        <v>11.2</v>
      </c>
      <c r="C11" s="14">
        <v>11.2</v>
      </c>
      <c r="D11" s="14">
        <v>11.2</v>
      </c>
      <c r="E11" s="14">
        <v>11.2</v>
      </c>
      <c r="F11" s="14">
        <v>11.2</v>
      </c>
      <c r="G11" s="14">
        <v>11.2</v>
      </c>
      <c r="I11" s="75"/>
      <c r="J11" s="75"/>
      <c r="K11" s="75"/>
      <c r="L11" s="75"/>
      <c r="M11" s="75"/>
      <c r="N11" s="75"/>
    </row>
    <row r="12" spans="1:14" customFormat="1" ht="14.4" x14ac:dyDescent="0.3">
      <c r="A12" s="13" t="s">
        <v>455</v>
      </c>
      <c r="B12" s="14">
        <v>0.6</v>
      </c>
      <c r="C12" s="14">
        <v>0.6</v>
      </c>
      <c r="D12" s="14">
        <v>0.6</v>
      </c>
      <c r="E12" s="14">
        <v>0.6</v>
      </c>
      <c r="F12" s="14">
        <v>0.6</v>
      </c>
      <c r="G12" s="14">
        <v>0.6</v>
      </c>
      <c r="I12" s="75"/>
      <c r="J12" s="75"/>
      <c r="K12" s="75"/>
      <c r="L12" s="75"/>
      <c r="M12" s="75"/>
      <c r="N12" s="75"/>
    </row>
    <row r="13" spans="1:14" customFormat="1" ht="15" thickBot="1" x14ac:dyDescent="0.35">
      <c r="A13" s="25" t="s">
        <v>336</v>
      </c>
      <c r="B13" s="26">
        <v>4.8</v>
      </c>
      <c r="C13" s="26">
        <v>4.8</v>
      </c>
      <c r="D13" s="26">
        <v>4.8</v>
      </c>
      <c r="E13" s="26">
        <v>4.8</v>
      </c>
      <c r="F13" s="26">
        <v>4.8</v>
      </c>
      <c r="G13" s="26">
        <v>4.8</v>
      </c>
      <c r="I13" s="75"/>
      <c r="J13" s="75"/>
      <c r="K13" s="75"/>
      <c r="L13" s="75"/>
      <c r="M13" s="75"/>
      <c r="N13" s="75"/>
    </row>
    <row r="14" spans="1:14" customFormat="1" ht="14.4" x14ac:dyDescent="0.3">
      <c r="A14" s="27" t="s">
        <v>456</v>
      </c>
      <c r="B14" s="14">
        <f>SUM(B3:B6)+SUM(B11:B13)</f>
        <v>39.842634665455833</v>
      </c>
      <c r="C14" s="14">
        <v>39.9</v>
      </c>
      <c r="D14" s="14">
        <v>40</v>
      </c>
      <c r="E14" s="14">
        <v>40.1</v>
      </c>
      <c r="F14" s="14">
        <v>40</v>
      </c>
      <c r="G14" s="14">
        <v>39.9</v>
      </c>
    </row>
    <row r="16" spans="1:14" x14ac:dyDescent="0.2">
      <c r="A16" s="228" t="s">
        <v>313</v>
      </c>
      <c r="B16" s="228"/>
    </row>
  </sheetData>
  <mergeCells count="1">
    <mergeCell ref="A16:B16"/>
  </mergeCells>
  <hyperlinks>
    <hyperlink ref="A16" location="OBSAH!A1" display="Zpět na Obsah" xr:uid="{F1255414-55A2-4843-9E44-C90108996D83}"/>
    <hyperlink ref="A16:B16" location="CONTENTS!A1" display="Back to Contents" xr:uid="{B3C081F9-5B6F-4171-A8DB-5B37D2C3DCDA}"/>
  </hyperlink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DFAF-AA73-496B-BCBF-2F3A34E00097}">
  <sheetPr>
    <tabColor rgb="FF0070C0"/>
  </sheetPr>
  <dimension ref="A1"/>
  <sheetViews>
    <sheetView workbookViewId="0">
      <selection activeCell="P13" sqref="P13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C384-7C61-4A66-BF0C-0F7D9D879F0D}">
  <sheetPr>
    <tabColor theme="0" tint="-0.34998626667073579"/>
  </sheetPr>
  <dimension ref="A1:AZ27"/>
  <sheetViews>
    <sheetView zoomScaleNormal="100" workbookViewId="0">
      <selection activeCell="A27" sqref="A27:B27"/>
    </sheetView>
  </sheetViews>
  <sheetFormatPr defaultColWidth="8.88671875" defaultRowHeight="11.4" x14ac:dyDescent="0.2"/>
  <cols>
    <col min="1" max="1" width="14.88671875" style="4" customWidth="1"/>
    <col min="2" max="52" width="8.5546875" style="4" customWidth="1"/>
    <col min="53" max="16384" width="8.88671875" style="4"/>
  </cols>
  <sheetData>
    <row r="1" spans="1:52" x14ac:dyDescent="0.2">
      <c r="A1" s="4" t="s">
        <v>457</v>
      </c>
    </row>
    <row r="2" spans="1:52" s="73" customFormat="1" x14ac:dyDescent="0.3">
      <c r="A2" s="67"/>
      <c r="B2" s="67">
        <v>2023</v>
      </c>
      <c r="C2" s="67">
        <v>2024</v>
      </c>
      <c r="D2" s="67">
        <v>2025</v>
      </c>
      <c r="E2" s="67">
        <v>2026</v>
      </c>
      <c r="F2" s="67">
        <v>2027</v>
      </c>
      <c r="G2" s="67">
        <v>2028</v>
      </c>
      <c r="H2" s="67">
        <v>2029</v>
      </c>
      <c r="I2" s="67">
        <v>2030</v>
      </c>
      <c r="J2" s="67">
        <v>2031</v>
      </c>
      <c r="K2" s="67">
        <v>2032</v>
      </c>
      <c r="L2" s="67">
        <v>2033</v>
      </c>
      <c r="M2" s="67">
        <v>2034</v>
      </c>
      <c r="N2" s="67">
        <v>2035</v>
      </c>
      <c r="O2" s="67">
        <v>2036</v>
      </c>
      <c r="P2" s="67">
        <v>2037</v>
      </c>
      <c r="Q2" s="67">
        <v>2038</v>
      </c>
      <c r="R2" s="67">
        <v>2039</v>
      </c>
      <c r="S2" s="67">
        <v>2040</v>
      </c>
      <c r="T2" s="67">
        <v>2041</v>
      </c>
      <c r="U2" s="67">
        <v>2042</v>
      </c>
      <c r="V2" s="67">
        <v>2043</v>
      </c>
      <c r="W2" s="67">
        <v>2044</v>
      </c>
      <c r="X2" s="67">
        <v>2045</v>
      </c>
      <c r="Y2" s="67">
        <v>2046</v>
      </c>
      <c r="Z2" s="67">
        <v>2047</v>
      </c>
      <c r="AA2" s="67">
        <v>2048</v>
      </c>
      <c r="AB2" s="67">
        <v>2049</v>
      </c>
      <c r="AC2" s="67">
        <v>2050</v>
      </c>
      <c r="AD2" s="67">
        <v>2051</v>
      </c>
      <c r="AE2" s="67">
        <v>2052</v>
      </c>
      <c r="AF2" s="67">
        <v>2053</v>
      </c>
      <c r="AG2" s="67">
        <v>2054</v>
      </c>
      <c r="AH2" s="67">
        <v>2055</v>
      </c>
      <c r="AI2" s="67">
        <v>2056</v>
      </c>
      <c r="AJ2" s="67">
        <v>2057</v>
      </c>
      <c r="AK2" s="67">
        <v>2058</v>
      </c>
      <c r="AL2" s="67">
        <v>2059</v>
      </c>
      <c r="AM2" s="67">
        <v>2060</v>
      </c>
      <c r="AN2" s="67">
        <v>2061</v>
      </c>
      <c r="AO2" s="67">
        <v>2062</v>
      </c>
      <c r="AP2" s="67">
        <v>2063</v>
      </c>
      <c r="AQ2" s="67">
        <v>2064</v>
      </c>
      <c r="AR2" s="67">
        <v>2065</v>
      </c>
      <c r="AS2" s="67">
        <v>2066</v>
      </c>
      <c r="AT2" s="67">
        <v>2067</v>
      </c>
      <c r="AU2" s="67">
        <v>2068</v>
      </c>
      <c r="AV2" s="67">
        <v>2069</v>
      </c>
      <c r="AW2" s="67">
        <v>2070</v>
      </c>
      <c r="AX2" s="67">
        <v>2071</v>
      </c>
      <c r="AY2" s="67">
        <v>2072</v>
      </c>
      <c r="AZ2" s="67">
        <v>2073</v>
      </c>
    </row>
    <row r="3" spans="1:52" x14ac:dyDescent="0.2">
      <c r="A3" s="2" t="s">
        <v>278</v>
      </c>
      <c r="B3" s="5">
        <v>-2.6813462770843586</v>
      </c>
      <c r="C3" s="5">
        <v>-3.2069926860156954</v>
      </c>
      <c r="D3" s="5">
        <v>-3.0639737261976592</v>
      </c>
      <c r="E3" s="5">
        <v>-2.9896561743056722</v>
      </c>
      <c r="F3" s="5">
        <v>-2.9010745192164364</v>
      </c>
      <c r="G3" s="5">
        <v>-2.8949514007970976</v>
      </c>
      <c r="H3" s="5">
        <v>-2.867428934158788</v>
      </c>
      <c r="I3" s="5">
        <v>-2.9415682667921459</v>
      </c>
      <c r="J3" s="5">
        <v>-3.0496389922595242</v>
      </c>
      <c r="K3" s="5">
        <v>-3.1895015951151109</v>
      </c>
      <c r="L3" s="5">
        <v>-3.3584790633768478</v>
      </c>
      <c r="M3" s="5">
        <v>-3.5261012646910075</v>
      </c>
      <c r="N3" s="5">
        <v>-3.7323587913250904</v>
      </c>
      <c r="O3" s="5">
        <v>-3.9596452202630417</v>
      </c>
      <c r="P3" s="5">
        <v>-4.2222073160581743</v>
      </c>
      <c r="Q3" s="5">
        <v>-4.5337892306324648</v>
      </c>
      <c r="R3" s="5">
        <v>-4.8894477242090559</v>
      </c>
      <c r="S3" s="5">
        <v>-5.2705394726403156</v>
      </c>
      <c r="T3" s="5">
        <v>-5.6497058831216194</v>
      </c>
      <c r="U3" s="5">
        <v>-6.0208544083470983</v>
      </c>
      <c r="V3" s="5">
        <v>-6.3595977227473881</v>
      </c>
      <c r="W3" s="5">
        <v>-6.7136924152345685</v>
      </c>
      <c r="X3" s="5">
        <v>-7.0123570859502777</v>
      </c>
      <c r="Y3" s="5">
        <v>-7.2686218696039049</v>
      </c>
      <c r="Z3" s="5">
        <v>-7.505708708622393</v>
      </c>
      <c r="AA3" s="5">
        <v>-7.7401575931177504</v>
      </c>
      <c r="AB3" s="5">
        <v>-7.9764073764078702</v>
      </c>
      <c r="AC3" s="5">
        <v>-8.2098989127997513</v>
      </c>
      <c r="AD3" s="5">
        <v>-8.4326254406003684</v>
      </c>
      <c r="AE3" s="5">
        <v>-8.6437804613077134</v>
      </c>
      <c r="AF3" s="5">
        <v>-8.8487898879988478</v>
      </c>
      <c r="AG3" s="5">
        <v>-9.0433715377058377</v>
      </c>
      <c r="AH3" s="5">
        <v>-9.2242262849833949</v>
      </c>
      <c r="AI3" s="5">
        <v>-9.3898945130440339</v>
      </c>
      <c r="AJ3" s="5">
        <v>-9.5219092241927186</v>
      </c>
      <c r="AK3" s="5">
        <v>-9.6125111660587095</v>
      </c>
      <c r="AL3" s="5">
        <v>-9.6505078607109169</v>
      </c>
      <c r="AM3" s="5">
        <v>-9.6223242785504013</v>
      </c>
      <c r="AN3" s="5">
        <v>-9.5442641824529559</v>
      </c>
      <c r="AO3" s="5">
        <v>-9.4364022859130685</v>
      </c>
      <c r="AP3" s="5">
        <v>-9.312324554169777</v>
      </c>
      <c r="AQ3" s="5">
        <v>-9.176798622499355</v>
      </c>
      <c r="AR3" s="5">
        <v>-9.0315461039820377</v>
      </c>
      <c r="AS3" s="5">
        <v>-8.8849014472384766</v>
      </c>
      <c r="AT3" s="5">
        <v>-8.7419813633367411</v>
      </c>
      <c r="AU3" s="5">
        <v>-8.6117986736584058</v>
      </c>
      <c r="AV3" s="5">
        <v>-8.5004127816343029</v>
      </c>
      <c r="AW3" s="5">
        <v>-8.4106308543160253</v>
      </c>
      <c r="AX3" s="5">
        <v>-8.3465944185356307</v>
      </c>
      <c r="AY3" s="5">
        <v>-8.3183273756835376</v>
      </c>
      <c r="AZ3" s="5">
        <v>-8.326702313470868</v>
      </c>
    </row>
    <row r="4" spans="1:52" x14ac:dyDescent="0.2">
      <c r="A4" s="2" t="s">
        <v>458</v>
      </c>
      <c r="B4" s="5">
        <v>-3.9078057570843612</v>
      </c>
      <c r="C4" s="5">
        <v>-4.4771667960156947</v>
      </c>
      <c r="D4" s="5">
        <v>-4.3294564761976559</v>
      </c>
      <c r="E4" s="5">
        <v>-4.3890020043056737</v>
      </c>
      <c r="F4" s="5">
        <v>-4.301074519216435</v>
      </c>
      <c r="G4" s="5">
        <v>-4.3525747696072443</v>
      </c>
      <c r="H4" s="5">
        <v>-4.4480751840056598</v>
      </c>
      <c r="I4" s="5">
        <v>-4.6636736558103635</v>
      </c>
      <c r="J4" s="5">
        <v>-4.8535484902459629</v>
      </c>
      <c r="K4" s="5">
        <v>-4.9633047551433478</v>
      </c>
      <c r="L4" s="5">
        <v>-5.1094374307750243</v>
      </c>
      <c r="M4" s="5">
        <v>-5.3485124449911368</v>
      </c>
      <c r="N4" s="5">
        <v>-5.6330396619126617</v>
      </c>
      <c r="O4" s="5">
        <v>-5.9451559678704413</v>
      </c>
      <c r="P4" s="5">
        <v>-6.3012337521095603</v>
      </c>
      <c r="Q4" s="5">
        <v>-6.7163545974453029</v>
      </c>
      <c r="R4" s="5">
        <v>-7.186369279964218</v>
      </c>
      <c r="S4" s="5">
        <v>-7.692014260488186</v>
      </c>
      <c r="T4" s="5">
        <v>-8.2057659744708573</v>
      </c>
      <c r="U4" s="5">
        <v>-8.7207792138502214</v>
      </c>
      <c r="V4" s="5">
        <v>-9.2085961555691611</v>
      </c>
      <c r="W4" s="5">
        <v>-9.7247129110624329</v>
      </c>
      <c r="X4" s="5">
        <v>-10.187138733494201</v>
      </c>
      <c r="Y4" s="5">
        <v>-10.611338422546353</v>
      </c>
      <c r="Z4" s="5">
        <v>-11.021585585776904</v>
      </c>
      <c r="AA4" s="5">
        <v>-11.434476525318118</v>
      </c>
      <c r="AB4" s="5">
        <v>-11.854762709878521</v>
      </c>
      <c r="AC4" s="5">
        <v>-12.27766073999598</v>
      </c>
      <c r="AD4" s="5">
        <v>-12.694492195369115</v>
      </c>
      <c r="AE4" s="5">
        <v>-13.104260139484488</v>
      </c>
      <c r="AF4" s="5">
        <v>-13.512257106866556</v>
      </c>
      <c r="AG4" s="5">
        <v>-13.912879657713844</v>
      </c>
      <c r="AH4" s="5">
        <v>-14.303031614315287</v>
      </c>
      <c r="AI4" s="5">
        <v>-14.679311701588965</v>
      </c>
      <c r="AJ4" s="5">
        <v>-15.019493715877665</v>
      </c>
      <c r="AK4" s="5">
        <v>-15.314204208896349</v>
      </c>
      <c r="AL4" s="5">
        <v>-15.547201219772532</v>
      </c>
      <c r="AM4" s="5">
        <v>-15.703765782583616</v>
      </c>
      <c r="AN4" s="5">
        <v>-15.801651488921109</v>
      </c>
      <c r="AO4" s="5">
        <v>-15.862929403755878</v>
      </c>
      <c r="AP4" s="5">
        <v>-15.902169669911871</v>
      </c>
      <c r="AQ4" s="5">
        <v>-15.924176739088466</v>
      </c>
      <c r="AR4" s="5">
        <v>-15.932537127298403</v>
      </c>
      <c r="AS4" s="5">
        <v>-15.935746384964169</v>
      </c>
      <c r="AT4" s="5">
        <v>-15.940053774440877</v>
      </c>
      <c r="AU4" s="5">
        <v>-15.955150310776276</v>
      </c>
      <c r="AV4" s="5">
        <v>-15.989157049217596</v>
      </c>
      <c r="AW4" s="5">
        <v>-16.045800588115952</v>
      </c>
      <c r="AX4" s="5">
        <v>-16.130921611055918</v>
      </c>
      <c r="AY4" s="5">
        <v>-16.257096667662786</v>
      </c>
      <c r="AZ4" s="5">
        <v>-16.423879112195891</v>
      </c>
    </row>
    <row r="5" spans="1:52" x14ac:dyDescent="0.2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27" spans="1:2" x14ac:dyDescent="0.2">
      <c r="A27" s="228" t="s">
        <v>313</v>
      </c>
      <c r="B27" s="228"/>
    </row>
  </sheetData>
  <mergeCells count="1">
    <mergeCell ref="A27:B27"/>
  </mergeCells>
  <hyperlinks>
    <hyperlink ref="A27" location="OBSAH!A1" display="Zpět na Obsah" xr:uid="{520EBECB-28E3-4850-99D0-FF6BCB3AF24A}"/>
    <hyperlink ref="A27:B27" location="CONTENTS!A1" display="Back to Contents" xr:uid="{5BEE2677-CAAD-4120-8D94-7969F641B35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41D5-95DE-4166-9A6B-9CDECD28A8F4}">
  <sheetPr>
    <tabColor theme="0" tint="-0.34998626667073579"/>
  </sheetPr>
  <dimension ref="A1:AZ27"/>
  <sheetViews>
    <sheetView zoomScaleNormal="100" workbookViewId="0">
      <selection activeCell="A3" sqref="A3"/>
    </sheetView>
  </sheetViews>
  <sheetFormatPr defaultColWidth="8.88671875" defaultRowHeight="11.4" x14ac:dyDescent="0.2"/>
  <cols>
    <col min="1" max="1" width="37.33203125" style="4" customWidth="1"/>
    <col min="2" max="16384" width="8.88671875" style="4"/>
  </cols>
  <sheetData>
    <row r="1" spans="1:52" x14ac:dyDescent="0.2">
      <c r="A1" s="2"/>
      <c r="B1" s="3">
        <v>2023</v>
      </c>
      <c r="C1" s="3">
        <v>2024</v>
      </c>
      <c r="D1" s="3">
        <v>2025</v>
      </c>
      <c r="E1" s="3">
        <v>2026</v>
      </c>
      <c r="F1" s="3">
        <v>2027</v>
      </c>
      <c r="G1" s="3">
        <v>2028</v>
      </c>
      <c r="H1" s="3">
        <v>2029</v>
      </c>
      <c r="I1" s="3">
        <v>2030</v>
      </c>
      <c r="J1" s="3">
        <v>2031</v>
      </c>
      <c r="K1" s="3">
        <v>2032</v>
      </c>
      <c r="L1" s="3">
        <v>2033</v>
      </c>
      <c r="M1" s="3">
        <v>2034</v>
      </c>
      <c r="N1" s="3">
        <v>2035</v>
      </c>
      <c r="O1" s="3">
        <v>2036</v>
      </c>
      <c r="P1" s="3">
        <v>2037</v>
      </c>
      <c r="Q1" s="3">
        <v>2038</v>
      </c>
      <c r="R1" s="3">
        <v>2039</v>
      </c>
      <c r="S1" s="3">
        <v>2040</v>
      </c>
      <c r="T1" s="3">
        <v>2041</v>
      </c>
      <c r="U1" s="3">
        <v>2042</v>
      </c>
      <c r="V1" s="3">
        <v>2043</v>
      </c>
      <c r="W1" s="3">
        <v>2044</v>
      </c>
      <c r="X1" s="3">
        <v>2045</v>
      </c>
      <c r="Y1" s="3">
        <v>2046</v>
      </c>
      <c r="Z1" s="3">
        <v>2047</v>
      </c>
      <c r="AA1" s="3">
        <v>2048</v>
      </c>
      <c r="AB1" s="3">
        <v>2049</v>
      </c>
      <c r="AC1" s="3">
        <v>2050</v>
      </c>
      <c r="AD1" s="3">
        <v>2051</v>
      </c>
      <c r="AE1" s="3">
        <v>2052</v>
      </c>
      <c r="AF1" s="3">
        <v>2053</v>
      </c>
      <c r="AG1" s="3">
        <v>2054</v>
      </c>
      <c r="AH1" s="3">
        <v>2055</v>
      </c>
      <c r="AI1" s="3">
        <v>2056</v>
      </c>
      <c r="AJ1" s="3">
        <v>2057</v>
      </c>
      <c r="AK1" s="3">
        <v>2058</v>
      </c>
      <c r="AL1" s="3">
        <v>2059</v>
      </c>
      <c r="AM1" s="3">
        <v>2060</v>
      </c>
      <c r="AN1" s="3">
        <v>2061</v>
      </c>
      <c r="AO1" s="3">
        <v>2062</v>
      </c>
      <c r="AP1" s="3">
        <v>2063</v>
      </c>
      <c r="AQ1" s="3">
        <v>2064</v>
      </c>
      <c r="AR1" s="3">
        <v>2065</v>
      </c>
      <c r="AS1" s="3">
        <v>2066</v>
      </c>
      <c r="AT1" s="3">
        <v>2067</v>
      </c>
      <c r="AU1" s="3">
        <v>2068</v>
      </c>
      <c r="AV1" s="3">
        <v>2069</v>
      </c>
      <c r="AW1" s="3">
        <v>2070</v>
      </c>
      <c r="AX1" s="3">
        <v>2071</v>
      </c>
      <c r="AY1" s="3">
        <v>2072</v>
      </c>
      <c r="AZ1" s="3">
        <v>2073</v>
      </c>
    </row>
    <row r="2" spans="1:52" x14ac:dyDescent="0.2">
      <c r="A2" s="2" t="s">
        <v>315</v>
      </c>
      <c r="B2" s="5">
        <v>43.998714847993448</v>
      </c>
      <c r="C2" s="5">
        <v>46.579076228828917</v>
      </c>
      <c r="D2" s="5">
        <v>48.997671737471492</v>
      </c>
      <c r="E2" s="5">
        <v>51.408037754858341</v>
      </c>
      <c r="F2" s="5">
        <v>53.505779395385602</v>
      </c>
      <c r="G2" s="5">
        <v>55.702236450045561</v>
      </c>
      <c r="H2" s="5">
        <v>57.929563571588062</v>
      </c>
      <c r="I2" s="5">
        <v>60.246851880308817</v>
      </c>
      <c r="J2" s="5">
        <v>62.745646471156469</v>
      </c>
      <c r="K2" s="5">
        <v>65.269304946161853</v>
      </c>
      <c r="L2" s="5">
        <v>67.945981517295138</v>
      </c>
      <c r="M2" s="5">
        <v>70.733994616629758</v>
      </c>
      <c r="N2" s="5">
        <v>73.799316809639095</v>
      </c>
      <c r="O2" s="5">
        <v>77.12343017451856</v>
      </c>
      <c r="P2" s="5">
        <v>80.793904451169155</v>
      </c>
      <c r="Q2" s="5">
        <v>84.868228103456943</v>
      </c>
      <c r="R2" s="5">
        <v>89.373979822987366</v>
      </c>
      <c r="S2" s="5">
        <v>94.278365299697683</v>
      </c>
      <c r="T2" s="5">
        <v>99.561461719322878</v>
      </c>
      <c r="U2" s="5">
        <v>105.19173762143514</v>
      </c>
      <c r="V2" s="5">
        <v>111.00294736132069</v>
      </c>
      <c r="W2" s="5">
        <v>117.31187907735342</v>
      </c>
      <c r="X2" s="5">
        <v>123.65891330562326</v>
      </c>
      <c r="Y2" s="5">
        <v>130.14270740456291</v>
      </c>
      <c r="Z2" s="5">
        <v>136.81467364688643</v>
      </c>
      <c r="AA2" s="5">
        <v>143.68521321145539</v>
      </c>
      <c r="AB2" s="5">
        <v>150.76837676193449</v>
      </c>
      <c r="AC2" s="5">
        <v>158.05339762096665</v>
      </c>
      <c r="AD2" s="5">
        <v>165.51085282690215</v>
      </c>
      <c r="AE2" s="5">
        <v>173.13313181659703</v>
      </c>
      <c r="AF2" s="5">
        <v>180.91789970405046</v>
      </c>
      <c r="AG2" s="5">
        <v>188.8130111330766</v>
      </c>
      <c r="AH2" s="5">
        <v>196.82449729761203</v>
      </c>
      <c r="AI2" s="5">
        <v>204.87814442093051</v>
      </c>
      <c r="AJ2" s="5">
        <v>212.82244815628511</v>
      </c>
      <c r="AK2" s="5">
        <v>220.59243804508756</v>
      </c>
      <c r="AL2" s="5">
        <v>227.99141519883588</v>
      </c>
      <c r="AM2" s="5">
        <v>234.96929870717074</v>
      </c>
      <c r="AN2" s="5">
        <v>241.5891106456003</v>
      </c>
      <c r="AO2" s="5">
        <v>247.93644225648168</v>
      </c>
      <c r="AP2" s="5">
        <v>254.05533369135696</v>
      </c>
      <c r="AQ2" s="5">
        <v>259.94956212161605</v>
      </c>
      <c r="AR2" s="5">
        <v>265.69056743994906</v>
      </c>
      <c r="AS2" s="5">
        <v>271.2886139268461</v>
      </c>
      <c r="AT2" s="5">
        <v>276.78912245548963</v>
      </c>
      <c r="AU2" s="5">
        <v>282.22226634306554</v>
      </c>
      <c r="AV2" s="5">
        <v>287.66910053250893</v>
      </c>
      <c r="AW2" s="5">
        <v>293.16582538940054</v>
      </c>
      <c r="AX2" s="5">
        <v>298.77881793606576</v>
      </c>
      <c r="AY2" s="5">
        <v>304.60969760691228</v>
      </c>
      <c r="AZ2" s="5">
        <v>310.60897300796728</v>
      </c>
    </row>
    <row r="3" spans="1:52" x14ac:dyDescent="0.2">
      <c r="A3" s="2" t="s">
        <v>316</v>
      </c>
      <c r="B3" s="5">
        <v>43.911917325192448</v>
      </c>
      <c r="C3" s="5">
        <v>45.536817985629469</v>
      </c>
      <c r="D3" s="5">
        <v>47.029502371495369</v>
      </c>
      <c r="E3" s="5">
        <v>48.548081951995123</v>
      </c>
      <c r="F3" s="5">
        <v>49.803036886695061</v>
      </c>
      <c r="G3" s="5">
        <v>51.046814107198166</v>
      </c>
      <c r="H3" s="5">
        <v>52.26258540647725</v>
      </c>
      <c r="I3" s="5">
        <v>53.462543684999652</v>
      </c>
      <c r="J3" s="5">
        <v>54.878511112597451</v>
      </c>
      <c r="K3" s="5">
        <v>56.246208252434094</v>
      </c>
      <c r="L3" s="5">
        <v>57.636361214212741</v>
      </c>
      <c r="M3" s="5">
        <v>58.941733019599262</v>
      </c>
      <c r="N3" s="5">
        <v>60.427234471877362</v>
      </c>
      <c r="O3" s="5">
        <v>62.068798870859737</v>
      </c>
      <c r="P3" s="5">
        <v>63.926957746321996</v>
      </c>
      <c r="Q3" s="5">
        <v>66.046169934049487</v>
      </c>
      <c r="R3" s="5">
        <v>68.51259834832689</v>
      </c>
      <c r="S3" s="5">
        <v>71.293539597882159</v>
      </c>
      <c r="T3" s="5">
        <v>74.328714403652313</v>
      </c>
      <c r="U3" s="5">
        <v>77.630820367078883</v>
      </c>
      <c r="V3" s="5">
        <v>81.077314875566714</v>
      </c>
      <c r="W3" s="5">
        <v>84.921167787036467</v>
      </c>
      <c r="X3" s="5">
        <v>88.866252092744887</v>
      </c>
      <c r="Y3" s="5">
        <v>92.909824670127392</v>
      </c>
      <c r="Z3" s="5">
        <v>97.041702655874886</v>
      </c>
      <c r="AA3" s="5">
        <v>101.27389467563744</v>
      </c>
      <c r="AB3" s="5">
        <v>105.61282324569798</v>
      </c>
      <c r="AC3" s="5">
        <v>110.05788004271406</v>
      </c>
      <c r="AD3" s="5">
        <v>114.62583582729475</v>
      </c>
      <c r="AE3" s="5">
        <v>119.24304958250622</v>
      </c>
      <c r="AF3" s="5">
        <v>123.90844048573648</v>
      </c>
      <c r="AG3" s="5">
        <v>128.61573946896331</v>
      </c>
      <c r="AH3" s="5">
        <v>133.3572789450003</v>
      </c>
      <c r="AI3" s="5">
        <v>138.0882917172861</v>
      </c>
      <c r="AJ3" s="5">
        <v>142.81055545970662</v>
      </c>
      <c r="AK3" s="5">
        <v>147.47158507814532</v>
      </c>
      <c r="AL3" s="5">
        <v>151.98906413314813</v>
      </c>
      <c r="AM3" s="5">
        <v>156.32163818252795</v>
      </c>
      <c r="AN3" s="5">
        <v>160.35364977890279</v>
      </c>
      <c r="AO3" s="5">
        <v>164.03053047571251</v>
      </c>
      <c r="AP3" s="5">
        <v>167.35859777907018</v>
      </c>
      <c r="AQ3" s="5">
        <v>170.36800257744383</v>
      </c>
      <c r="AR3" s="5">
        <v>173.09201426851172</v>
      </c>
      <c r="AS3" s="5">
        <v>175.56129046403555</v>
      </c>
      <c r="AT3" s="5">
        <v>177.76765405883617</v>
      </c>
      <c r="AU3" s="5">
        <v>179.75301694026649</v>
      </c>
      <c r="AV3" s="5">
        <v>181.52368474129992</v>
      </c>
      <c r="AW3" s="5">
        <v>183.12864727559585</v>
      </c>
      <c r="AX3" s="5">
        <v>184.58062270329998</v>
      </c>
      <c r="AY3" s="5">
        <v>185.93937630302136</v>
      </c>
      <c r="AZ3" s="5">
        <v>187.23509863813214</v>
      </c>
    </row>
    <row r="4" spans="1:52" x14ac:dyDescent="0.2">
      <c r="A4" s="2" t="s">
        <v>314</v>
      </c>
      <c r="B4" s="5">
        <v>55</v>
      </c>
      <c r="C4" s="5">
        <v>55</v>
      </c>
      <c r="D4" s="5">
        <v>55</v>
      </c>
      <c r="E4" s="5">
        <v>55</v>
      </c>
      <c r="F4" s="5">
        <v>55</v>
      </c>
      <c r="G4" s="5">
        <v>55</v>
      </c>
      <c r="H4" s="5">
        <v>55</v>
      </c>
      <c r="I4" s="5">
        <v>55</v>
      </c>
      <c r="J4" s="5">
        <v>55</v>
      </c>
      <c r="K4" s="5">
        <v>55</v>
      </c>
      <c r="L4" s="5">
        <v>55</v>
      </c>
      <c r="M4" s="5">
        <v>55</v>
      </c>
      <c r="N4" s="5">
        <v>55</v>
      </c>
      <c r="O4" s="5">
        <v>55</v>
      </c>
      <c r="P4" s="5">
        <v>55</v>
      </c>
      <c r="Q4" s="5">
        <v>55</v>
      </c>
      <c r="R4" s="5">
        <v>55</v>
      </c>
      <c r="S4" s="5">
        <v>55</v>
      </c>
      <c r="T4" s="5">
        <v>55</v>
      </c>
      <c r="U4" s="5">
        <v>55</v>
      </c>
      <c r="V4" s="5">
        <v>55</v>
      </c>
      <c r="W4" s="5">
        <v>55</v>
      </c>
      <c r="X4" s="5">
        <v>55</v>
      </c>
      <c r="Y4" s="5">
        <v>55</v>
      </c>
      <c r="Z4" s="5">
        <v>55</v>
      </c>
      <c r="AA4" s="5">
        <v>55</v>
      </c>
      <c r="AB4" s="5">
        <v>55</v>
      </c>
      <c r="AC4" s="5">
        <v>55</v>
      </c>
      <c r="AD4" s="5">
        <v>55</v>
      </c>
      <c r="AE4" s="5">
        <v>55</v>
      </c>
      <c r="AF4" s="5">
        <v>55</v>
      </c>
      <c r="AG4" s="5">
        <v>55</v>
      </c>
      <c r="AH4" s="5">
        <v>55</v>
      </c>
      <c r="AI4" s="5">
        <v>55</v>
      </c>
      <c r="AJ4" s="5">
        <v>55</v>
      </c>
      <c r="AK4" s="5">
        <v>55</v>
      </c>
      <c r="AL4" s="5">
        <v>55</v>
      </c>
      <c r="AM4" s="5">
        <v>55</v>
      </c>
      <c r="AN4" s="5">
        <v>55</v>
      </c>
      <c r="AO4" s="5">
        <v>55</v>
      </c>
      <c r="AP4" s="5">
        <v>55</v>
      </c>
      <c r="AQ4" s="5">
        <v>55</v>
      </c>
      <c r="AR4" s="5">
        <v>55</v>
      </c>
      <c r="AS4" s="5">
        <v>55</v>
      </c>
      <c r="AT4" s="5">
        <v>55</v>
      </c>
      <c r="AU4" s="5">
        <v>55</v>
      </c>
      <c r="AV4" s="5">
        <v>55</v>
      </c>
      <c r="AW4" s="5">
        <v>55</v>
      </c>
      <c r="AX4" s="5">
        <v>55</v>
      </c>
      <c r="AY4" s="5">
        <v>55</v>
      </c>
      <c r="AZ4" s="5">
        <v>55</v>
      </c>
    </row>
    <row r="26" spans="1:2" x14ac:dyDescent="0.2">
      <c r="A26" s="94"/>
    </row>
    <row r="27" spans="1:2" x14ac:dyDescent="0.2">
      <c r="A27" s="228" t="s">
        <v>313</v>
      </c>
      <c r="B27" s="228"/>
    </row>
  </sheetData>
  <mergeCells count="1">
    <mergeCell ref="A27:B27"/>
  </mergeCells>
  <hyperlinks>
    <hyperlink ref="A27" location="OBSAH!A1" display="Zpět na Obsah" xr:uid="{68EDC3CF-6834-41AB-81F2-27ABA7EFA194}"/>
    <hyperlink ref="A27:B27" location="CONTENTS!A1" display="Back to Contents" xr:uid="{46E9B8E8-26EC-4DBE-B6AE-588C4D2FC97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72DB5-5402-416A-AD9E-50E6CFE2B355}">
  <sheetPr>
    <tabColor theme="0" tint="-0.34998626667073579"/>
  </sheetPr>
  <dimension ref="A1:G6"/>
  <sheetViews>
    <sheetView zoomScaleNormal="100" workbookViewId="0">
      <selection activeCell="B29" sqref="B28:B29"/>
    </sheetView>
  </sheetViews>
  <sheetFormatPr defaultColWidth="8.88671875" defaultRowHeight="11.4" x14ac:dyDescent="0.2"/>
  <cols>
    <col min="1" max="1" width="34.6640625" style="4" customWidth="1"/>
    <col min="2" max="16384" width="8.88671875" style="4"/>
  </cols>
  <sheetData>
    <row r="1" spans="1:7" x14ac:dyDescent="0.2">
      <c r="A1" s="4" t="s">
        <v>459</v>
      </c>
    </row>
    <row r="2" spans="1:7" ht="12.6" thickBot="1" x14ac:dyDescent="0.25">
      <c r="A2" s="30"/>
      <c r="B2" s="12">
        <v>2023</v>
      </c>
      <c r="C2" s="12">
        <v>2033</v>
      </c>
      <c r="D2" s="12">
        <v>2043</v>
      </c>
      <c r="E2" s="12">
        <v>2053</v>
      </c>
      <c r="F2" s="12">
        <v>2063</v>
      </c>
      <c r="G2" s="12">
        <v>2073</v>
      </c>
    </row>
    <row r="3" spans="1:7" ht="12" thickTop="1" x14ac:dyDescent="0.2">
      <c r="A3" s="13" t="s">
        <v>460</v>
      </c>
      <c r="B3" s="14">
        <v>1.2264594799999999</v>
      </c>
      <c r="C3" s="14">
        <v>1.7509583673981777</v>
      </c>
      <c r="D3" s="14">
        <v>2.8489984328217748</v>
      </c>
      <c r="E3" s="14">
        <v>4.6634672188677087</v>
      </c>
      <c r="F3" s="14">
        <v>6.5898451157420954</v>
      </c>
      <c r="G3" s="14">
        <v>8.0971767987250249</v>
      </c>
    </row>
    <row r="4" spans="1:7" x14ac:dyDescent="0.2">
      <c r="A4" s="13" t="s">
        <v>461</v>
      </c>
      <c r="B4" s="14">
        <v>-3.9078057570843612</v>
      </c>
      <c r="C4" s="14">
        <v>-5.1094374307750243</v>
      </c>
      <c r="D4" s="14">
        <v>-9.2085961555691611</v>
      </c>
      <c r="E4" s="14">
        <v>-13.512257106866556</v>
      </c>
      <c r="F4" s="14">
        <v>-15.902169669911871</v>
      </c>
      <c r="G4" s="14">
        <v>-16.423879112195891</v>
      </c>
    </row>
    <row r="6" spans="1:7" x14ac:dyDescent="0.2">
      <c r="A6" s="228" t="s">
        <v>313</v>
      </c>
      <c r="B6" s="228"/>
    </row>
  </sheetData>
  <mergeCells count="1">
    <mergeCell ref="A6:B6"/>
  </mergeCells>
  <hyperlinks>
    <hyperlink ref="A6" location="OBSAH!A1" display="Zpět na Obsah" xr:uid="{8B42DDC7-F902-4122-A1D7-BF39C0AB7B76}"/>
    <hyperlink ref="A6:B6" location="CONTENTS!A1" display="Back to Contents" xr:uid="{3F4F1BE2-1D03-401D-A203-99E90D29D3D2}"/>
  </hyperlink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4E52-FB41-47F8-9BF3-B8034BC4E8B6}">
  <sheetPr>
    <tabColor theme="0" tint="-0.34998626667073579"/>
  </sheetPr>
  <dimension ref="A1:AZ28"/>
  <sheetViews>
    <sheetView zoomScaleNormal="100" workbookViewId="0">
      <selection activeCell="A28" sqref="A28:B28"/>
    </sheetView>
  </sheetViews>
  <sheetFormatPr defaultColWidth="8.88671875" defaultRowHeight="11.4" x14ac:dyDescent="0.2"/>
  <cols>
    <col min="1" max="1" width="40.6640625" style="4" bestFit="1" customWidth="1"/>
    <col min="2" max="16384" width="8.88671875" style="4"/>
  </cols>
  <sheetData>
    <row r="1" spans="1:52" x14ac:dyDescent="0.2">
      <c r="A1" s="4" t="s">
        <v>462</v>
      </c>
    </row>
    <row r="2" spans="1:52" x14ac:dyDescent="0.2">
      <c r="A2" s="2"/>
      <c r="B2" s="3">
        <v>2023</v>
      </c>
      <c r="C2" s="3">
        <v>2024</v>
      </c>
      <c r="D2" s="3">
        <v>2025</v>
      </c>
      <c r="E2" s="3">
        <v>2026</v>
      </c>
      <c r="F2" s="3">
        <v>2027</v>
      </c>
      <c r="G2" s="3">
        <v>2028</v>
      </c>
      <c r="H2" s="3">
        <v>2029</v>
      </c>
      <c r="I2" s="3">
        <v>2030</v>
      </c>
      <c r="J2" s="3">
        <v>2031</v>
      </c>
      <c r="K2" s="3">
        <v>2032</v>
      </c>
      <c r="L2" s="3">
        <v>2033</v>
      </c>
      <c r="M2" s="3">
        <v>2034</v>
      </c>
      <c r="N2" s="3">
        <v>2035</v>
      </c>
      <c r="O2" s="3">
        <v>2036</v>
      </c>
      <c r="P2" s="3">
        <v>2037</v>
      </c>
      <c r="Q2" s="3">
        <v>2038</v>
      </c>
      <c r="R2" s="3">
        <v>2039</v>
      </c>
      <c r="S2" s="3">
        <v>2040</v>
      </c>
      <c r="T2" s="3">
        <v>2041</v>
      </c>
      <c r="U2" s="3">
        <v>2042</v>
      </c>
      <c r="V2" s="3">
        <v>2043</v>
      </c>
      <c r="W2" s="3">
        <v>2044</v>
      </c>
      <c r="X2" s="3">
        <v>2045</v>
      </c>
      <c r="Y2" s="3">
        <v>2046</v>
      </c>
      <c r="Z2" s="3">
        <v>2047</v>
      </c>
      <c r="AA2" s="3">
        <v>2048</v>
      </c>
      <c r="AB2" s="3">
        <v>2049</v>
      </c>
      <c r="AC2" s="3">
        <v>2050</v>
      </c>
      <c r="AD2" s="3">
        <v>2051</v>
      </c>
      <c r="AE2" s="3">
        <v>2052</v>
      </c>
      <c r="AF2" s="3">
        <v>2053</v>
      </c>
      <c r="AG2" s="3">
        <v>2054</v>
      </c>
      <c r="AH2" s="3">
        <v>2055</v>
      </c>
      <c r="AI2" s="3">
        <v>2056</v>
      </c>
      <c r="AJ2" s="3">
        <v>2057</v>
      </c>
      <c r="AK2" s="3">
        <v>2058</v>
      </c>
      <c r="AL2" s="3">
        <v>2059</v>
      </c>
      <c r="AM2" s="3">
        <v>2060</v>
      </c>
      <c r="AN2" s="3">
        <v>2061</v>
      </c>
      <c r="AO2" s="3">
        <v>2062</v>
      </c>
      <c r="AP2" s="3">
        <v>2063</v>
      </c>
      <c r="AQ2" s="3">
        <v>2064</v>
      </c>
      <c r="AR2" s="3">
        <v>2065</v>
      </c>
      <c r="AS2" s="3">
        <v>2066</v>
      </c>
      <c r="AT2" s="3">
        <v>2067</v>
      </c>
      <c r="AU2" s="3">
        <v>2068</v>
      </c>
      <c r="AV2" s="3">
        <v>2069</v>
      </c>
      <c r="AW2" s="3">
        <v>2070</v>
      </c>
      <c r="AX2" s="3">
        <v>2071</v>
      </c>
      <c r="AY2" s="3">
        <v>2072</v>
      </c>
      <c r="AZ2" s="3">
        <v>2073</v>
      </c>
    </row>
    <row r="3" spans="1:52" x14ac:dyDescent="0.2">
      <c r="A3" s="2" t="s">
        <v>315</v>
      </c>
      <c r="B3" s="133">
        <v>43.998714847993448</v>
      </c>
      <c r="C3" s="133">
        <v>46.579076228828917</v>
      </c>
      <c r="D3" s="133">
        <v>48.997671737471492</v>
      </c>
      <c r="E3" s="133">
        <v>51.408037754858341</v>
      </c>
      <c r="F3" s="133">
        <v>53.505779395385602</v>
      </c>
      <c r="G3" s="133">
        <v>55.702236450045561</v>
      </c>
      <c r="H3" s="133">
        <v>57.929563571588062</v>
      </c>
      <c r="I3" s="133">
        <v>60.246851880308817</v>
      </c>
      <c r="J3" s="133">
        <v>62.745646471156469</v>
      </c>
      <c r="K3" s="133">
        <v>65.269304946161853</v>
      </c>
      <c r="L3" s="133">
        <v>67.945981517295138</v>
      </c>
      <c r="M3" s="133">
        <v>70.733994616629758</v>
      </c>
      <c r="N3" s="133">
        <v>73.799316809639095</v>
      </c>
      <c r="O3" s="133">
        <v>77.12343017451856</v>
      </c>
      <c r="P3" s="133">
        <v>80.793904451169155</v>
      </c>
      <c r="Q3" s="133">
        <v>84.868228103456943</v>
      </c>
      <c r="R3" s="133">
        <v>89.373979822987366</v>
      </c>
      <c r="S3" s="133">
        <v>94.278365299697683</v>
      </c>
      <c r="T3" s="133">
        <v>99.561461719322878</v>
      </c>
      <c r="U3" s="133">
        <v>105.19173762143514</v>
      </c>
      <c r="V3" s="133">
        <v>111.00294736132069</v>
      </c>
      <c r="W3" s="133">
        <v>117.31187907735342</v>
      </c>
      <c r="X3" s="133">
        <v>123.65891330562326</v>
      </c>
      <c r="Y3" s="133">
        <v>130.14270740456291</v>
      </c>
      <c r="Z3" s="133">
        <v>136.81467364688643</v>
      </c>
      <c r="AA3" s="133">
        <v>143.68521321145539</v>
      </c>
      <c r="AB3" s="133">
        <v>150.76837676193449</v>
      </c>
      <c r="AC3" s="133">
        <v>158.05339762096665</v>
      </c>
      <c r="AD3" s="133">
        <v>165.51085282690215</v>
      </c>
      <c r="AE3" s="133">
        <v>173.13313181659703</v>
      </c>
      <c r="AF3" s="133">
        <v>180.91789970405046</v>
      </c>
      <c r="AG3" s="133">
        <v>188.8130111330766</v>
      </c>
      <c r="AH3" s="133">
        <v>196.82449729761203</v>
      </c>
      <c r="AI3" s="133">
        <v>204.87814442093051</v>
      </c>
      <c r="AJ3" s="133">
        <v>212.82244815628511</v>
      </c>
      <c r="AK3" s="133">
        <v>220.59243804508756</v>
      </c>
      <c r="AL3" s="133">
        <v>227.99141519883588</v>
      </c>
      <c r="AM3" s="133">
        <v>234.96929870717074</v>
      </c>
      <c r="AN3" s="133">
        <v>241.5891106456003</v>
      </c>
      <c r="AO3" s="133">
        <v>247.93644225648168</v>
      </c>
      <c r="AP3" s="133">
        <v>254.05533369135696</v>
      </c>
      <c r="AQ3" s="133">
        <v>259.94956212161605</v>
      </c>
      <c r="AR3" s="133">
        <v>265.69056743994906</v>
      </c>
      <c r="AS3" s="133">
        <v>271.2886139268461</v>
      </c>
      <c r="AT3" s="133">
        <v>276.78912245548963</v>
      </c>
      <c r="AU3" s="133">
        <v>282.22226634306554</v>
      </c>
      <c r="AV3" s="133">
        <v>287.66910053250893</v>
      </c>
      <c r="AW3" s="133">
        <v>293.16582538940054</v>
      </c>
      <c r="AX3" s="133">
        <v>298.77881793606576</v>
      </c>
      <c r="AY3" s="133">
        <v>304.60969760691228</v>
      </c>
      <c r="AZ3" s="133">
        <v>310.60897300796728</v>
      </c>
    </row>
    <row r="4" spans="1:52" x14ac:dyDescent="0.2">
      <c r="A4" s="2" t="s">
        <v>463</v>
      </c>
      <c r="B4" s="133">
        <v>43.79093459668271</v>
      </c>
      <c r="C4" s="133">
        <v>46.133580582236554</v>
      </c>
      <c r="D4" s="133">
        <v>48.319744942101117</v>
      </c>
      <c r="E4" s="133">
        <v>50.374997425424063</v>
      </c>
      <c r="F4" s="133">
        <v>52.194529092152109</v>
      </c>
      <c r="G4" s="133">
        <v>54.103870937911985</v>
      </c>
      <c r="H4" s="133">
        <v>55.995427450039067</v>
      </c>
      <c r="I4" s="133">
        <v>57.927082643199888</v>
      </c>
      <c r="J4" s="133">
        <v>59.984207238910194</v>
      </c>
      <c r="K4" s="133">
        <v>62.014278807698638</v>
      </c>
      <c r="L4" s="133">
        <v>64.27644018132348</v>
      </c>
      <c r="M4" s="133">
        <v>66.639693926888398</v>
      </c>
      <c r="N4" s="133">
        <v>69.261216577331481</v>
      </c>
      <c r="O4" s="133">
        <v>72.122585564739552</v>
      </c>
      <c r="P4" s="133">
        <v>75.305445832302354</v>
      </c>
      <c r="Q4" s="133">
        <v>78.863554829074815</v>
      </c>
      <c r="R4" s="133">
        <v>82.822314177756937</v>
      </c>
      <c r="S4" s="133">
        <v>87.150155055500875</v>
      </c>
      <c r="T4" s="133">
        <v>91.825831506670227</v>
      </c>
      <c r="U4" s="133">
        <v>96.817257989772457</v>
      </c>
      <c r="V4" s="133">
        <v>101.96758189660426</v>
      </c>
      <c r="W4" s="133">
        <v>107.56641683841639</v>
      </c>
      <c r="X4" s="133">
        <v>113.18676832983979</v>
      </c>
      <c r="Y4" s="133">
        <v>118.91519076022372</v>
      </c>
      <c r="Z4" s="133">
        <v>124.7961852148308</v>
      </c>
      <c r="AA4" s="133">
        <v>130.83799126570582</v>
      </c>
      <c r="AB4" s="133">
        <v>137.0524455585859</v>
      </c>
      <c r="AC4" s="133">
        <v>143.42841145390972</v>
      </c>
      <c r="AD4" s="133">
        <v>149.93728863468343</v>
      </c>
      <c r="AE4" s="133">
        <v>156.57031361691202</v>
      </c>
      <c r="AF4" s="133">
        <v>163.32405229826458</v>
      </c>
      <c r="AG4" s="133">
        <v>170.15000104066573</v>
      </c>
      <c r="AH4" s="133">
        <v>177.05191675180708</v>
      </c>
      <c r="AI4" s="133">
        <v>183.96162269213983</v>
      </c>
      <c r="AJ4" s="133">
        <v>190.74085656283833</v>
      </c>
      <c r="AK4" s="133">
        <v>197.3291112243466</v>
      </c>
      <c r="AL4" s="133">
        <v>203.54824998457389</v>
      </c>
      <c r="AM4" s="133">
        <v>209.35066640311013</v>
      </c>
      <c r="AN4" s="133">
        <v>214.79101311742855</v>
      </c>
      <c r="AO4" s="133">
        <v>219.94525694332492</v>
      </c>
      <c r="AP4" s="133">
        <v>224.85320684982449</v>
      </c>
      <c r="AQ4" s="133">
        <v>229.51923480047756</v>
      </c>
      <c r="AR4" s="133">
        <v>234.0071175506047</v>
      </c>
      <c r="AS4" s="133">
        <v>238.32719032514578</v>
      </c>
      <c r="AT4" s="133">
        <v>242.52092687256632</v>
      </c>
      <c r="AU4" s="133">
        <v>246.61708647340714</v>
      </c>
      <c r="AV4" s="133">
        <v>250.68899873271826</v>
      </c>
      <c r="AW4" s="133">
        <v>254.77054984870722</v>
      </c>
      <c r="AX4" s="133">
        <v>258.9218336143918</v>
      </c>
      <c r="AY4" s="133">
        <v>263.23388486936949</v>
      </c>
      <c r="AZ4" s="133">
        <v>267.66704188820881</v>
      </c>
    </row>
    <row r="5" spans="1:52" x14ac:dyDescent="0.2">
      <c r="A5" s="2" t="s">
        <v>464</v>
      </c>
      <c r="B5" s="133">
        <v>55</v>
      </c>
      <c r="C5" s="133">
        <v>55</v>
      </c>
      <c r="D5" s="133">
        <v>55</v>
      </c>
      <c r="E5" s="133">
        <v>55</v>
      </c>
      <c r="F5" s="133">
        <v>55</v>
      </c>
      <c r="G5" s="133">
        <v>55</v>
      </c>
      <c r="H5" s="133">
        <v>55</v>
      </c>
      <c r="I5" s="133">
        <v>55</v>
      </c>
      <c r="J5" s="133">
        <v>55</v>
      </c>
      <c r="K5" s="133">
        <v>55</v>
      </c>
      <c r="L5" s="133">
        <v>55</v>
      </c>
      <c r="M5" s="133">
        <v>55</v>
      </c>
      <c r="N5" s="133">
        <v>55</v>
      </c>
      <c r="O5" s="133">
        <v>55</v>
      </c>
      <c r="P5" s="133">
        <v>55</v>
      </c>
      <c r="Q5" s="133">
        <v>55</v>
      </c>
      <c r="R5" s="133">
        <v>55</v>
      </c>
      <c r="S5" s="133">
        <v>55</v>
      </c>
      <c r="T5" s="133">
        <v>55</v>
      </c>
      <c r="U5" s="133">
        <v>55</v>
      </c>
      <c r="V5" s="133">
        <v>55</v>
      </c>
      <c r="W5" s="133">
        <v>55</v>
      </c>
      <c r="X5" s="133">
        <v>55</v>
      </c>
      <c r="Y5" s="133">
        <v>55</v>
      </c>
      <c r="Z5" s="133">
        <v>55</v>
      </c>
      <c r="AA5" s="133">
        <v>55</v>
      </c>
      <c r="AB5" s="133">
        <v>55</v>
      </c>
      <c r="AC5" s="133">
        <v>55</v>
      </c>
      <c r="AD5" s="133">
        <v>55</v>
      </c>
      <c r="AE5" s="133">
        <v>55</v>
      </c>
      <c r="AF5" s="133">
        <v>55</v>
      </c>
      <c r="AG5" s="133">
        <v>55</v>
      </c>
      <c r="AH5" s="133">
        <v>55</v>
      </c>
      <c r="AI5" s="133">
        <v>55</v>
      </c>
      <c r="AJ5" s="133">
        <v>55</v>
      </c>
      <c r="AK5" s="133">
        <v>55</v>
      </c>
      <c r="AL5" s="133">
        <v>55</v>
      </c>
      <c r="AM5" s="133">
        <v>55</v>
      </c>
      <c r="AN5" s="133">
        <v>55</v>
      </c>
      <c r="AO5" s="133">
        <v>55</v>
      </c>
      <c r="AP5" s="133">
        <v>55</v>
      </c>
      <c r="AQ5" s="133">
        <v>55</v>
      </c>
      <c r="AR5" s="133">
        <v>55</v>
      </c>
      <c r="AS5" s="133">
        <v>55</v>
      </c>
      <c r="AT5" s="133">
        <v>55</v>
      </c>
      <c r="AU5" s="133">
        <v>55</v>
      </c>
      <c r="AV5" s="133">
        <v>55</v>
      </c>
      <c r="AW5" s="133">
        <v>55</v>
      </c>
      <c r="AX5" s="133">
        <v>55</v>
      </c>
      <c r="AY5" s="133">
        <v>55</v>
      </c>
      <c r="AZ5" s="133">
        <v>55</v>
      </c>
    </row>
    <row r="28" spans="1:2" x14ac:dyDescent="0.2">
      <c r="A28" s="228" t="s">
        <v>313</v>
      </c>
      <c r="B28" s="228"/>
    </row>
  </sheetData>
  <mergeCells count="1">
    <mergeCell ref="A28:B28"/>
  </mergeCells>
  <hyperlinks>
    <hyperlink ref="A28" location="OBSAH!A1" display="Zpět na Obsah" xr:uid="{46ABC160-E271-4666-ACEA-2CBF47B67F81}"/>
    <hyperlink ref="A28:B28" location="CONTENTS!A1" display="Back to Contents" xr:uid="{D9445C3F-6B81-4949-B28F-365634CD306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8795C-C862-4AD1-8786-9776794A564F}">
  <sheetPr>
    <tabColor rgb="FF0070C0"/>
  </sheetPr>
  <dimension ref="A1"/>
  <sheetViews>
    <sheetView workbookViewId="0">
      <selection activeCell="N21" sqref="N21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D2DF-E499-44A9-B90C-6F754597F333}">
  <sheetPr>
    <tabColor theme="0" tint="-0.34998626667073579"/>
  </sheetPr>
  <dimension ref="A1:AZ28"/>
  <sheetViews>
    <sheetView zoomScaleNormal="100" workbookViewId="0">
      <selection activeCell="B33" sqref="B33"/>
    </sheetView>
  </sheetViews>
  <sheetFormatPr defaultColWidth="8.88671875" defaultRowHeight="11.4" x14ac:dyDescent="0.2"/>
  <cols>
    <col min="1" max="1" width="36.21875" style="4" customWidth="1"/>
    <col min="2" max="16384" width="8.88671875" style="4"/>
  </cols>
  <sheetData>
    <row r="1" spans="1:52" x14ac:dyDescent="0.2">
      <c r="A1" s="4" t="s">
        <v>466</v>
      </c>
    </row>
    <row r="2" spans="1:52" s="73" customFormat="1" x14ac:dyDescent="0.3">
      <c r="A2" s="67"/>
      <c r="B2" s="67">
        <v>2023</v>
      </c>
      <c r="C2" s="67">
        <v>2024</v>
      </c>
      <c r="D2" s="67">
        <v>2025</v>
      </c>
      <c r="E2" s="67">
        <v>2026</v>
      </c>
      <c r="F2" s="67">
        <v>2027</v>
      </c>
      <c r="G2" s="67">
        <v>2028</v>
      </c>
      <c r="H2" s="67">
        <v>2029</v>
      </c>
      <c r="I2" s="67">
        <v>2030</v>
      </c>
      <c r="J2" s="67">
        <v>2031</v>
      </c>
      <c r="K2" s="67">
        <v>2032</v>
      </c>
      <c r="L2" s="67">
        <v>2033</v>
      </c>
      <c r="M2" s="67">
        <v>2034</v>
      </c>
      <c r="N2" s="67">
        <v>2035</v>
      </c>
      <c r="O2" s="67">
        <v>2036</v>
      </c>
      <c r="P2" s="67">
        <v>2037</v>
      </c>
      <c r="Q2" s="67">
        <v>2038</v>
      </c>
      <c r="R2" s="67">
        <v>2039</v>
      </c>
      <c r="S2" s="67">
        <v>2040</v>
      </c>
      <c r="T2" s="67">
        <v>2041</v>
      </c>
      <c r="U2" s="67">
        <v>2042</v>
      </c>
      <c r="V2" s="67">
        <v>2043</v>
      </c>
      <c r="W2" s="67">
        <v>2044</v>
      </c>
      <c r="X2" s="67">
        <v>2045</v>
      </c>
      <c r="Y2" s="67">
        <v>2046</v>
      </c>
      <c r="Z2" s="67">
        <v>2047</v>
      </c>
      <c r="AA2" s="67">
        <v>2048</v>
      </c>
      <c r="AB2" s="67">
        <v>2049</v>
      </c>
      <c r="AC2" s="67">
        <v>2050</v>
      </c>
      <c r="AD2" s="67">
        <v>2051</v>
      </c>
      <c r="AE2" s="67">
        <v>2052</v>
      </c>
      <c r="AF2" s="67">
        <v>2053</v>
      </c>
      <c r="AG2" s="67">
        <v>2054</v>
      </c>
      <c r="AH2" s="67">
        <v>2055</v>
      </c>
      <c r="AI2" s="67">
        <v>2056</v>
      </c>
      <c r="AJ2" s="67">
        <v>2057</v>
      </c>
      <c r="AK2" s="67">
        <v>2058</v>
      </c>
      <c r="AL2" s="67">
        <v>2059</v>
      </c>
      <c r="AM2" s="67">
        <v>2060</v>
      </c>
      <c r="AN2" s="67">
        <v>2061</v>
      </c>
      <c r="AO2" s="67">
        <v>2062</v>
      </c>
      <c r="AP2" s="67">
        <v>2063</v>
      </c>
      <c r="AQ2" s="67">
        <v>2064</v>
      </c>
      <c r="AR2" s="67">
        <v>2065</v>
      </c>
      <c r="AS2" s="67">
        <v>2066</v>
      </c>
      <c r="AT2" s="67">
        <v>2067</v>
      </c>
      <c r="AU2" s="67">
        <v>2068</v>
      </c>
      <c r="AV2" s="67">
        <v>2069</v>
      </c>
      <c r="AW2" s="67">
        <v>2070</v>
      </c>
      <c r="AX2" s="67">
        <v>2071</v>
      </c>
      <c r="AY2" s="67">
        <v>2072</v>
      </c>
      <c r="AZ2" s="67">
        <v>2073</v>
      </c>
    </row>
    <row r="3" spans="1:52" x14ac:dyDescent="0.2">
      <c r="A3" s="2" t="s">
        <v>286</v>
      </c>
      <c r="B3" s="140">
        <v>-2.6770963263795409</v>
      </c>
      <c r="C3" s="140">
        <v>-2.1017256113346008</v>
      </c>
      <c r="D3" s="140">
        <v>-1.9634684528615907</v>
      </c>
      <c r="E3" s="140">
        <v>-1.9016815580687521</v>
      </c>
      <c r="F3" s="140">
        <v>-1.8259669260382552</v>
      </c>
      <c r="G3" s="140">
        <v>-1.8318063980370738</v>
      </c>
      <c r="H3" s="140">
        <v>-1.8160333092023677</v>
      </c>
      <c r="I3" s="140">
        <v>-1.9001795744831043</v>
      </c>
      <c r="J3" s="140">
        <v>-2.01896513847894</v>
      </c>
      <c r="K3" s="140">
        <v>-2.1772854873638536</v>
      </c>
      <c r="L3" s="140">
        <v>-2.3550650251257537</v>
      </c>
      <c r="M3" s="140">
        <v>-2.5314468428966848</v>
      </c>
      <c r="N3" s="140">
        <v>-2.7462650426641773</v>
      </c>
      <c r="O3" s="140">
        <v>-2.9820127374186427</v>
      </c>
      <c r="P3" s="140">
        <v>-3.252973910235589</v>
      </c>
      <c r="Q3" s="140">
        <v>-3.5727898370864324</v>
      </c>
      <c r="R3" s="140">
        <v>-3.9365924176090985</v>
      </c>
      <c r="S3" s="140">
        <v>-4.3257913677507958</v>
      </c>
      <c r="T3" s="140">
        <v>-4.7130729767952246</v>
      </c>
      <c r="U3" s="140">
        <v>-5.0921646328540504</v>
      </c>
      <c r="V3" s="140">
        <v>-5.43859202634588</v>
      </c>
      <c r="W3" s="140">
        <v>-5.7999928273900068</v>
      </c>
      <c r="X3" s="140">
        <v>-6.1058112084148846</v>
      </c>
      <c r="Y3" s="140">
        <v>-6.3689864443811857</v>
      </c>
      <c r="Z3" s="140">
        <v>-6.6125899070421426</v>
      </c>
      <c r="AA3" s="140">
        <v>-6.8530596363397152</v>
      </c>
      <c r="AB3" s="140">
        <v>-7.0949093381741264</v>
      </c>
      <c r="AC3" s="140">
        <v>-7.3335873984647009</v>
      </c>
      <c r="AD3" s="140">
        <v>-7.5610784294995952</v>
      </c>
      <c r="AE3" s="140">
        <v>-7.7764936142555428</v>
      </c>
      <c r="AF3" s="140">
        <v>-7.9851332982826548</v>
      </c>
      <c r="AG3" s="140">
        <v>-8.1827742061776618</v>
      </c>
      <c r="AH3" s="140">
        <v>-8.3662370462549305</v>
      </c>
      <c r="AI3" s="140">
        <v>-8.5340706953727263</v>
      </c>
      <c r="AJ3" s="140">
        <v>-8.6678219658160387</v>
      </c>
      <c r="AK3" s="140">
        <v>-8.7597383353173583</v>
      </c>
      <c r="AL3" s="140">
        <v>-8.7986246116092275</v>
      </c>
      <c r="AM3" s="140">
        <v>-8.7710489267214768</v>
      </c>
      <c r="AN3" s="140">
        <v>-8.6934048143721796</v>
      </c>
      <c r="AO3" s="140">
        <v>-8.585731969216198</v>
      </c>
      <c r="AP3" s="140">
        <v>-8.4616792362402506</v>
      </c>
      <c r="AQ3" s="140">
        <v>-8.3260306875276484</v>
      </c>
      <c r="AR3" s="140">
        <v>-8.1805421397348184</v>
      </c>
      <c r="AS3" s="140">
        <v>-8.0336109112384619</v>
      </c>
      <c r="AT3" s="140">
        <v>-7.8903393258613264</v>
      </c>
      <c r="AU3" s="140">
        <v>-7.7596748812303034</v>
      </c>
      <c r="AV3" s="140">
        <v>-7.6478622653043118</v>
      </c>
      <c r="AW3" s="140">
        <v>-7.5577805302320584</v>
      </c>
      <c r="AX3" s="140">
        <v>-7.4935641578328145</v>
      </c>
      <c r="AY3" s="140">
        <v>-7.4696450403499881</v>
      </c>
      <c r="AZ3" s="140">
        <v>-7.4779587720792833</v>
      </c>
    </row>
    <row r="4" spans="1:52" x14ac:dyDescent="0.2">
      <c r="A4" s="2" t="s">
        <v>465</v>
      </c>
      <c r="B4" s="140">
        <v>-2.6770963263795409</v>
      </c>
      <c r="C4" s="140">
        <v>-2.9712430811741228</v>
      </c>
      <c r="D4" s="140">
        <v>-2.839983613965984</v>
      </c>
      <c r="E4" s="140">
        <v>-2.7770926967503229</v>
      </c>
      <c r="F4" s="140">
        <v>-2.7003016428575819</v>
      </c>
      <c r="G4" s="140">
        <v>-2.7050916035407084</v>
      </c>
      <c r="H4" s="140">
        <v>-2.6882952411732006</v>
      </c>
      <c r="I4" s="140">
        <v>-2.7714438147594649</v>
      </c>
      <c r="J4" s="140">
        <v>-2.8892566293531772</v>
      </c>
      <c r="K4" s="140">
        <v>-3.0466285475710251</v>
      </c>
      <c r="L4" s="140">
        <v>-3.2234833654325428</v>
      </c>
      <c r="M4" s="140">
        <v>-3.3989635813005918</v>
      </c>
      <c r="N4" s="140">
        <v>-3.6129027192127765</v>
      </c>
      <c r="O4" s="140">
        <v>-3.8477933286583266</v>
      </c>
      <c r="P4" s="140">
        <v>-4.1179188432990728</v>
      </c>
      <c r="Q4" s="140">
        <v>-4.4369200034281135</v>
      </c>
      <c r="R4" s="140">
        <v>-4.7999281863970324</v>
      </c>
      <c r="S4" s="140">
        <v>-5.1883525989238208</v>
      </c>
      <c r="T4" s="140">
        <v>-5.5748790337937209</v>
      </c>
      <c r="U4" s="140">
        <v>-5.9532343950323678</v>
      </c>
      <c r="V4" s="140">
        <v>-6.2989439010745301</v>
      </c>
      <c r="W4" s="140">
        <v>-6.6596447618552261</v>
      </c>
      <c r="X4" s="140">
        <v>-6.9647807011232672</v>
      </c>
      <c r="Y4" s="140">
        <v>-7.2272905563766585</v>
      </c>
      <c r="Z4" s="140">
        <v>-7.4702452728425257</v>
      </c>
      <c r="AA4" s="140">
        <v>-7.7100824745998651</v>
      </c>
      <c r="AB4" s="140">
        <v>-7.9513154620825759</v>
      </c>
      <c r="AC4" s="140">
        <v>-8.1893922258802263</v>
      </c>
      <c r="AD4" s="140">
        <v>-8.4162969928345248</v>
      </c>
      <c r="AE4" s="140">
        <v>-8.6311405701118886</v>
      </c>
      <c r="AF4" s="140">
        <v>-8.8392229368473778</v>
      </c>
      <c r="AG4" s="140">
        <v>-9.0363204603830596</v>
      </c>
      <c r="AH4" s="140">
        <v>-9.2192535007099892</v>
      </c>
      <c r="AI4" s="140">
        <v>-9.3865705950711984</v>
      </c>
      <c r="AJ4" s="140">
        <v>-9.5198182246268388</v>
      </c>
      <c r="AK4" s="140">
        <v>-9.6112435442626847</v>
      </c>
      <c r="AL4" s="140">
        <v>-9.6496510469357162</v>
      </c>
      <c r="AM4" s="140">
        <v>-9.6216085577695907</v>
      </c>
      <c r="AN4" s="140">
        <v>-9.5435093112488758</v>
      </c>
      <c r="AO4" s="140">
        <v>-9.4353927102757709</v>
      </c>
      <c r="AP4" s="140">
        <v>-9.3109073153781381</v>
      </c>
      <c r="AQ4" s="140">
        <v>-9.1748369212918774</v>
      </c>
      <c r="AR4" s="140">
        <v>-9.0289370742597299</v>
      </c>
      <c r="AS4" s="140">
        <v>-8.8816048290050418</v>
      </c>
      <c r="AT4" s="140">
        <v>-8.7379422522885264</v>
      </c>
      <c r="AU4" s="140">
        <v>-8.6068965911016235</v>
      </c>
      <c r="AV4" s="140">
        <v>-8.494712289033636</v>
      </c>
      <c r="AW4" s="140">
        <v>-8.4042681599729363</v>
      </c>
      <c r="AX4" s="140">
        <v>-8.3396984534349698</v>
      </c>
      <c r="AY4" s="140">
        <v>-8.315434835166883</v>
      </c>
      <c r="AZ4" s="140">
        <v>-8.3234126786305396</v>
      </c>
    </row>
    <row r="26" spans="1:52" x14ac:dyDescent="0.2">
      <c r="A26" s="228" t="s">
        <v>313</v>
      </c>
      <c r="B26" s="228"/>
    </row>
    <row r="28" spans="1:52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</row>
  </sheetData>
  <mergeCells count="1">
    <mergeCell ref="A26:B26"/>
  </mergeCells>
  <hyperlinks>
    <hyperlink ref="A26" location="OBSAH!A1" display="Zpět na Obsah" xr:uid="{B70E83AB-5EE1-4F64-997F-010E9C3EEF04}"/>
    <hyperlink ref="A26:B26" location="CONTENTS!A1" display="Back to Contents" xr:uid="{6A2D23FA-694B-4C75-A6C9-28D02DBD152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51A3C-D85E-4CA2-8C07-3F71EA355114}">
  <sheetPr>
    <tabColor theme="0" tint="-0.34998626667073579"/>
  </sheetPr>
  <dimension ref="A1:BC32"/>
  <sheetViews>
    <sheetView zoomScaleNormal="100" workbookViewId="0">
      <selection activeCell="L24" sqref="L24"/>
    </sheetView>
  </sheetViews>
  <sheetFormatPr defaultColWidth="39.44140625" defaultRowHeight="11.4" x14ac:dyDescent="0.2"/>
  <cols>
    <col min="1" max="1" width="39.44140625" style="117"/>
    <col min="2" max="52" width="8.44140625" style="117" customWidth="1"/>
    <col min="53" max="55" width="12.33203125" style="117" customWidth="1"/>
    <col min="56" max="16384" width="39.44140625" style="117"/>
  </cols>
  <sheetData>
    <row r="1" spans="1:55" x14ac:dyDescent="0.2">
      <c r="A1" s="117" t="s">
        <v>470</v>
      </c>
    </row>
    <row r="2" spans="1:55" s="186" customFormat="1" x14ac:dyDescent="0.2">
      <c r="A2" s="185"/>
      <c r="B2" s="185">
        <v>2023</v>
      </c>
      <c r="C2" s="185">
        <v>2024</v>
      </c>
      <c r="D2" s="185">
        <v>2025</v>
      </c>
      <c r="E2" s="185">
        <v>2026</v>
      </c>
      <c r="F2" s="185">
        <v>2027</v>
      </c>
      <c r="G2" s="185">
        <v>2028</v>
      </c>
      <c r="H2" s="185">
        <v>2029</v>
      </c>
      <c r="I2" s="185">
        <v>2030</v>
      </c>
      <c r="J2" s="185">
        <v>2031</v>
      </c>
      <c r="K2" s="185">
        <v>2032</v>
      </c>
      <c r="L2" s="185">
        <v>2033</v>
      </c>
      <c r="M2" s="185">
        <v>2034</v>
      </c>
      <c r="N2" s="185">
        <v>2035</v>
      </c>
      <c r="O2" s="185">
        <v>2036</v>
      </c>
      <c r="P2" s="185">
        <v>2037</v>
      </c>
      <c r="Q2" s="185">
        <v>2038</v>
      </c>
      <c r="R2" s="185">
        <v>2039</v>
      </c>
      <c r="S2" s="185">
        <v>2040</v>
      </c>
      <c r="T2" s="185">
        <v>2041</v>
      </c>
      <c r="U2" s="185">
        <v>2042</v>
      </c>
      <c r="V2" s="185">
        <v>2043</v>
      </c>
      <c r="W2" s="185">
        <v>2044</v>
      </c>
      <c r="X2" s="185">
        <v>2045</v>
      </c>
      <c r="Y2" s="185">
        <v>2046</v>
      </c>
      <c r="Z2" s="185">
        <v>2047</v>
      </c>
      <c r="AA2" s="185">
        <v>2048</v>
      </c>
      <c r="AB2" s="185">
        <v>2049</v>
      </c>
      <c r="AC2" s="185">
        <v>2050</v>
      </c>
      <c r="AD2" s="185">
        <v>2051</v>
      </c>
      <c r="AE2" s="185">
        <v>2052</v>
      </c>
      <c r="AF2" s="185">
        <v>2053</v>
      </c>
      <c r="AG2" s="185">
        <v>2054</v>
      </c>
      <c r="AH2" s="185">
        <v>2055</v>
      </c>
      <c r="AI2" s="185">
        <v>2056</v>
      </c>
      <c r="AJ2" s="185">
        <v>2057</v>
      </c>
      <c r="AK2" s="185">
        <v>2058</v>
      </c>
      <c r="AL2" s="185">
        <v>2059</v>
      </c>
      <c r="AM2" s="185">
        <v>2060</v>
      </c>
      <c r="AN2" s="185">
        <v>2061</v>
      </c>
      <c r="AO2" s="185">
        <v>2062</v>
      </c>
      <c r="AP2" s="185">
        <v>2063</v>
      </c>
      <c r="AQ2" s="185">
        <v>2064</v>
      </c>
      <c r="AR2" s="185">
        <v>2065</v>
      </c>
      <c r="AS2" s="185">
        <v>2066</v>
      </c>
      <c r="AT2" s="185">
        <v>2067</v>
      </c>
      <c r="AU2" s="185">
        <v>2068</v>
      </c>
      <c r="AV2" s="185">
        <v>2069</v>
      </c>
      <c r="AW2" s="185">
        <v>2070</v>
      </c>
      <c r="AX2" s="185">
        <v>2071</v>
      </c>
      <c r="AY2" s="185">
        <v>2072</v>
      </c>
      <c r="AZ2" s="185">
        <v>2073</v>
      </c>
    </row>
    <row r="3" spans="1:55" x14ac:dyDescent="0.2">
      <c r="A3" s="187" t="s">
        <v>467</v>
      </c>
      <c r="B3" s="188">
        <v>-1.0184202460190779</v>
      </c>
      <c r="C3" s="188">
        <v>-0.92924978643306133</v>
      </c>
      <c r="D3" s="188">
        <v>-0.71220120585894442</v>
      </c>
      <c r="E3" s="188">
        <v>-0.56405281852815925</v>
      </c>
      <c r="F3" s="188">
        <v>-0.42398984322547406</v>
      </c>
      <c r="G3" s="188">
        <v>-0.26458933621528402</v>
      </c>
      <c r="H3" s="188">
        <v>-0.18430642824699639</v>
      </c>
      <c r="I3" s="188">
        <v>-8.7705966583827788E-2</v>
      </c>
      <c r="J3" s="188">
        <v>-0.12249578967699293</v>
      </c>
      <c r="K3" s="188">
        <v>-0.14371619135186187</v>
      </c>
      <c r="L3" s="188">
        <v>-0.20198318273605764</v>
      </c>
      <c r="M3" s="188">
        <v>-0.19085175992762515</v>
      </c>
      <c r="N3" s="188">
        <v>-0.2818609360165496</v>
      </c>
      <c r="O3" s="188">
        <v>-0.38659561566309542</v>
      </c>
      <c r="P3" s="188">
        <v>-0.51768143403857181</v>
      </c>
      <c r="Q3" s="188">
        <v>-0.68009800453815394</v>
      </c>
      <c r="R3" s="188">
        <v>-0.88193358430654634</v>
      </c>
      <c r="S3" s="188">
        <v>-1.0887452836691178</v>
      </c>
      <c r="T3" s="188">
        <v>-1.2619077572986388</v>
      </c>
      <c r="U3" s="188">
        <v>-1.4582111410612875</v>
      </c>
      <c r="V3" s="188">
        <v>-1.6370854888634145</v>
      </c>
      <c r="W3" s="188">
        <v>-1.8250545799611935</v>
      </c>
      <c r="X3" s="188">
        <v>-1.9849842233428401</v>
      </c>
      <c r="Y3" s="188">
        <v>-2.1173011607437076</v>
      </c>
      <c r="Z3" s="188">
        <v>-2.2223046979927563</v>
      </c>
      <c r="AA3" s="188">
        <v>-2.3078922566747089</v>
      </c>
      <c r="AB3" s="188">
        <v>-2.388986453651583</v>
      </c>
      <c r="AC3" s="188">
        <v>-2.4615677928509871</v>
      </c>
      <c r="AD3" s="188">
        <v>-2.5287193864031376</v>
      </c>
      <c r="AE3" s="188">
        <v>-2.5616482596705605</v>
      </c>
      <c r="AF3" s="188">
        <v>-2.6031308170487506</v>
      </c>
      <c r="AG3" s="188">
        <v>-2.6344219267896705</v>
      </c>
      <c r="AH3" s="188">
        <v>-2.6575544051301492</v>
      </c>
      <c r="AI3" s="188">
        <v>-2.6746475736836715</v>
      </c>
      <c r="AJ3" s="188">
        <v>-2.67971684698961</v>
      </c>
      <c r="AK3" s="188">
        <v>-2.6736356164463864</v>
      </c>
      <c r="AL3" s="188">
        <v>-2.6511963258095932</v>
      </c>
      <c r="AM3" s="188">
        <v>-2.6038997515541737</v>
      </c>
      <c r="AN3" s="188">
        <v>-2.5264283884082204</v>
      </c>
      <c r="AO3" s="188">
        <v>-2.4136885955854321</v>
      </c>
      <c r="AP3" s="188">
        <v>-2.2705515993595089</v>
      </c>
      <c r="AQ3" s="188">
        <v>-2.1084696215523735</v>
      </c>
      <c r="AR3" s="188">
        <v>-1.9336742957506381</v>
      </c>
      <c r="AS3" s="188">
        <v>-1.7519072389803512</v>
      </c>
      <c r="AT3" s="188">
        <v>-1.568563023312004</v>
      </c>
      <c r="AU3" s="188">
        <v>-1.3874180032177463</v>
      </c>
      <c r="AV3" s="188">
        <v>-1.2082645952745512</v>
      </c>
      <c r="AW3" s="188">
        <v>-1.0395230860143663</v>
      </c>
      <c r="AX3" s="188">
        <v>-0.88433002982465325</v>
      </c>
      <c r="AY3" s="188">
        <v>-0.74323118039442093</v>
      </c>
      <c r="AZ3" s="188">
        <v>-0.6201023252649982</v>
      </c>
    </row>
    <row r="4" spans="1:55" x14ac:dyDescent="0.2">
      <c r="A4" s="187" t="s">
        <v>468</v>
      </c>
      <c r="B4" s="188">
        <v>-1.0184202460190779</v>
      </c>
      <c r="C4" s="188">
        <v>-0.92924978643306133</v>
      </c>
      <c r="D4" s="188">
        <v>-0.71220120585894442</v>
      </c>
      <c r="E4" s="188">
        <v>-0.56405281852815925</v>
      </c>
      <c r="F4" s="188">
        <v>-0.42398984322547406</v>
      </c>
      <c r="G4" s="188">
        <v>-0.26458933621528402</v>
      </c>
      <c r="H4" s="188">
        <v>-0.18430642824699639</v>
      </c>
      <c r="I4" s="188">
        <v>-0.18612797157794425</v>
      </c>
      <c r="J4" s="188">
        <v>-0.20866386124920311</v>
      </c>
      <c r="K4" s="188">
        <v>-0.26048666293831246</v>
      </c>
      <c r="L4" s="188">
        <v>-0.33409839877555036</v>
      </c>
      <c r="M4" s="188">
        <v>-0.40744580215113757</v>
      </c>
      <c r="N4" s="188">
        <v>-0.51064124921670029</v>
      </c>
      <c r="O4" s="188">
        <v>-0.63651509790124372</v>
      </c>
      <c r="P4" s="188">
        <v>-0.7956241444221881</v>
      </c>
      <c r="Q4" s="188">
        <v>-0.99381807126476396</v>
      </c>
      <c r="R4" s="188">
        <v>-1.2333132631934038</v>
      </c>
      <c r="S4" s="188">
        <v>-1.4942636270074789</v>
      </c>
      <c r="T4" s="188">
        <v>-1.7566458935034142</v>
      </c>
      <c r="U4" s="188">
        <v>-2.0119809371950144</v>
      </c>
      <c r="V4" s="188">
        <v>-2.2412760168388566</v>
      </c>
      <c r="W4" s="188">
        <v>-2.4741454322578154</v>
      </c>
      <c r="X4" s="188">
        <v>-2.6639377881034303</v>
      </c>
      <c r="Y4" s="188">
        <v>-2.8174983135895015</v>
      </c>
      <c r="Z4" s="188">
        <v>-2.9528575373254604</v>
      </c>
      <c r="AA4" s="188">
        <v>-3.0822614578353296</v>
      </c>
      <c r="AB4" s="188">
        <v>-3.2098389469641138</v>
      </c>
      <c r="AC4" s="188">
        <v>-3.3329968325082415</v>
      </c>
      <c r="AD4" s="188">
        <v>-3.4481932705521814</v>
      </c>
      <c r="AE4" s="188">
        <v>-3.5545268028169712</v>
      </c>
      <c r="AF4" s="188">
        <v>-3.6549774547682574</v>
      </c>
      <c r="AG4" s="188">
        <v>-3.7470348741549735</v>
      </c>
      <c r="AH4" s="188">
        <v>-3.8297272402761084</v>
      </c>
      <c r="AI4" s="188">
        <v>-3.9048249345276886</v>
      </c>
      <c r="AJ4" s="188">
        <v>-3.9589793430236853</v>
      </c>
      <c r="AK4" s="188">
        <v>-3.9827588010993704</v>
      </c>
      <c r="AL4" s="188">
        <v>-3.9689103055248491</v>
      </c>
      <c r="AM4" s="188">
        <v>-3.9069574067045245</v>
      </c>
      <c r="AN4" s="188">
        <v>-3.8088507032583419</v>
      </c>
      <c r="AO4" s="188">
        <v>-3.6907346296252435</v>
      </c>
      <c r="AP4" s="188">
        <v>-3.5633258654927484</v>
      </c>
      <c r="AQ4" s="188">
        <v>-3.4302075212373566</v>
      </c>
      <c r="AR4" s="188">
        <v>-3.2939566393140858</v>
      </c>
      <c r="AS4" s="188">
        <v>-3.1617313525080633</v>
      </c>
      <c r="AT4" s="188">
        <v>-3.0369967925460557</v>
      </c>
      <c r="AU4" s="188">
        <v>-2.9261750579630021</v>
      </c>
      <c r="AV4" s="188">
        <v>-2.8322748420694026</v>
      </c>
      <c r="AW4" s="188">
        <v>-2.7598726728427039</v>
      </c>
      <c r="AX4" s="188">
        <v>-2.7097020643344756</v>
      </c>
      <c r="AY4" s="188">
        <v>-2.6874541839167208</v>
      </c>
      <c r="AZ4" s="188">
        <v>-2.6964193797532445</v>
      </c>
      <c r="BA4" s="189"/>
    </row>
    <row r="5" spans="1:55" x14ac:dyDescent="0.2">
      <c r="A5" s="187" t="s">
        <v>370</v>
      </c>
      <c r="B5" s="188">
        <v>-1.0184202460190779</v>
      </c>
      <c r="C5" s="188">
        <v>-0.92924978643306133</v>
      </c>
      <c r="D5" s="188">
        <v>-0.71220120585894442</v>
      </c>
      <c r="E5" s="188">
        <v>-0.56405281852815925</v>
      </c>
      <c r="F5" s="188">
        <v>-0.42398984322547406</v>
      </c>
      <c r="G5" s="188">
        <v>-0.26458933621528402</v>
      </c>
      <c r="H5" s="188">
        <v>-0.18430642824699639</v>
      </c>
      <c r="I5" s="188">
        <v>-0.2126715625741511</v>
      </c>
      <c r="J5" s="188">
        <v>-0.26541356145860817</v>
      </c>
      <c r="K5" s="188">
        <v>-0.34569617887134108</v>
      </c>
      <c r="L5" s="188">
        <v>-0.44644113989617473</v>
      </c>
      <c r="M5" s="188">
        <v>-0.54535717325026134</v>
      </c>
      <c r="N5" s="188">
        <v>-0.67287394482092111</v>
      </c>
      <c r="O5" s="188">
        <v>-0.82176425369195449</v>
      </c>
      <c r="P5" s="188">
        <v>-1.0028215089323513</v>
      </c>
      <c r="Q5" s="188">
        <v>-1.2220242781569191</v>
      </c>
      <c r="R5" s="188">
        <v>-1.4816508510043391</v>
      </c>
      <c r="S5" s="188">
        <v>-1.7618507008789681</v>
      </c>
      <c r="T5" s="188">
        <v>-2.0428386914314913</v>
      </c>
      <c r="U5" s="188">
        <v>-2.316244337333691</v>
      </c>
      <c r="V5" s="188">
        <v>-2.5627053449884318</v>
      </c>
      <c r="W5" s="188">
        <v>-2.8127465683301942</v>
      </c>
      <c r="X5" s="188">
        <v>-3.0185528197528892</v>
      </c>
      <c r="Y5" s="188">
        <v>-3.1874427131826852</v>
      </c>
      <c r="Z5" s="188">
        <v>-3.3375919024394545</v>
      </c>
      <c r="AA5" s="188">
        <v>-3.4811273534061709</v>
      </c>
      <c r="AB5" s="188">
        <v>-3.622181387761735</v>
      </c>
      <c r="AC5" s="188">
        <v>-3.7581242063806517</v>
      </c>
      <c r="AD5" s="188">
        <v>-3.8853598816543702</v>
      </c>
      <c r="AE5" s="188">
        <v>-4.0030152531806813</v>
      </c>
      <c r="AF5" s="188">
        <v>-4.1140882689551788</v>
      </c>
      <c r="AG5" s="188">
        <v>-4.2158959778579383</v>
      </c>
      <c r="AH5" s="188">
        <v>-4.3075580063845393</v>
      </c>
      <c r="AI5" s="188">
        <v>-4.3906454871597678</v>
      </c>
      <c r="AJ5" s="188">
        <v>-4.4515157386550381</v>
      </c>
      <c r="AK5" s="188">
        <v>-4.4807833106521269</v>
      </c>
      <c r="AL5" s="188">
        <v>-4.4708318026809319</v>
      </c>
      <c r="AM5" s="188">
        <v>-4.4113136012745002</v>
      </c>
      <c r="AN5" s="188">
        <v>-4.3144649767820678</v>
      </c>
      <c r="AO5" s="188">
        <v>-4.1965613009440954</v>
      </c>
      <c r="AP5" s="188">
        <v>-4.0683520840907175</v>
      </c>
      <c r="AQ5" s="188">
        <v>-3.9333584436761502</v>
      </c>
      <c r="AR5" s="188">
        <v>-3.7943563328756742</v>
      </c>
      <c r="AS5" s="188">
        <v>-3.658584974000183</v>
      </c>
      <c r="AT5" s="188">
        <v>-3.5296206315267398</v>
      </c>
      <c r="AU5" s="188">
        <v>-3.4140531024055889</v>
      </c>
      <c r="AV5" s="188">
        <v>-3.3151011375376829</v>
      </c>
      <c r="AW5" s="188">
        <v>-3.2374897795784285</v>
      </c>
      <c r="AX5" s="188">
        <v>-3.182074713133634</v>
      </c>
      <c r="AY5" s="188">
        <v>-3.1548229300652366</v>
      </c>
      <c r="AZ5" s="188">
        <v>-3.1591042020792841</v>
      </c>
      <c r="BA5" s="189"/>
    </row>
    <row r="6" spans="1:55" x14ac:dyDescent="0.2">
      <c r="A6" s="187" t="s">
        <v>469</v>
      </c>
      <c r="B6" s="188">
        <v>-1.0184202460190779</v>
      </c>
      <c r="C6" s="188">
        <v>-0.92924978643306133</v>
      </c>
      <c r="D6" s="188">
        <v>-0.71220120585894442</v>
      </c>
      <c r="E6" s="188">
        <v>-0.56405281852815925</v>
      </c>
      <c r="F6" s="188">
        <v>-0.42398984322547406</v>
      </c>
      <c r="G6" s="188">
        <v>-0.26458933621528402</v>
      </c>
      <c r="H6" s="188">
        <v>-0.18430642824699639</v>
      </c>
      <c r="I6" s="188">
        <v>-6.1538915747593848E-2</v>
      </c>
      <c r="J6" s="188">
        <v>-6.6676365131462134E-2</v>
      </c>
      <c r="K6" s="188">
        <v>-6.0536558055401812E-2</v>
      </c>
      <c r="L6" s="188">
        <v>-9.2902981722444267E-2</v>
      </c>
      <c r="M6" s="188">
        <v>-5.8502027825205971E-2</v>
      </c>
      <c r="N6" s="188">
        <v>-0.126813291051322</v>
      </c>
      <c r="O6" s="188">
        <v>-0.21035077967575511</v>
      </c>
      <c r="P6" s="188">
        <v>-0.31934477494610469</v>
      </c>
      <c r="Q6" s="188">
        <v>-0.45823375211191575</v>
      </c>
      <c r="R6" s="188">
        <v>-0.66462705388414456</v>
      </c>
      <c r="S6" s="188">
        <v>-0.84911421862370595</v>
      </c>
      <c r="T6" s="188">
        <v>-0.99957117554404817</v>
      </c>
      <c r="U6" s="188">
        <v>-1.1804185728762242</v>
      </c>
      <c r="V6" s="188">
        <v>-1.3460774700799565</v>
      </c>
      <c r="W6" s="188">
        <v>-1.5213646928081879</v>
      </c>
      <c r="X6" s="188">
        <v>-1.6683052205406881</v>
      </c>
      <c r="Y6" s="188">
        <v>-1.7877813116837906</v>
      </c>
      <c r="Z6" s="188">
        <v>-1.8838839174471698</v>
      </c>
      <c r="AA6" s="188">
        <v>-1.9621067489015847</v>
      </c>
      <c r="AB6" s="188">
        <v>-2.0299144476378803</v>
      </c>
      <c r="AC6" s="188">
        <v>-2.0898057649241828</v>
      </c>
      <c r="AD6" s="188">
        <v>-2.1693837628661896</v>
      </c>
      <c r="AE6" s="188">
        <v>-2.1911062553256748</v>
      </c>
      <c r="AF6" s="188">
        <v>-2.2218177873645928</v>
      </c>
      <c r="AG6" s="188">
        <v>-2.2484654076896788</v>
      </c>
      <c r="AH6" s="188">
        <v>-2.2673693246941973</v>
      </c>
      <c r="AI6" s="188">
        <v>-2.2810809731410977</v>
      </c>
      <c r="AJ6" s="188">
        <v>-2.2832007877646614</v>
      </c>
      <c r="AK6" s="188">
        <v>-2.2738655432941037</v>
      </c>
      <c r="AL6" s="188">
        <v>-2.2495741053041627</v>
      </c>
      <c r="AM6" s="188">
        <v>-2.200600762019036</v>
      </c>
      <c r="AN6" s="188">
        <v>-2.1228493695056159</v>
      </c>
      <c r="AO6" s="188">
        <v>-2.0127671805845431</v>
      </c>
      <c r="AP6" s="188">
        <v>-1.8740950629597464</v>
      </c>
      <c r="AQ6" s="188">
        <v>-1.7127472977345413</v>
      </c>
      <c r="AR6" s="188">
        <v>-1.5389136174038853</v>
      </c>
      <c r="AS6" s="188">
        <v>-1.3773789483865997</v>
      </c>
      <c r="AT6" s="188">
        <v>-1.1963283746671003</v>
      </c>
      <c r="AU6" s="188">
        <v>-1.0183493182185703</v>
      </c>
      <c r="AV6" s="188">
        <v>-0.8463410793056152</v>
      </c>
      <c r="AW6" s="188">
        <v>-0.68537437034252768</v>
      </c>
      <c r="AX6" s="188">
        <v>-0.53743440116434726</v>
      </c>
      <c r="AY6" s="188">
        <v>-0.40416241582351908</v>
      </c>
      <c r="AZ6" s="188">
        <v>-0.2891184596320695</v>
      </c>
      <c r="BA6" s="189"/>
    </row>
    <row r="7" spans="1:55" x14ac:dyDescent="0.2"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189"/>
    </row>
    <row r="8" spans="1:55" x14ac:dyDescent="0.2">
      <c r="B8" s="189"/>
      <c r="C8" s="189"/>
      <c r="D8" s="189"/>
      <c r="E8" s="189"/>
      <c r="F8" s="189"/>
      <c r="G8" s="189"/>
      <c r="H8" s="189"/>
      <c r="I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189"/>
    </row>
    <row r="9" spans="1:55" x14ac:dyDescent="0.2"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</row>
    <row r="10" spans="1:55" x14ac:dyDescent="0.2"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</row>
    <row r="11" spans="1:55" x14ac:dyDescent="0.2">
      <c r="X11" s="189"/>
    </row>
    <row r="31" spans="1:2" x14ac:dyDescent="0.2">
      <c r="A31" s="228" t="s">
        <v>313</v>
      </c>
      <c r="B31" s="228"/>
    </row>
    <row r="32" spans="1:2" x14ac:dyDescent="0.2">
      <c r="A32" s="190"/>
    </row>
  </sheetData>
  <mergeCells count="1">
    <mergeCell ref="A31:B31"/>
  </mergeCells>
  <hyperlinks>
    <hyperlink ref="A31" location="OBSAH!A1" display="Zpět na Obsah" xr:uid="{3506B14A-72DD-4FC1-B34A-68D56E4F824D}"/>
    <hyperlink ref="A31:B31" location="CONTENTS!A1" display="Back to Contents" xr:uid="{4F67D92E-03DB-41E7-99B7-337038CE1BB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0669-BE66-4808-BEBD-44DFC4987ABF}">
  <sheetPr>
    <tabColor theme="0" tint="-0.34998626667073579"/>
  </sheetPr>
  <dimension ref="A1:BC32"/>
  <sheetViews>
    <sheetView zoomScaleNormal="100" workbookViewId="0">
      <selection activeCell="J15" sqref="J15"/>
    </sheetView>
  </sheetViews>
  <sheetFormatPr defaultColWidth="39.44140625" defaultRowHeight="11.4" x14ac:dyDescent="0.2"/>
  <cols>
    <col min="1" max="1" width="39.44140625" style="117"/>
    <col min="2" max="52" width="8.44140625" style="117" customWidth="1"/>
    <col min="53" max="55" width="12.33203125" style="117" customWidth="1"/>
    <col min="56" max="16384" width="39.44140625" style="117"/>
  </cols>
  <sheetData>
    <row r="1" spans="1:55" x14ac:dyDescent="0.2">
      <c r="A1" s="117" t="s">
        <v>471</v>
      </c>
    </row>
    <row r="2" spans="1:55" s="186" customFormat="1" x14ac:dyDescent="0.2">
      <c r="A2" s="185"/>
      <c r="B2" s="185">
        <v>2023</v>
      </c>
      <c r="C2" s="185">
        <v>2024</v>
      </c>
      <c r="D2" s="185">
        <v>2025</v>
      </c>
      <c r="E2" s="185">
        <v>2026</v>
      </c>
      <c r="F2" s="185">
        <v>2027</v>
      </c>
      <c r="G2" s="185">
        <v>2028</v>
      </c>
      <c r="H2" s="185">
        <v>2029</v>
      </c>
      <c r="I2" s="185">
        <v>2030</v>
      </c>
      <c r="J2" s="185">
        <v>2031</v>
      </c>
      <c r="K2" s="185">
        <v>2032</v>
      </c>
      <c r="L2" s="185">
        <v>2033</v>
      </c>
      <c r="M2" s="185">
        <v>2034</v>
      </c>
      <c r="N2" s="185">
        <v>2035</v>
      </c>
      <c r="O2" s="185">
        <v>2036</v>
      </c>
      <c r="P2" s="185">
        <v>2037</v>
      </c>
      <c r="Q2" s="185">
        <v>2038</v>
      </c>
      <c r="R2" s="185">
        <v>2039</v>
      </c>
      <c r="S2" s="185">
        <v>2040</v>
      </c>
      <c r="T2" s="185">
        <v>2041</v>
      </c>
      <c r="U2" s="185">
        <v>2042</v>
      </c>
      <c r="V2" s="185">
        <v>2043</v>
      </c>
      <c r="W2" s="185">
        <v>2044</v>
      </c>
      <c r="X2" s="185">
        <v>2045</v>
      </c>
      <c r="Y2" s="185">
        <v>2046</v>
      </c>
      <c r="Z2" s="185">
        <v>2047</v>
      </c>
      <c r="AA2" s="185">
        <v>2048</v>
      </c>
      <c r="AB2" s="185">
        <v>2049</v>
      </c>
      <c r="AC2" s="185">
        <v>2050</v>
      </c>
      <c r="AD2" s="185">
        <v>2051</v>
      </c>
      <c r="AE2" s="185">
        <v>2052</v>
      </c>
      <c r="AF2" s="185">
        <v>2053</v>
      </c>
      <c r="AG2" s="185">
        <v>2054</v>
      </c>
      <c r="AH2" s="185">
        <v>2055</v>
      </c>
      <c r="AI2" s="185">
        <v>2056</v>
      </c>
      <c r="AJ2" s="185">
        <v>2057</v>
      </c>
      <c r="AK2" s="185">
        <v>2058</v>
      </c>
      <c r="AL2" s="185">
        <v>2059</v>
      </c>
      <c r="AM2" s="185">
        <v>2060</v>
      </c>
      <c r="AN2" s="185">
        <v>2061</v>
      </c>
      <c r="AO2" s="185">
        <v>2062</v>
      </c>
      <c r="AP2" s="185">
        <v>2063</v>
      </c>
      <c r="AQ2" s="185">
        <v>2064</v>
      </c>
      <c r="AR2" s="185">
        <v>2065</v>
      </c>
      <c r="AS2" s="185">
        <v>2066</v>
      </c>
      <c r="AT2" s="185">
        <v>2067</v>
      </c>
      <c r="AU2" s="185">
        <v>2068</v>
      </c>
      <c r="AV2" s="185">
        <v>2069</v>
      </c>
      <c r="AW2" s="185">
        <v>2070</v>
      </c>
      <c r="AX2" s="185">
        <v>2071</v>
      </c>
      <c r="AY2" s="185">
        <v>2072</v>
      </c>
      <c r="AZ2" s="185">
        <v>2073</v>
      </c>
    </row>
    <row r="3" spans="1:55" x14ac:dyDescent="0.2">
      <c r="A3" s="187" t="s">
        <v>467</v>
      </c>
      <c r="B3" s="188">
        <v>43.911917325192448</v>
      </c>
      <c r="C3" s="188">
        <v>46.406335455468991</v>
      </c>
      <c r="D3" s="188">
        <v>48.739789068599094</v>
      </c>
      <c r="E3" s="188">
        <v>51.064519541678841</v>
      </c>
      <c r="F3" s="188">
        <v>53.08572857204269</v>
      </c>
      <c r="G3" s="188">
        <v>55.109276791211116</v>
      </c>
      <c r="H3" s="188">
        <v>57.154530968562895</v>
      </c>
      <c r="I3" s="188">
        <v>59.200941502467337</v>
      </c>
      <c r="J3" s="188">
        <v>61.49963733765054</v>
      </c>
      <c r="K3" s="188">
        <v>63.756843316449078</v>
      </c>
      <c r="L3" s="188">
        <v>66.043504310037534</v>
      </c>
      <c r="M3" s="188">
        <v>68.243966017287264</v>
      </c>
      <c r="N3" s="188">
        <v>70.644434222062955</v>
      </c>
      <c r="O3" s="188">
        <v>73.214710277000492</v>
      </c>
      <c r="P3" s="188">
        <v>76.023211231656759</v>
      </c>
      <c r="Q3" s="188">
        <v>79.118446102722089</v>
      </c>
      <c r="R3" s="188">
        <v>82.562358336657041</v>
      </c>
      <c r="S3" s="188">
        <v>86.347686469763516</v>
      </c>
      <c r="T3" s="188">
        <v>90.410439352393482</v>
      </c>
      <c r="U3" s="188">
        <v>94.752480716807838</v>
      </c>
      <c r="V3" s="188">
        <v>99.226797048565075</v>
      </c>
      <c r="W3" s="188">
        <v>104.13705892765412</v>
      </c>
      <c r="X3" s="188">
        <v>109.12961414412034</v>
      </c>
      <c r="Y3" s="188">
        <v>114.20867575401769</v>
      </c>
      <c r="Z3" s="188">
        <v>119.36414547701582</v>
      </c>
      <c r="AA3" s="188">
        <v>124.61317861641872</v>
      </c>
      <c r="AB3" s="188">
        <v>129.97173262111122</v>
      </c>
      <c r="AC3" s="188">
        <v>135.44016488335828</v>
      </c>
      <c r="AD3" s="188">
        <v>141.00974805888609</v>
      </c>
      <c r="AE3" s="188">
        <v>146.62847146400969</v>
      </c>
      <c r="AF3" s="188">
        <v>152.29285788424798</v>
      </c>
      <c r="AG3" s="188">
        <v>157.99032126638875</v>
      </c>
      <c r="AH3" s="188">
        <v>163.71393320116641</v>
      </c>
      <c r="AI3" s="188">
        <v>169.41074500683681</v>
      </c>
      <c r="AJ3" s="188">
        <v>175.08678387367507</v>
      </c>
      <c r="AK3" s="188">
        <v>180.68207397526339</v>
      </c>
      <c r="AL3" s="188">
        <v>186.09959562330567</v>
      </c>
      <c r="AM3" s="188">
        <v>191.29699133870088</v>
      </c>
      <c r="AN3" s="188">
        <v>196.14122499279463</v>
      </c>
      <c r="AO3" s="188">
        <v>200.57322123504989</v>
      </c>
      <c r="AP3" s="188">
        <v>204.60776652535219</v>
      </c>
      <c r="AQ3" s="188">
        <v>208.29204415929354</v>
      </c>
      <c r="AR3" s="188">
        <v>211.6707363530769</v>
      </c>
      <c r="AS3" s="188">
        <v>214.75992700406709</v>
      </c>
      <c r="AT3" s="188">
        <v>217.57319826727255</v>
      </c>
      <c r="AU3" s="188">
        <v>220.16007482418135</v>
      </c>
      <c r="AV3" s="188">
        <v>222.5224958323353</v>
      </c>
      <c r="AW3" s="188">
        <v>224.71724041310341</v>
      </c>
      <c r="AX3" s="188">
        <v>226.75698483228481</v>
      </c>
      <c r="AY3" s="188">
        <v>228.70987532208665</v>
      </c>
      <c r="AZ3" s="188">
        <v>230.60748572554488</v>
      </c>
    </row>
    <row r="4" spans="1:55" x14ac:dyDescent="0.2">
      <c r="A4" s="187" t="s">
        <v>468</v>
      </c>
      <c r="B4" s="188">
        <v>43.998714847993462</v>
      </c>
      <c r="C4" s="188">
        <v>46.578758499097624</v>
      </c>
      <c r="D4" s="188">
        <v>48.997367042291131</v>
      </c>
      <c r="E4" s="188">
        <v>51.407745363953417</v>
      </c>
      <c r="F4" s="188">
        <v>53.505499536266022</v>
      </c>
      <c r="G4" s="188">
        <v>55.701960453381957</v>
      </c>
      <c r="H4" s="188">
        <v>57.929290951010948</v>
      </c>
      <c r="I4" s="188">
        <v>60.219638222340265</v>
      </c>
      <c r="J4" s="188">
        <v>62.661091375727196</v>
      </c>
      <c r="K4" s="188">
        <v>65.099278332805383</v>
      </c>
      <c r="L4" s="188">
        <v>67.663982489868815</v>
      </c>
      <c r="M4" s="188">
        <v>70.315474669244779</v>
      </c>
      <c r="N4" s="188">
        <v>73.220609076479249</v>
      </c>
      <c r="O4" s="188">
        <v>76.362364417113199</v>
      </c>
      <c r="P4" s="188">
        <v>79.828839645971371</v>
      </c>
      <c r="Q4" s="188">
        <v>83.67808342937407</v>
      </c>
      <c r="R4" s="188">
        <v>87.938438811343048</v>
      </c>
      <c r="S4" s="188">
        <v>92.578636075995433</v>
      </c>
      <c r="T4" s="188">
        <v>97.579647811408236</v>
      </c>
      <c r="U4" s="188">
        <v>102.91093242634484</v>
      </c>
      <c r="V4" s="188">
        <v>108.41011257024442</v>
      </c>
      <c r="W4" s="188">
        <v>114.38743088410189</v>
      </c>
      <c r="X4" s="188">
        <v>120.39399584688852</v>
      </c>
      <c r="Y4" s="188">
        <v>126.5261511246609</v>
      </c>
      <c r="Z4" s="188">
        <v>132.83416155211921</v>
      </c>
      <c r="AA4" s="188">
        <v>139.32877932032113</v>
      </c>
      <c r="AB4" s="188">
        <v>146.02436921871822</v>
      </c>
      <c r="AC4" s="188">
        <v>152.9111010302008</v>
      </c>
      <c r="AD4" s="188">
        <v>159.96090764340155</v>
      </c>
      <c r="AE4" s="188">
        <v>167.16679859731269</v>
      </c>
      <c r="AF4" s="188">
        <v>174.52703075743813</v>
      </c>
      <c r="AG4" s="188">
        <v>181.99181556633539</v>
      </c>
      <c r="AH4" s="188">
        <v>189.56732121048154</v>
      </c>
      <c r="AI4" s="188">
        <v>197.18252255515557</v>
      </c>
      <c r="AJ4" s="188">
        <v>204.69171757448353</v>
      </c>
      <c r="AK4" s="188">
        <v>212.03230041430442</v>
      </c>
      <c r="AL4" s="188">
        <v>219.01499796604961</v>
      </c>
      <c r="AM4" s="188">
        <v>225.59093834519155</v>
      </c>
      <c r="AN4" s="188">
        <v>231.82016824512877</v>
      </c>
      <c r="AO4" s="188">
        <v>237.78489728927346</v>
      </c>
      <c r="AP4" s="188">
        <v>243.52783571912011</v>
      </c>
      <c r="AQ4" s="188">
        <v>249.05326822219331</v>
      </c>
      <c r="AR4" s="188">
        <v>254.43015013210791</v>
      </c>
      <c r="AS4" s="188">
        <v>259.66901306844397</v>
      </c>
      <c r="AT4" s="188">
        <v>264.81412983446307</v>
      </c>
      <c r="AU4" s="188">
        <v>269.89535227288695</v>
      </c>
      <c r="AV4" s="188">
        <v>274.99122081474832</v>
      </c>
      <c r="AW4" s="188">
        <v>280.13729613050151</v>
      </c>
      <c r="AX4" s="188">
        <v>285.39802294952699</v>
      </c>
      <c r="AY4" s="188">
        <v>290.87164721817089</v>
      </c>
      <c r="AZ4" s="188">
        <v>296.51202334370674</v>
      </c>
      <c r="BA4" s="189"/>
    </row>
    <row r="5" spans="1:55" x14ac:dyDescent="0.2">
      <c r="A5" s="187" t="s">
        <v>370</v>
      </c>
      <c r="B5" s="188">
        <v>43.998714847993448</v>
      </c>
      <c r="C5" s="188">
        <v>46.579076228828917</v>
      </c>
      <c r="D5" s="188">
        <v>48.997671737471492</v>
      </c>
      <c r="E5" s="188">
        <v>51.408037754858341</v>
      </c>
      <c r="F5" s="188">
        <v>53.505779395385602</v>
      </c>
      <c r="G5" s="188">
        <v>55.702236450045561</v>
      </c>
      <c r="H5" s="188">
        <v>57.929563571588062</v>
      </c>
      <c r="I5" s="188">
        <v>60.246851880308817</v>
      </c>
      <c r="J5" s="188">
        <v>62.745646471156469</v>
      </c>
      <c r="K5" s="188">
        <v>65.269304946161853</v>
      </c>
      <c r="L5" s="188">
        <v>67.945981517295138</v>
      </c>
      <c r="M5" s="188">
        <v>70.733994616629758</v>
      </c>
      <c r="N5" s="188">
        <v>73.799316809639095</v>
      </c>
      <c r="O5" s="188">
        <v>77.12343017451856</v>
      </c>
      <c r="P5" s="188">
        <v>80.793904451169155</v>
      </c>
      <c r="Q5" s="188">
        <v>84.868228103456943</v>
      </c>
      <c r="R5" s="188">
        <v>89.373979822987366</v>
      </c>
      <c r="S5" s="188">
        <v>94.278365299697683</v>
      </c>
      <c r="T5" s="188">
        <v>99.561461719322878</v>
      </c>
      <c r="U5" s="188">
        <v>105.19173762143514</v>
      </c>
      <c r="V5" s="188">
        <v>111.00294736132069</v>
      </c>
      <c r="W5" s="188">
        <v>117.31187907735342</v>
      </c>
      <c r="X5" s="188">
        <v>123.65891330562326</v>
      </c>
      <c r="Y5" s="188">
        <v>130.14270740456291</v>
      </c>
      <c r="Z5" s="188">
        <v>136.81467364688643</v>
      </c>
      <c r="AA5" s="188">
        <v>143.68521321145539</v>
      </c>
      <c r="AB5" s="188">
        <v>150.76837676193449</v>
      </c>
      <c r="AC5" s="188">
        <v>158.05339762096665</v>
      </c>
      <c r="AD5" s="188">
        <v>165.51085282690215</v>
      </c>
      <c r="AE5" s="188">
        <v>173.13313181659703</v>
      </c>
      <c r="AF5" s="188">
        <v>180.91789970405046</v>
      </c>
      <c r="AG5" s="188">
        <v>188.8130111330766</v>
      </c>
      <c r="AH5" s="188">
        <v>196.82449729761203</v>
      </c>
      <c r="AI5" s="188">
        <v>204.87814442093051</v>
      </c>
      <c r="AJ5" s="188">
        <v>212.82244815628511</v>
      </c>
      <c r="AK5" s="188">
        <v>220.59243804508756</v>
      </c>
      <c r="AL5" s="188">
        <v>227.99141519883588</v>
      </c>
      <c r="AM5" s="188">
        <v>234.96929870717074</v>
      </c>
      <c r="AN5" s="188">
        <v>241.5891106456003</v>
      </c>
      <c r="AO5" s="188">
        <v>247.93644225648168</v>
      </c>
      <c r="AP5" s="188">
        <v>254.05533369135696</v>
      </c>
      <c r="AQ5" s="188">
        <v>259.94956212161605</v>
      </c>
      <c r="AR5" s="188">
        <v>265.69056743994906</v>
      </c>
      <c r="AS5" s="188">
        <v>271.2886139268461</v>
      </c>
      <c r="AT5" s="188">
        <v>276.78912245548963</v>
      </c>
      <c r="AU5" s="188">
        <v>282.22226634306554</v>
      </c>
      <c r="AV5" s="188">
        <v>287.66910053250893</v>
      </c>
      <c r="AW5" s="188">
        <v>293.16582538940054</v>
      </c>
      <c r="AX5" s="188">
        <v>298.77881793606576</v>
      </c>
      <c r="AY5" s="188">
        <v>304.60969760691228</v>
      </c>
      <c r="AZ5" s="188">
        <v>310.60897300796728</v>
      </c>
      <c r="BA5" s="189"/>
    </row>
    <row r="6" spans="1:55" x14ac:dyDescent="0.2">
      <c r="A6" s="187" t="s">
        <v>469</v>
      </c>
      <c r="B6" s="188">
        <v>43.911917325192448</v>
      </c>
      <c r="C6" s="188">
        <v>46.406335455468991</v>
      </c>
      <c r="D6" s="188">
        <v>48.739789068599094</v>
      </c>
      <c r="E6" s="188">
        <v>51.064519541678841</v>
      </c>
      <c r="F6" s="188">
        <v>53.08572857204269</v>
      </c>
      <c r="G6" s="188">
        <v>55.109276791211116</v>
      </c>
      <c r="H6" s="188">
        <v>57.154530968562895</v>
      </c>
      <c r="I6" s="188">
        <v>59.174379541116586</v>
      </c>
      <c r="J6" s="188">
        <v>61.416674490698512</v>
      </c>
      <c r="K6" s="188">
        <v>63.590469624074942</v>
      </c>
      <c r="L6" s="188">
        <v>65.76865811494234</v>
      </c>
      <c r="M6" s="188">
        <v>67.838843029221707</v>
      </c>
      <c r="N6" s="188">
        <v>70.087411114354481</v>
      </c>
      <c r="O6" s="188">
        <v>72.485999253723065</v>
      </c>
      <c r="P6" s="188">
        <v>75.101799357614865</v>
      </c>
      <c r="Q6" s="188">
        <v>77.981658753405355</v>
      </c>
      <c r="R6" s="188">
        <v>81.215561677817391</v>
      </c>
      <c r="S6" s="188">
        <v>84.768816226172618</v>
      </c>
      <c r="T6" s="188">
        <v>88.577400150494142</v>
      </c>
      <c r="U6" s="188">
        <v>92.650916795461356</v>
      </c>
      <c r="V6" s="188">
        <v>96.847357293647633</v>
      </c>
      <c r="W6" s="188">
        <v>101.46458599231833</v>
      </c>
      <c r="X6" s="188">
        <v>106.15621008106818</v>
      </c>
      <c r="Y6" s="188">
        <v>110.92599880691554</v>
      </c>
      <c r="Z6" s="188">
        <v>115.76754102867912</v>
      </c>
      <c r="AA6" s="188">
        <v>120.69868932165151</v>
      </c>
      <c r="AB6" s="188">
        <v>125.72891373109981</v>
      </c>
      <c r="AC6" s="188">
        <v>130.85900657122804</v>
      </c>
      <c r="AD6" s="188">
        <v>136.10578302624518</v>
      </c>
      <c r="AE6" s="188">
        <v>141.39360156953174</v>
      </c>
      <c r="AF6" s="188">
        <v>146.71989564138244</v>
      </c>
      <c r="AG6" s="188">
        <v>152.07842229868197</v>
      </c>
      <c r="AH6" s="188">
        <v>157.46250420691521</v>
      </c>
      <c r="AI6" s="188">
        <v>162.821607102624</v>
      </c>
      <c r="AJ6" s="188">
        <v>168.1613155472177</v>
      </c>
      <c r="AK6" s="188">
        <v>173.42307548339318</v>
      </c>
      <c r="AL6" s="188">
        <v>178.51431137883358</v>
      </c>
      <c r="AM6" s="188">
        <v>183.39323057199047</v>
      </c>
      <c r="AN6" s="188">
        <v>187.93201498090849</v>
      </c>
      <c r="AO6" s="188">
        <v>192.07519577178326</v>
      </c>
      <c r="AP6" s="188">
        <v>195.83722846913199</v>
      </c>
      <c r="AQ6" s="188">
        <v>199.25851909043192</v>
      </c>
      <c r="AR6" s="188">
        <v>202.38128711171134</v>
      </c>
      <c r="AS6" s="188">
        <v>205.23996492412243</v>
      </c>
      <c r="AT6" s="188">
        <v>207.82882949080147</v>
      </c>
      <c r="AU6" s="188">
        <v>210.19616642928673</v>
      </c>
      <c r="AV6" s="188">
        <v>212.34794742687131</v>
      </c>
      <c r="AW6" s="188">
        <v>214.3393746128518</v>
      </c>
      <c r="AX6" s="188">
        <v>216.18259048245449</v>
      </c>
      <c r="AY6" s="188">
        <v>217.94394708194221</v>
      </c>
      <c r="AZ6" s="188">
        <v>219.65472272964416</v>
      </c>
      <c r="BA6" s="189"/>
    </row>
    <row r="7" spans="1:55" x14ac:dyDescent="0.2"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189"/>
    </row>
    <row r="8" spans="1:55" x14ac:dyDescent="0.2"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189"/>
    </row>
    <row r="9" spans="1:55" x14ac:dyDescent="0.2"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</row>
    <row r="10" spans="1:55" x14ac:dyDescent="0.2">
      <c r="I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</row>
    <row r="11" spans="1:55" x14ac:dyDescent="0.2">
      <c r="AZ11" s="189"/>
    </row>
    <row r="31" spans="1:2" x14ac:dyDescent="0.2">
      <c r="A31" s="228" t="s">
        <v>313</v>
      </c>
      <c r="B31" s="228"/>
    </row>
    <row r="32" spans="1:2" x14ac:dyDescent="0.2">
      <c r="A32" s="190"/>
    </row>
  </sheetData>
  <mergeCells count="1">
    <mergeCell ref="A31:B31"/>
  </mergeCells>
  <hyperlinks>
    <hyperlink ref="A31" location="OBSAH!A1" display="Zpět na Obsah" xr:uid="{1D7D920D-95A6-40BE-9357-89BD8E87348B}"/>
    <hyperlink ref="A31:B31" location="CONTENTS!A1" display="Back to Contents" xr:uid="{62602FA8-D80C-4937-B943-8C380590F4E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DB12-7C48-4D71-8D3C-413814A920FC}">
  <sheetPr>
    <tabColor theme="0" tint="-0.34998626667073579"/>
  </sheetPr>
  <dimension ref="A1:AZ26"/>
  <sheetViews>
    <sheetView workbookViewId="0">
      <selection activeCell="P24" sqref="P24"/>
    </sheetView>
  </sheetViews>
  <sheetFormatPr defaultColWidth="8.88671875" defaultRowHeight="11.4" x14ac:dyDescent="0.2"/>
  <cols>
    <col min="1" max="1" width="23.33203125" style="4" customWidth="1"/>
    <col min="2" max="16384" width="8.88671875" style="4"/>
  </cols>
  <sheetData>
    <row r="1" spans="1:52" x14ac:dyDescent="0.2">
      <c r="A1" s="4" t="s">
        <v>472</v>
      </c>
    </row>
    <row r="2" spans="1:52" x14ac:dyDescent="0.2">
      <c r="A2" s="2"/>
      <c r="B2" s="2">
        <v>2023</v>
      </c>
      <c r="C2" s="2">
        <v>2024</v>
      </c>
      <c r="D2" s="2">
        <v>2025</v>
      </c>
      <c r="E2" s="2">
        <v>2026</v>
      </c>
      <c r="F2" s="2">
        <v>2027</v>
      </c>
      <c r="G2" s="2">
        <v>2028</v>
      </c>
      <c r="H2" s="2">
        <v>2029</v>
      </c>
      <c r="I2" s="2">
        <v>2030</v>
      </c>
      <c r="J2" s="2">
        <v>2031</v>
      </c>
      <c r="K2" s="2">
        <v>2032</v>
      </c>
      <c r="L2" s="2">
        <v>2033</v>
      </c>
      <c r="M2" s="2">
        <v>2034</v>
      </c>
      <c r="N2" s="2">
        <v>2035</v>
      </c>
      <c r="O2" s="2">
        <v>2036</v>
      </c>
      <c r="P2" s="2">
        <v>2037</v>
      </c>
      <c r="Q2" s="2">
        <v>2038</v>
      </c>
      <c r="R2" s="2">
        <v>2039</v>
      </c>
      <c r="S2" s="2">
        <v>2040</v>
      </c>
      <c r="T2" s="2">
        <v>2041</v>
      </c>
      <c r="U2" s="2">
        <v>2042</v>
      </c>
      <c r="V2" s="2">
        <v>2043</v>
      </c>
      <c r="W2" s="2">
        <v>2044</v>
      </c>
      <c r="X2" s="2">
        <v>2045</v>
      </c>
      <c r="Y2" s="2">
        <v>2046</v>
      </c>
      <c r="Z2" s="2">
        <v>2047</v>
      </c>
      <c r="AA2" s="2">
        <v>2048</v>
      </c>
      <c r="AB2" s="2">
        <v>2049</v>
      </c>
      <c r="AC2" s="2">
        <v>2050</v>
      </c>
      <c r="AD2" s="2">
        <v>2051</v>
      </c>
      <c r="AE2" s="2">
        <v>2052</v>
      </c>
      <c r="AF2" s="2">
        <v>2053</v>
      </c>
      <c r="AG2" s="2">
        <v>2054</v>
      </c>
      <c r="AH2" s="2">
        <v>2055</v>
      </c>
      <c r="AI2" s="2">
        <v>2056</v>
      </c>
      <c r="AJ2" s="2">
        <v>2057</v>
      </c>
      <c r="AK2" s="2">
        <v>2058</v>
      </c>
      <c r="AL2" s="2">
        <v>2059</v>
      </c>
      <c r="AM2" s="2">
        <v>2060</v>
      </c>
      <c r="AN2" s="2">
        <v>2061</v>
      </c>
      <c r="AO2" s="2">
        <v>2062</v>
      </c>
      <c r="AP2" s="2">
        <v>2063</v>
      </c>
      <c r="AQ2" s="2">
        <v>2064</v>
      </c>
      <c r="AR2" s="2">
        <v>2065</v>
      </c>
      <c r="AS2" s="2">
        <v>2066</v>
      </c>
      <c r="AT2" s="2">
        <v>2067</v>
      </c>
      <c r="AU2" s="2">
        <v>2068</v>
      </c>
      <c r="AV2" s="2">
        <v>2069</v>
      </c>
      <c r="AW2" s="2">
        <v>2070</v>
      </c>
      <c r="AX2" s="2">
        <v>2071</v>
      </c>
      <c r="AY2" s="2">
        <v>2072</v>
      </c>
      <c r="AZ2" s="2">
        <v>2073</v>
      </c>
    </row>
    <row r="3" spans="1:52" x14ac:dyDescent="0.2">
      <c r="A3" s="2" t="s">
        <v>465</v>
      </c>
      <c r="B3" s="140">
        <v>-2.6813462770843586</v>
      </c>
      <c r="C3" s="140">
        <v>-3.2069926860156954</v>
      </c>
      <c r="D3" s="140">
        <v>-3.0639737261976592</v>
      </c>
      <c r="E3" s="140">
        <v>-2.9896561743056722</v>
      </c>
      <c r="F3" s="140">
        <v>-2.9010745192164364</v>
      </c>
      <c r="G3" s="140">
        <v>-2.8949514007970976</v>
      </c>
      <c r="H3" s="140">
        <v>-2.867428934158788</v>
      </c>
      <c r="I3" s="140">
        <v>-2.9415682667921459</v>
      </c>
      <c r="J3" s="140">
        <v>-3.0496389922595242</v>
      </c>
      <c r="K3" s="140">
        <v>-3.1895015951151109</v>
      </c>
      <c r="L3" s="140">
        <v>-3.3584790633768478</v>
      </c>
      <c r="M3" s="140">
        <v>-3.5261012646910075</v>
      </c>
      <c r="N3" s="140">
        <v>-3.7323587913250904</v>
      </c>
      <c r="O3" s="140">
        <v>-3.9596452202630417</v>
      </c>
      <c r="P3" s="140">
        <v>-4.2222073160581743</v>
      </c>
      <c r="Q3" s="140">
        <v>-4.5337892306324648</v>
      </c>
      <c r="R3" s="140">
        <v>-4.8894477242090559</v>
      </c>
      <c r="S3" s="140">
        <v>-5.2705394726403156</v>
      </c>
      <c r="T3" s="140">
        <v>-5.6497058831216194</v>
      </c>
      <c r="U3" s="140">
        <v>-6.0208544083470983</v>
      </c>
      <c r="V3" s="140">
        <v>-6.3595977227473881</v>
      </c>
      <c r="W3" s="140">
        <v>-6.7136924152345685</v>
      </c>
      <c r="X3" s="140">
        <v>-7.0123570859502777</v>
      </c>
      <c r="Y3" s="140">
        <v>-7.2686218696039049</v>
      </c>
      <c r="Z3" s="140">
        <v>-7.505708708622393</v>
      </c>
      <c r="AA3" s="140">
        <v>-7.7401575931177504</v>
      </c>
      <c r="AB3" s="140">
        <v>-7.9764073764078702</v>
      </c>
      <c r="AC3" s="140">
        <v>-8.2098989127997513</v>
      </c>
      <c r="AD3" s="140">
        <v>-8.4326254406003684</v>
      </c>
      <c r="AE3" s="140">
        <v>-8.6437804613077134</v>
      </c>
      <c r="AF3" s="140">
        <v>-8.8487898879988478</v>
      </c>
      <c r="AG3" s="140">
        <v>-9.0433715377058377</v>
      </c>
      <c r="AH3" s="140">
        <v>-9.2242262849833949</v>
      </c>
      <c r="AI3" s="140">
        <v>-9.3898945130440339</v>
      </c>
      <c r="AJ3" s="140">
        <v>-9.5219092241927186</v>
      </c>
      <c r="AK3" s="140">
        <v>-9.6125111660587095</v>
      </c>
      <c r="AL3" s="140">
        <v>-9.6505078607109169</v>
      </c>
      <c r="AM3" s="140">
        <v>-9.6223242785504013</v>
      </c>
      <c r="AN3" s="140">
        <v>-9.5442641824529559</v>
      </c>
      <c r="AO3" s="140">
        <v>-9.4364022859130685</v>
      </c>
      <c r="AP3" s="140">
        <v>-9.312324554169777</v>
      </c>
      <c r="AQ3" s="140">
        <v>-9.176798622499355</v>
      </c>
      <c r="AR3" s="140">
        <v>-9.0315461039820377</v>
      </c>
      <c r="AS3" s="140">
        <v>-8.8849014472384766</v>
      </c>
      <c r="AT3" s="140">
        <v>-8.7419813633367411</v>
      </c>
      <c r="AU3" s="140">
        <v>-8.6117986736584058</v>
      </c>
      <c r="AV3" s="140">
        <v>-8.5004127816343029</v>
      </c>
      <c r="AW3" s="140">
        <v>-8.4106308543160253</v>
      </c>
      <c r="AX3" s="140">
        <v>-8.3465944185356307</v>
      </c>
      <c r="AY3" s="140">
        <v>-8.3183273756835376</v>
      </c>
      <c r="AZ3" s="140">
        <v>-8.326702313470868</v>
      </c>
    </row>
    <row r="4" spans="1:52" x14ac:dyDescent="0.2">
      <c r="A4" s="2" t="s">
        <v>473</v>
      </c>
      <c r="B4" s="140">
        <v>-2.594548754283359</v>
      </c>
      <c r="C4" s="140">
        <v>-2.2466584622000028</v>
      </c>
      <c r="D4" s="140">
        <v>-2.0992239234772114</v>
      </c>
      <c r="E4" s="140">
        <v>-2.0237535680255903</v>
      </c>
      <c r="F4" s="140">
        <v>-1.9400878522762</v>
      </c>
      <c r="G4" s="140">
        <v>-1.9164910480778232</v>
      </c>
      <c r="H4" s="140">
        <v>-1.8839365182519785</v>
      </c>
      <c r="I4" s="140">
        <v>-1.8611937818418909</v>
      </c>
      <c r="J4" s="140">
        <v>-1.9219484126604769</v>
      </c>
      <c r="K4" s="140">
        <v>-1.9748026221413255</v>
      </c>
      <c r="L4" s="140">
        <v>-2.0679559597165706</v>
      </c>
      <c r="M4" s="140">
        <v>-2.0883619878958299</v>
      </c>
      <c r="N4" s="140">
        <v>-2.2194327152189004</v>
      </c>
      <c r="O4" s="140">
        <v>-2.3632916898465481</v>
      </c>
      <c r="P4" s="140">
        <v>-2.5330671184008011</v>
      </c>
      <c r="Q4" s="140">
        <v>-2.7410831034882861</v>
      </c>
      <c r="R4" s="140">
        <v>-3.0207233050429707</v>
      </c>
      <c r="S4" s="140">
        <v>-3.2862234043213192</v>
      </c>
      <c r="T4" s="140">
        <v>-3.5170031570512919</v>
      </c>
      <c r="U4" s="140">
        <v>-3.7794814848696845</v>
      </c>
      <c r="V4" s="140">
        <v>-4.0228745710743326</v>
      </c>
      <c r="W4" s="140">
        <v>-4.2891884173224</v>
      </c>
      <c r="X4" s="140">
        <v>-4.5206999818946372</v>
      </c>
      <c r="Y4" s="140">
        <v>-4.7183094410308968</v>
      </c>
      <c r="Z4" s="140">
        <v>-4.8887507115519426</v>
      </c>
      <c r="AA4" s="140">
        <v>-5.0431628115058587</v>
      </c>
      <c r="AB4" s="140">
        <v>-5.1899170136946609</v>
      </c>
      <c r="AC4" s="140">
        <v>-5.3302613005292514</v>
      </c>
      <c r="AD4" s="140">
        <v>-5.4881979587132861</v>
      </c>
      <c r="AE4" s="140">
        <v>-5.5854334985325806</v>
      </c>
      <c r="AF4" s="140">
        <v>-5.690543226387561</v>
      </c>
      <c r="AG4" s="140">
        <v>-5.7906001421730764</v>
      </c>
      <c r="AH4" s="140">
        <v>-5.878973626249774</v>
      </c>
      <c r="AI4" s="140">
        <v>-5.955695602995803</v>
      </c>
      <c r="AJ4" s="140">
        <v>-6.0147155567950534</v>
      </c>
      <c r="AK4" s="140">
        <v>-6.0566454214711172</v>
      </c>
      <c r="AL4" s="140">
        <v>-6.0762575973648438</v>
      </c>
      <c r="AM4" s="140">
        <v>-6.0596230038400236</v>
      </c>
      <c r="AN4" s="140">
        <v>-5.999735266720073</v>
      </c>
      <c r="AO4" s="140">
        <v>-5.892993038736833</v>
      </c>
      <c r="AP4" s="140">
        <v>-5.7463238119005737</v>
      </c>
      <c r="AQ4" s="140">
        <v>-5.569143407639551</v>
      </c>
      <c r="AR4" s="140">
        <v>-5.3705526501371068</v>
      </c>
      <c r="AS4" s="140">
        <v>-5.1771884631710563</v>
      </c>
      <c r="AT4" s="140">
        <v>-4.9583821706535147</v>
      </c>
      <c r="AU4" s="140">
        <v>-4.740279762979128</v>
      </c>
      <c r="AV4" s="140">
        <v>-4.5270544207516537</v>
      </c>
      <c r="AW4" s="140">
        <v>-4.3230144386637051</v>
      </c>
      <c r="AX4" s="140">
        <v>-4.1323555198930748</v>
      </c>
      <c r="AY4" s="140">
        <v>-3.9606084160624491</v>
      </c>
      <c r="AZ4" s="140">
        <v>-3.811189833132083</v>
      </c>
    </row>
    <row r="6" spans="1:52" x14ac:dyDescent="0.2"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26" spans="1:2" x14ac:dyDescent="0.2">
      <c r="A26" s="228" t="s">
        <v>313</v>
      </c>
      <c r="B26" s="228"/>
    </row>
  </sheetData>
  <mergeCells count="1">
    <mergeCell ref="A26:B26"/>
  </mergeCells>
  <hyperlinks>
    <hyperlink ref="A26" location="OBSAH!A1" display="Zpět na Obsah" xr:uid="{4AE8AB15-51E0-4439-85FA-D3150BCD7E5C}"/>
    <hyperlink ref="A26:B26" location="CONTENTS!A1" display="Back to Contents" xr:uid="{ABF5848B-5D5B-43A2-A0D6-7DFE3D6DAD2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A650-9232-43F9-AD72-98B0CA0F74C1}">
  <sheetPr>
    <tabColor theme="0" tint="-0.34998626667073579"/>
  </sheetPr>
  <dimension ref="A1:AZ26"/>
  <sheetViews>
    <sheetView workbookViewId="0">
      <selection activeCell="L19" sqref="L19"/>
    </sheetView>
  </sheetViews>
  <sheetFormatPr defaultColWidth="8.88671875" defaultRowHeight="11.4" x14ac:dyDescent="0.2"/>
  <cols>
    <col min="1" max="1" width="21.5546875" style="4" bestFit="1" customWidth="1"/>
    <col min="2" max="16384" width="8.88671875" style="4"/>
  </cols>
  <sheetData>
    <row r="1" spans="1:52" x14ac:dyDescent="0.2">
      <c r="A1" s="4" t="s">
        <v>474</v>
      </c>
    </row>
    <row r="2" spans="1:52" x14ac:dyDescent="0.2">
      <c r="A2" s="2"/>
      <c r="B2" s="2">
        <v>2023</v>
      </c>
      <c r="C2" s="2">
        <v>2024</v>
      </c>
      <c r="D2" s="2">
        <v>2025</v>
      </c>
      <c r="E2" s="2">
        <v>2026</v>
      </c>
      <c r="F2" s="2">
        <v>2027</v>
      </c>
      <c r="G2" s="2">
        <v>2028</v>
      </c>
      <c r="H2" s="2">
        <v>2029</v>
      </c>
      <c r="I2" s="2">
        <v>2030</v>
      </c>
      <c r="J2" s="2">
        <v>2031</v>
      </c>
      <c r="K2" s="2">
        <v>2032</v>
      </c>
      <c r="L2" s="2">
        <v>2033</v>
      </c>
      <c r="M2" s="2">
        <v>2034</v>
      </c>
      <c r="N2" s="2">
        <v>2035</v>
      </c>
      <c r="O2" s="2">
        <v>2036</v>
      </c>
      <c r="P2" s="2">
        <v>2037</v>
      </c>
      <c r="Q2" s="2">
        <v>2038</v>
      </c>
      <c r="R2" s="2">
        <v>2039</v>
      </c>
      <c r="S2" s="2">
        <v>2040</v>
      </c>
      <c r="T2" s="2">
        <v>2041</v>
      </c>
      <c r="U2" s="2">
        <v>2042</v>
      </c>
      <c r="V2" s="2">
        <v>2043</v>
      </c>
      <c r="W2" s="2">
        <v>2044</v>
      </c>
      <c r="X2" s="2">
        <v>2045</v>
      </c>
      <c r="Y2" s="2">
        <v>2046</v>
      </c>
      <c r="Z2" s="2">
        <v>2047</v>
      </c>
      <c r="AA2" s="2">
        <v>2048</v>
      </c>
      <c r="AB2" s="2">
        <v>2049</v>
      </c>
      <c r="AC2" s="2">
        <v>2050</v>
      </c>
      <c r="AD2" s="2">
        <v>2051</v>
      </c>
      <c r="AE2" s="2">
        <v>2052</v>
      </c>
      <c r="AF2" s="2">
        <v>2053</v>
      </c>
      <c r="AG2" s="2">
        <v>2054</v>
      </c>
      <c r="AH2" s="2">
        <v>2055</v>
      </c>
      <c r="AI2" s="2">
        <v>2056</v>
      </c>
      <c r="AJ2" s="2">
        <v>2057</v>
      </c>
      <c r="AK2" s="2">
        <v>2058</v>
      </c>
      <c r="AL2" s="2">
        <v>2059</v>
      </c>
      <c r="AM2" s="2">
        <v>2060</v>
      </c>
      <c r="AN2" s="2">
        <v>2061</v>
      </c>
      <c r="AO2" s="2">
        <v>2062</v>
      </c>
      <c r="AP2" s="2">
        <v>2063</v>
      </c>
      <c r="AQ2" s="2">
        <v>2064</v>
      </c>
      <c r="AR2" s="2">
        <v>2065</v>
      </c>
      <c r="AS2" s="2">
        <v>2066</v>
      </c>
      <c r="AT2" s="2">
        <v>2067</v>
      </c>
      <c r="AU2" s="2">
        <v>2068</v>
      </c>
      <c r="AV2" s="2">
        <v>2069</v>
      </c>
      <c r="AW2" s="2">
        <v>2070</v>
      </c>
      <c r="AX2" s="2">
        <v>2071</v>
      </c>
      <c r="AY2" s="2">
        <v>2072</v>
      </c>
      <c r="AZ2" s="2">
        <v>2073</v>
      </c>
    </row>
    <row r="3" spans="1:52" x14ac:dyDescent="0.2">
      <c r="A3" s="2" t="s">
        <v>465</v>
      </c>
      <c r="B3" s="140">
        <v>-3.9078057570843612</v>
      </c>
      <c r="C3" s="140">
        <v>-4.4771667960156947</v>
      </c>
      <c r="D3" s="140">
        <v>-4.3294564761976559</v>
      </c>
      <c r="E3" s="140">
        <v>-4.3890020043056737</v>
      </c>
      <c r="F3" s="140">
        <v>-4.301074519216435</v>
      </c>
      <c r="G3" s="140">
        <v>-4.3525747696072443</v>
      </c>
      <c r="H3" s="140">
        <v>-4.4480751840056598</v>
      </c>
      <c r="I3" s="140">
        <v>-4.6636736558103635</v>
      </c>
      <c r="J3" s="140">
        <v>-4.8535484902459629</v>
      </c>
      <c r="K3" s="140">
        <v>-4.9633047551433478</v>
      </c>
      <c r="L3" s="140">
        <v>-5.1094374307750243</v>
      </c>
      <c r="M3" s="140">
        <v>-5.3485124449911368</v>
      </c>
      <c r="N3" s="140">
        <v>-5.6330396619126617</v>
      </c>
      <c r="O3" s="140">
        <v>-5.9451559678704413</v>
      </c>
      <c r="P3" s="140">
        <v>-6.3012337521095603</v>
      </c>
      <c r="Q3" s="140">
        <v>-6.7163545974453029</v>
      </c>
      <c r="R3" s="140">
        <v>-7.186369279964218</v>
      </c>
      <c r="S3" s="140">
        <v>-7.692014260488186</v>
      </c>
      <c r="T3" s="140">
        <v>-8.2057659744708573</v>
      </c>
      <c r="U3" s="140">
        <v>-8.7207792138502214</v>
      </c>
      <c r="V3" s="140">
        <v>-9.2085961555691611</v>
      </c>
      <c r="W3" s="140">
        <v>-9.7247129110624329</v>
      </c>
      <c r="X3" s="140">
        <v>-10.187138733494201</v>
      </c>
      <c r="Y3" s="140">
        <v>-10.611338422546353</v>
      </c>
      <c r="Z3" s="140">
        <v>-11.021585585776904</v>
      </c>
      <c r="AA3" s="140">
        <v>-11.434476525318118</v>
      </c>
      <c r="AB3" s="140">
        <v>-11.854762709878521</v>
      </c>
      <c r="AC3" s="140">
        <v>-12.27766073999598</v>
      </c>
      <c r="AD3" s="140">
        <v>-12.694492195369115</v>
      </c>
      <c r="AE3" s="140">
        <v>-13.104260139484488</v>
      </c>
      <c r="AF3" s="140">
        <v>-13.512257106866556</v>
      </c>
      <c r="AG3" s="140">
        <v>-13.912879657713844</v>
      </c>
      <c r="AH3" s="140">
        <v>-14.303031614315287</v>
      </c>
      <c r="AI3" s="140">
        <v>-14.679311701588965</v>
      </c>
      <c r="AJ3" s="140">
        <v>-15.019493715877665</v>
      </c>
      <c r="AK3" s="140">
        <v>-15.314204208896349</v>
      </c>
      <c r="AL3" s="140">
        <v>-15.547201219772532</v>
      </c>
      <c r="AM3" s="140">
        <v>-15.703765782583616</v>
      </c>
      <c r="AN3" s="140">
        <v>-15.801651488921109</v>
      </c>
      <c r="AO3" s="140">
        <v>-15.862929403755878</v>
      </c>
      <c r="AP3" s="140">
        <v>-15.902169669911871</v>
      </c>
      <c r="AQ3" s="140">
        <v>-15.924176739088466</v>
      </c>
      <c r="AR3" s="140">
        <v>-15.932537127298403</v>
      </c>
      <c r="AS3" s="140">
        <v>-15.935746384964169</v>
      </c>
      <c r="AT3" s="140">
        <v>-15.940053774440877</v>
      </c>
      <c r="AU3" s="140">
        <v>-15.955150310776276</v>
      </c>
      <c r="AV3" s="140">
        <v>-15.989157049217596</v>
      </c>
      <c r="AW3" s="140">
        <v>-16.045800588115952</v>
      </c>
      <c r="AX3" s="140">
        <v>-16.130921611055918</v>
      </c>
      <c r="AY3" s="140">
        <v>-16.257096667662786</v>
      </c>
      <c r="AZ3" s="140">
        <v>-16.423879112195891</v>
      </c>
    </row>
    <row r="4" spans="1:52" x14ac:dyDescent="0.2">
      <c r="A4" s="2" t="s">
        <v>473</v>
      </c>
      <c r="B4" s="140">
        <v>-3.8210082342833616</v>
      </c>
      <c r="C4" s="140">
        <v>-3.516832572200002</v>
      </c>
      <c r="D4" s="140">
        <v>-3.3647066734772082</v>
      </c>
      <c r="E4" s="140">
        <v>-3.4230993980255917</v>
      </c>
      <c r="F4" s="140">
        <v>-3.3400878522761985</v>
      </c>
      <c r="G4" s="140">
        <v>-3.3164910480778218</v>
      </c>
      <c r="H4" s="140">
        <v>-3.3197896352434384</v>
      </c>
      <c r="I4" s="140">
        <v>-3.4003499747883481</v>
      </c>
      <c r="J4" s="140">
        <v>-3.5106619557317771</v>
      </c>
      <c r="K4" s="140">
        <v>-3.5141655227943076</v>
      </c>
      <c r="L4" s="140">
        <v>-3.563554106980213</v>
      </c>
      <c r="M4" s="140">
        <v>-3.6181822285408956</v>
      </c>
      <c r="N4" s="140">
        <v>-3.7867725536257666</v>
      </c>
      <c r="O4" s="140">
        <v>-3.9721058078089584</v>
      </c>
      <c r="P4" s="140">
        <v>-4.188736172705454</v>
      </c>
      <c r="Q4" s="140">
        <v>-4.4499996623758449</v>
      </c>
      <c r="R4" s="140">
        <v>-4.7911155630838991</v>
      </c>
      <c r="S4" s="140">
        <v>-5.1265885084842182</v>
      </c>
      <c r="T4" s="140">
        <v>-5.4345173966621871</v>
      </c>
      <c r="U4" s="140">
        <v>-5.7807791667950639</v>
      </c>
      <c r="V4" s="140">
        <v>-6.112023000493302</v>
      </c>
      <c r="W4" s="140">
        <v>-6.4763841325287999</v>
      </c>
      <c r="X4" s="140">
        <v>-6.8090775964776356</v>
      </c>
      <c r="Y4" s="140">
        <v>-7.1109191947474955</v>
      </c>
      <c r="Z4" s="140">
        <v>-7.3882848188057579</v>
      </c>
      <c r="AA4" s="140">
        <v>-7.6524836267254628</v>
      </c>
      <c r="AB4" s="140">
        <v>-7.9119459961239329</v>
      </c>
      <c r="AC4" s="140">
        <v>-8.1678873481090122</v>
      </c>
      <c r="AD4" s="140">
        <v>-8.4444359964228823</v>
      </c>
      <c r="AE4" s="140">
        <v>-8.6623870132376126</v>
      </c>
      <c r="AF4" s="140">
        <v>-8.8893811678568895</v>
      </c>
      <c r="AG4" s="140">
        <v>-9.11249659763034</v>
      </c>
      <c r="AH4" s="140">
        <v>-9.3249876832031546</v>
      </c>
      <c r="AI4" s="140">
        <v>-9.5257030487913994</v>
      </c>
      <c r="AJ4" s="140">
        <v>-9.7087190860809613</v>
      </c>
      <c r="AK4" s="140">
        <v>-9.8732528368687227</v>
      </c>
      <c r="AL4" s="140">
        <v>-10.011970727977413</v>
      </c>
      <c r="AM4" s="140">
        <v>-10.110034998418847</v>
      </c>
      <c r="AN4" s="140">
        <v>-10.157475835123627</v>
      </c>
      <c r="AO4" s="140">
        <v>-10.149297614135683</v>
      </c>
      <c r="AP4" s="140">
        <v>-10.092503232034602</v>
      </c>
      <c r="AQ4" s="140">
        <v>-9.9971807870719118</v>
      </c>
      <c r="AR4" s="140">
        <v>-9.8731899418257214</v>
      </c>
      <c r="AS4" s="140">
        <v>-9.7476257704015126</v>
      </c>
      <c r="AT4" s="140">
        <v>-9.590008711437676</v>
      </c>
      <c r="AU4" s="140">
        <v>-9.4272467620008769</v>
      </c>
      <c r="AV4" s="140">
        <v>-9.2636245819655798</v>
      </c>
      <c r="AW4" s="140">
        <v>-9.1046879993535796</v>
      </c>
      <c r="AX4" s="140">
        <v>-8.9549133365126252</v>
      </c>
      <c r="AY4" s="140">
        <v>-8.8213374468255665</v>
      </c>
      <c r="AZ4" s="140">
        <v>-8.7081296183641825</v>
      </c>
    </row>
    <row r="6" spans="1:52" x14ac:dyDescent="0.2">
      <c r="AZ6" s="8"/>
    </row>
    <row r="26" spans="1:2" x14ac:dyDescent="0.2">
      <c r="A26" s="228" t="s">
        <v>313</v>
      </c>
      <c r="B26" s="228"/>
    </row>
  </sheetData>
  <mergeCells count="1">
    <mergeCell ref="A26:B26"/>
  </mergeCells>
  <hyperlinks>
    <hyperlink ref="A26" location="OBSAH!A1" display="Zpět na Obsah" xr:uid="{FA56E56E-94BA-468C-9ECC-3D365164B869}"/>
    <hyperlink ref="A26:B26" location="CONTENTS!A1" display="Back to Contents" xr:uid="{536DAC96-ABD0-4489-B785-9C6F8A69F59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43A3-53B8-4342-A7CF-0C90BDFB2E18}">
  <sheetPr>
    <tabColor theme="0" tint="-0.34998626667073579"/>
  </sheetPr>
  <dimension ref="A1:AZ23"/>
  <sheetViews>
    <sheetView workbookViewId="0">
      <selection activeCell="E24" sqref="E24"/>
    </sheetView>
  </sheetViews>
  <sheetFormatPr defaultColWidth="8.88671875" defaultRowHeight="11.4" x14ac:dyDescent="0.2"/>
  <cols>
    <col min="1" max="1" width="21.6640625" style="4" customWidth="1"/>
    <col min="2" max="16384" width="8.88671875" style="4"/>
  </cols>
  <sheetData>
    <row r="1" spans="1:52" x14ac:dyDescent="0.2">
      <c r="A1" s="4" t="s">
        <v>475</v>
      </c>
    </row>
    <row r="2" spans="1:52" x14ac:dyDescent="0.2">
      <c r="A2" s="2"/>
      <c r="B2" s="2">
        <v>2023</v>
      </c>
      <c r="C2" s="2">
        <v>2024</v>
      </c>
      <c r="D2" s="2">
        <v>2025</v>
      </c>
      <c r="E2" s="2">
        <v>2026</v>
      </c>
      <c r="F2" s="2">
        <v>2027</v>
      </c>
      <c r="G2" s="2">
        <v>2028</v>
      </c>
      <c r="H2" s="2">
        <v>2029</v>
      </c>
      <c r="I2" s="2">
        <v>2030</v>
      </c>
      <c r="J2" s="2">
        <v>2031</v>
      </c>
      <c r="K2" s="2">
        <v>2032</v>
      </c>
      <c r="L2" s="2">
        <v>2033</v>
      </c>
      <c r="M2" s="2">
        <v>2034</v>
      </c>
      <c r="N2" s="2">
        <v>2035</v>
      </c>
      <c r="O2" s="2">
        <v>2036</v>
      </c>
      <c r="P2" s="2">
        <v>2037</v>
      </c>
      <c r="Q2" s="2">
        <v>2038</v>
      </c>
      <c r="R2" s="2">
        <v>2039</v>
      </c>
      <c r="S2" s="2">
        <v>2040</v>
      </c>
      <c r="T2" s="2">
        <v>2041</v>
      </c>
      <c r="U2" s="2">
        <v>2042</v>
      </c>
      <c r="V2" s="2">
        <v>2043</v>
      </c>
      <c r="W2" s="2">
        <v>2044</v>
      </c>
      <c r="X2" s="2">
        <v>2045</v>
      </c>
      <c r="Y2" s="2">
        <v>2046</v>
      </c>
      <c r="Z2" s="2">
        <v>2047</v>
      </c>
      <c r="AA2" s="2">
        <v>2048</v>
      </c>
      <c r="AB2" s="2">
        <v>2049</v>
      </c>
      <c r="AC2" s="2">
        <v>2050</v>
      </c>
      <c r="AD2" s="2">
        <v>2051</v>
      </c>
      <c r="AE2" s="2">
        <v>2052</v>
      </c>
      <c r="AF2" s="2">
        <v>2053</v>
      </c>
      <c r="AG2" s="2">
        <v>2054</v>
      </c>
      <c r="AH2" s="2">
        <v>2055</v>
      </c>
      <c r="AI2" s="2">
        <v>2056</v>
      </c>
      <c r="AJ2" s="2">
        <v>2057</v>
      </c>
      <c r="AK2" s="2">
        <v>2058</v>
      </c>
      <c r="AL2" s="2">
        <v>2059</v>
      </c>
      <c r="AM2" s="2">
        <v>2060</v>
      </c>
      <c r="AN2" s="2">
        <v>2061</v>
      </c>
      <c r="AO2" s="2">
        <v>2062</v>
      </c>
      <c r="AP2" s="2">
        <v>2063</v>
      </c>
      <c r="AQ2" s="2">
        <v>2064</v>
      </c>
      <c r="AR2" s="2">
        <v>2065</v>
      </c>
      <c r="AS2" s="2">
        <v>2066</v>
      </c>
      <c r="AT2" s="2">
        <v>2067</v>
      </c>
      <c r="AU2" s="2">
        <v>2068</v>
      </c>
      <c r="AV2" s="2">
        <v>2069</v>
      </c>
      <c r="AW2" s="2">
        <v>2070</v>
      </c>
      <c r="AX2" s="2">
        <v>2071</v>
      </c>
      <c r="AY2" s="2">
        <v>2072</v>
      </c>
      <c r="AZ2" s="2">
        <v>2073</v>
      </c>
    </row>
    <row r="3" spans="1:52" x14ac:dyDescent="0.2">
      <c r="A3" s="2" t="s">
        <v>465</v>
      </c>
      <c r="B3" s="140">
        <v>43.998714847993448</v>
      </c>
      <c r="C3" s="140">
        <v>46.579076228828917</v>
      </c>
      <c r="D3" s="140">
        <v>48.997671737471492</v>
      </c>
      <c r="E3" s="140">
        <v>51.408037754858341</v>
      </c>
      <c r="F3" s="140">
        <v>53.505779395385602</v>
      </c>
      <c r="G3" s="140">
        <v>55.702236450045561</v>
      </c>
      <c r="H3" s="140">
        <v>57.929563571588062</v>
      </c>
      <c r="I3" s="140">
        <v>60.246851880308817</v>
      </c>
      <c r="J3" s="140">
        <v>62.745646471156469</v>
      </c>
      <c r="K3" s="140">
        <v>65.269304946161853</v>
      </c>
      <c r="L3" s="140">
        <v>67.945981517295138</v>
      </c>
      <c r="M3" s="140">
        <v>70.733994616629758</v>
      </c>
      <c r="N3" s="140">
        <v>73.799316809639095</v>
      </c>
      <c r="O3" s="140">
        <v>77.12343017451856</v>
      </c>
      <c r="P3" s="140">
        <v>80.793904451169155</v>
      </c>
      <c r="Q3" s="140">
        <v>84.868228103456943</v>
      </c>
      <c r="R3" s="140">
        <v>89.373979822987366</v>
      </c>
      <c r="S3" s="140">
        <v>94.278365299697683</v>
      </c>
      <c r="T3" s="140">
        <v>99.561461719322878</v>
      </c>
      <c r="U3" s="140">
        <v>105.19173762143514</v>
      </c>
      <c r="V3" s="140">
        <v>111.00294736132069</v>
      </c>
      <c r="W3" s="140">
        <v>117.31187907735342</v>
      </c>
      <c r="X3" s="140">
        <v>123.65891330562326</v>
      </c>
      <c r="Y3" s="140">
        <v>130.14270740456291</v>
      </c>
      <c r="Z3" s="140">
        <v>136.81467364688643</v>
      </c>
      <c r="AA3" s="140">
        <v>143.68521321145539</v>
      </c>
      <c r="AB3" s="140">
        <v>150.76837676193449</v>
      </c>
      <c r="AC3" s="140">
        <v>158.05339762096665</v>
      </c>
      <c r="AD3" s="140">
        <v>165.51085282690215</v>
      </c>
      <c r="AE3" s="140">
        <v>173.13313181659703</v>
      </c>
      <c r="AF3" s="140">
        <v>180.91789970405046</v>
      </c>
      <c r="AG3" s="140">
        <v>188.8130111330766</v>
      </c>
      <c r="AH3" s="140">
        <v>196.82449729761203</v>
      </c>
      <c r="AI3" s="140">
        <v>204.87814442093051</v>
      </c>
      <c r="AJ3" s="140">
        <v>212.82244815628511</v>
      </c>
      <c r="AK3" s="140">
        <v>220.59243804508756</v>
      </c>
      <c r="AL3" s="140">
        <v>227.99141519883588</v>
      </c>
      <c r="AM3" s="140">
        <v>234.96929870717074</v>
      </c>
      <c r="AN3" s="140">
        <v>241.5891106456003</v>
      </c>
      <c r="AO3" s="140">
        <v>247.93644225648168</v>
      </c>
      <c r="AP3" s="140">
        <v>254.05533369135696</v>
      </c>
      <c r="AQ3" s="140">
        <v>259.94956212161605</v>
      </c>
      <c r="AR3" s="140">
        <v>265.69056743994906</v>
      </c>
      <c r="AS3" s="140">
        <v>271.2886139268461</v>
      </c>
      <c r="AT3" s="140">
        <v>276.78912245548963</v>
      </c>
      <c r="AU3" s="140">
        <v>282.22226634306554</v>
      </c>
      <c r="AV3" s="140">
        <v>287.66910053250893</v>
      </c>
      <c r="AW3" s="140">
        <v>293.16582538940054</v>
      </c>
      <c r="AX3" s="140">
        <v>298.77881793606576</v>
      </c>
      <c r="AY3" s="140">
        <v>304.60969760691228</v>
      </c>
      <c r="AZ3" s="140">
        <v>310.60897300796728</v>
      </c>
    </row>
    <row r="4" spans="1:52" x14ac:dyDescent="0.2">
      <c r="A4" s="2" t="s">
        <v>473</v>
      </c>
      <c r="B4" s="140">
        <v>43.911917325192448</v>
      </c>
      <c r="C4" s="140">
        <v>45.536817985629469</v>
      </c>
      <c r="D4" s="140">
        <v>47.029502371495369</v>
      </c>
      <c r="E4" s="140">
        <v>48.548081951995123</v>
      </c>
      <c r="F4" s="140">
        <v>49.803036886695061</v>
      </c>
      <c r="G4" s="140">
        <v>51.046814107198166</v>
      </c>
      <c r="H4" s="140">
        <v>52.26258540647725</v>
      </c>
      <c r="I4" s="140">
        <v>53.462543684999652</v>
      </c>
      <c r="J4" s="140">
        <v>54.878511112597451</v>
      </c>
      <c r="K4" s="140">
        <v>56.246208252434094</v>
      </c>
      <c r="L4" s="140">
        <v>57.636361214212741</v>
      </c>
      <c r="M4" s="140">
        <v>58.941733019599262</v>
      </c>
      <c r="N4" s="140">
        <v>60.427234471877362</v>
      </c>
      <c r="O4" s="140">
        <v>62.068798870859737</v>
      </c>
      <c r="P4" s="140">
        <v>63.926957746321996</v>
      </c>
      <c r="Q4" s="140">
        <v>66.046169934049487</v>
      </c>
      <c r="R4" s="140">
        <v>68.51259834832689</v>
      </c>
      <c r="S4" s="140">
        <v>71.293539597882159</v>
      </c>
      <c r="T4" s="140">
        <v>74.328714403652313</v>
      </c>
      <c r="U4" s="140">
        <v>77.630820367078883</v>
      </c>
      <c r="V4" s="140">
        <v>81.077314875566714</v>
      </c>
      <c r="W4" s="140">
        <v>84.921167787036467</v>
      </c>
      <c r="X4" s="140">
        <v>88.866252092744887</v>
      </c>
      <c r="Y4" s="140">
        <v>92.909824670127392</v>
      </c>
      <c r="Z4" s="140">
        <v>97.041702655874886</v>
      </c>
      <c r="AA4" s="140">
        <v>101.27389467563744</v>
      </c>
      <c r="AB4" s="140">
        <v>105.61282324569798</v>
      </c>
      <c r="AC4" s="140">
        <v>110.05788004271406</v>
      </c>
      <c r="AD4" s="140">
        <v>114.62583582729475</v>
      </c>
      <c r="AE4" s="140">
        <v>119.24304958250622</v>
      </c>
      <c r="AF4" s="140">
        <v>123.90844048573648</v>
      </c>
      <c r="AG4" s="140">
        <v>128.61573946896331</v>
      </c>
      <c r="AH4" s="140">
        <v>133.3572789450003</v>
      </c>
      <c r="AI4" s="140">
        <v>138.0882917172861</v>
      </c>
      <c r="AJ4" s="140">
        <v>142.81055545970662</v>
      </c>
      <c r="AK4" s="140">
        <v>147.47158507814532</v>
      </c>
      <c r="AL4" s="140">
        <v>151.98906413314813</v>
      </c>
      <c r="AM4" s="140">
        <v>156.32163818252795</v>
      </c>
      <c r="AN4" s="140">
        <v>160.35364977890279</v>
      </c>
      <c r="AO4" s="140">
        <v>164.03053047571251</v>
      </c>
      <c r="AP4" s="140">
        <v>167.35859777907018</v>
      </c>
      <c r="AQ4" s="140">
        <v>170.36800257744383</v>
      </c>
      <c r="AR4" s="140">
        <v>173.09201426851172</v>
      </c>
      <c r="AS4" s="140">
        <v>175.56129046403555</v>
      </c>
      <c r="AT4" s="140">
        <v>177.76765405883617</v>
      </c>
      <c r="AU4" s="140">
        <v>179.75301694026649</v>
      </c>
      <c r="AV4" s="140">
        <v>181.52368474129992</v>
      </c>
      <c r="AW4" s="140">
        <v>183.12864727559585</v>
      </c>
      <c r="AX4" s="140">
        <v>184.58062270329998</v>
      </c>
      <c r="AY4" s="140">
        <v>185.93937630302136</v>
      </c>
      <c r="AZ4" s="140">
        <v>187.23509863813214</v>
      </c>
    </row>
    <row r="23" spans="1:2" x14ac:dyDescent="0.2">
      <c r="A23" s="228" t="s">
        <v>313</v>
      </c>
      <c r="B23" s="228"/>
    </row>
  </sheetData>
  <mergeCells count="1">
    <mergeCell ref="A23:B23"/>
  </mergeCells>
  <hyperlinks>
    <hyperlink ref="A23" location="OBSAH!A1" display="Zpět na Obsah" xr:uid="{E7DFC49F-3AFA-46DC-8130-152D79D9CF90}"/>
    <hyperlink ref="A23:B23" location="CONTENTS!A1" display="Back to Contents" xr:uid="{1B5172E1-177B-43ED-9313-BE48DCB4379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CB91-8CF6-45F3-BE88-4B29BA6E8DD4}">
  <sheetPr>
    <tabColor theme="0" tint="-0.34998626667073579"/>
  </sheetPr>
  <dimension ref="A1:AZ35"/>
  <sheetViews>
    <sheetView zoomScaleNormal="100" workbookViewId="0">
      <selection activeCell="E4" sqref="E4"/>
    </sheetView>
  </sheetViews>
  <sheetFormatPr defaultColWidth="8.88671875" defaultRowHeight="11.4" x14ac:dyDescent="0.2"/>
  <cols>
    <col min="1" max="1" width="14.21875" style="4" customWidth="1"/>
    <col min="2" max="16384" width="8.88671875" style="4"/>
  </cols>
  <sheetData>
    <row r="1" spans="1:52" x14ac:dyDescent="0.2">
      <c r="A1" s="4" t="s">
        <v>476</v>
      </c>
    </row>
    <row r="2" spans="1:52" s="73" customFormat="1" x14ac:dyDescent="0.3">
      <c r="A2" s="203"/>
      <c r="B2" s="203">
        <v>2023</v>
      </c>
      <c r="C2" s="203">
        <v>2024</v>
      </c>
      <c r="D2" s="203">
        <v>2025</v>
      </c>
      <c r="E2" s="203">
        <v>2026</v>
      </c>
      <c r="F2" s="203">
        <v>2027</v>
      </c>
      <c r="G2" s="203">
        <v>2028</v>
      </c>
      <c r="H2" s="203">
        <v>2029</v>
      </c>
      <c r="I2" s="203">
        <v>2030</v>
      </c>
      <c r="J2" s="203">
        <v>2031</v>
      </c>
      <c r="K2" s="203">
        <v>2032</v>
      </c>
      <c r="L2" s="203">
        <v>2033</v>
      </c>
      <c r="M2" s="203">
        <v>2034</v>
      </c>
      <c r="N2" s="203">
        <v>2035</v>
      </c>
      <c r="O2" s="203">
        <v>2036</v>
      </c>
      <c r="P2" s="203">
        <v>2037</v>
      </c>
      <c r="Q2" s="203">
        <v>2038</v>
      </c>
      <c r="R2" s="203">
        <v>2039</v>
      </c>
      <c r="S2" s="203">
        <v>2040</v>
      </c>
      <c r="T2" s="203">
        <v>2041</v>
      </c>
      <c r="U2" s="203">
        <v>2042</v>
      </c>
      <c r="V2" s="203">
        <v>2043</v>
      </c>
      <c r="W2" s="203">
        <v>2044</v>
      </c>
      <c r="X2" s="203">
        <v>2045</v>
      </c>
      <c r="Y2" s="203">
        <v>2046</v>
      </c>
      <c r="Z2" s="203">
        <v>2047</v>
      </c>
      <c r="AA2" s="203">
        <v>2048</v>
      </c>
      <c r="AB2" s="203">
        <v>2049</v>
      </c>
      <c r="AC2" s="203">
        <v>2050</v>
      </c>
      <c r="AD2" s="203">
        <v>2051</v>
      </c>
      <c r="AE2" s="203">
        <v>2052</v>
      </c>
      <c r="AF2" s="203">
        <v>2053</v>
      </c>
      <c r="AG2" s="203">
        <v>2054</v>
      </c>
      <c r="AH2" s="203">
        <v>2055</v>
      </c>
      <c r="AI2" s="203">
        <v>2056</v>
      </c>
      <c r="AJ2" s="203">
        <v>2057</v>
      </c>
      <c r="AK2" s="203">
        <v>2058</v>
      </c>
      <c r="AL2" s="203">
        <v>2059</v>
      </c>
      <c r="AM2" s="203">
        <v>2060</v>
      </c>
      <c r="AN2" s="203">
        <v>2061</v>
      </c>
      <c r="AO2" s="203">
        <v>2062</v>
      </c>
      <c r="AP2" s="203">
        <v>2063</v>
      </c>
      <c r="AQ2" s="203">
        <v>2064</v>
      </c>
      <c r="AR2" s="203">
        <v>2065</v>
      </c>
      <c r="AS2" s="203">
        <v>2066</v>
      </c>
      <c r="AT2" s="203">
        <v>2067</v>
      </c>
      <c r="AU2" s="203">
        <v>2068</v>
      </c>
      <c r="AV2" s="203">
        <v>2069</v>
      </c>
      <c r="AW2" s="203">
        <v>2070</v>
      </c>
      <c r="AX2" s="203">
        <v>2071</v>
      </c>
      <c r="AY2" s="203">
        <v>2072</v>
      </c>
      <c r="AZ2" s="203">
        <v>2073</v>
      </c>
    </row>
    <row r="3" spans="1:52" x14ac:dyDescent="0.2">
      <c r="A3" s="191" t="s">
        <v>370</v>
      </c>
      <c r="B3" s="192">
        <v>43.998714847993448</v>
      </c>
      <c r="C3" s="192">
        <v>46.579076228828917</v>
      </c>
      <c r="D3" s="192">
        <v>48.997671737471492</v>
      </c>
      <c r="E3" s="192">
        <v>51.408037754858341</v>
      </c>
      <c r="F3" s="192">
        <v>53.505779395385602</v>
      </c>
      <c r="G3" s="192">
        <v>55.702236450045561</v>
      </c>
      <c r="H3" s="192">
        <v>57.929563571588062</v>
      </c>
      <c r="I3" s="192">
        <v>60.246851880308817</v>
      </c>
      <c r="J3" s="192">
        <v>62.745646471156469</v>
      </c>
      <c r="K3" s="192">
        <v>65.269304946161853</v>
      </c>
      <c r="L3" s="192">
        <v>67.945981517295138</v>
      </c>
      <c r="M3" s="192">
        <v>70.733994616629758</v>
      </c>
      <c r="N3" s="192">
        <v>73.799316809639095</v>
      </c>
      <c r="O3" s="192">
        <v>77.12343017451856</v>
      </c>
      <c r="P3" s="192">
        <v>80.793904451169155</v>
      </c>
      <c r="Q3" s="192">
        <v>84.868228103456943</v>
      </c>
      <c r="R3" s="192">
        <v>89.373979822987366</v>
      </c>
      <c r="S3" s="192">
        <v>94.278365299697683</v>
      </c>
      <c r="T3" s="192">
        <v>99.561461719322878</v>
      </c>
      <c r="U3" s="192">
        <v>105.19173762143514</v>
      </c>
      <c r="V3" s="192">
        <v>111.00294736132069</v>
      </c>
      <c r="W3" s="192">
        <v>117.31187907735342</v>
      </c>
      <c r="X3" s="192">
        <v>123.65891330562326</v>
      </c>
      <c r="Y3" s="192">
        <v>130.14270740456291</v>
      </c>
      <c r="Z3" s="192">
        <v>136.81467364688643</v>
      </c>
      <c r="AA3" s="192">
        <v>143.68521321145539</v>
      </c>
      <c r="AB3" s="192">
        <v>150.76837676193449</v>
      </c>
      <c r="AC3" s="192">
        <v>158.05339762096665</v>
      </c>
      <c r="AD3" s="192">
        <v>165.51085282690215</v>
      </c>
      <c r="AE3" s="192">
        <v>173.13313181659703</v>
      </c>
      <c r="AF3" s="192">
        <v>180.91789970405046</v>
      </c>
      <c r="AG3" s="192">
        <v>188.8130111330766</v>
      </c>
      <c r="AH3" s="192">
        <v>196.82449729761203</v>
      </c>
      <c r="AI3" s="192">
        <v>204.87814442093051</v>
      </c>
      <c r="AJ3" s="192">
        <v>212.82244815628511</v>
      </c>
      <c r="AK3" s="192">
        <v>220.59243804508756</v>
      </c>
      <c r="AL3" s="192">
        <v>227.99141519883588</v>
      </c>
      <c r="AM3" s="192">
        <v>234.96929870717074</v>
      </c>
      <c r="AN3" s="192">
        <v>241.5891106456003</v>
      </c>
      <c r="AO3" s="192">
        <v>247.93644225648168</v>
      </c>
      <c r="AP3" s="192">
        <v>254.05533369135696</v>
      </c>
      <c r="AQ3" s="192">
        <v>259.94956212161605</v>
      </c>
      <c r="AR3" s="192">
        <v>265.69056743994906</v>
      </c>
      <c r="AS3" s="192">
        <v>271.2886139268461</v>
      </c>
      <c r="AT3" s="192">
        <v>276.78912245548963</v>
      </c>
      <c r="AU3" s="192">
        <v>282.22226634306554</v>
      </c>
      <c r="AV3" s="192">
        <v>287.66910053250893</v>
      </c>
      <c r="AW3" s="192">
        <v>293.16582538940054</v>
      </c>
      <c r="AX3" s="192">
        <v>298.77881793606576</v>
      </c>
      <c r="AY3" s="192">
        <v>304.60969760691228</v>
      </c>
      <c r="AZ3" s="192">
        <v>310.60897300796728</v>
      </c>
    </row>
    <row r="4" spans="1:52" x14ac:dyDescent="0.2">
      <c r="A4" s="191" t="s">
        <v>372</v>
      </c>
      <c r="B4" s="192">
        <v>43.988905558175055</v>
      </c>
      <c r="C4" s="192">
        <v>46.466976111398267</v>
      </c>
      <c r="D4" s="192">
        <v>48.786035674677706</v>
      </c>
      <c r="E4" s="192">
        <v>51.09827416446533</v>
      </c>
      <c r="F4" s="192">
        <v>53.116292331475883</v>
      </c>
      <c r="G4" s="192">
        <v>55.235563880466259</v>
      </c>
      <c r="H4" s="192">
        <v>57.400295513808643</v>
      </c>
      <c r="I4" s="192">
        <v>59.671696264858831</v>
      </c>
      <c r="J4" s="192">
        <v>62.138413987827747</v>
      </c>
      <c r="K4" s="192">
        <v>64.647143496929331</v>
      </c>
      <c r="L4" s="192">
        <v>67.324584182173879</v>
      </c>
      <c r="M4" s="192">
        <v>70.131190792077945</v>
      </c>
      <c r="N4" s="192">
        <v>73.228708357691005</v>
      </c>
      <c r="O4" s="192">
        <v>76.600315951453979</v>
      </c>
      <c r="P4" s="192">
        <v>80.333204612551981</v>
      </c>
      <c r="Q4" s="192">
        <v>84.485153194610277</v>
      </c>
      <c r="R4" s="192">
        <v>89.083325837653007</v>
      </c>
      <c r="S4" s="192">
        <v>94.098578111795703</v>
      </c>
      <c r="T4" s="192">
        <v>99.511981042361072</v>
      </c>
      <c r="U4" s="192">
        <v>105.29176624951992</v>
      </c>
      <c r="V4" s="192">
        <v>111.27179997325049</v>
      </c>
      <c r="W4" s="192">
        <v>117.75990971121719</v>
      </c>
      <c r="X4" s="192">
        <v>124.17503618112492</v>
      </c>
      <c r="Y4" s="192">
        <v>130.71638277392628</v>
      </c>
      <c r="Z4" s="192">
        <v>137.43289349424668</v>
      </c>
      <c r="AA4" s="192">
        <v>144.33264822856879</v>
      </c>
      <c r="AB4" s="192">
        <v>151.42727021960792</v>
      </c>
      <c r="AC4" s="192">
        <v>158.70474703774136</v>
      </c>
      <c r="AD4" s="192">
        <v>166.1359157162683</v>
      </c>
      <c r="AE4" s="192">
        <v>173.71428522235641</v>
      </c>
      <c r="AF4" s="192">
        <v>181.43828341363024</v>
      </c>
      <c r="AG4" s="192">
        <v>189.25805766661887</v>
      </c>
      <c r="AH4" s="192">
        <v>197.18155897259678</v>
      </c>
      <c r="AI4" s="192">
        <v>205.13915032077051</v>
      </c>
      <c r="AJ4" s="192">
        <v>212.98733428033142</v>
      </c>
      <c r="AK4" s="192">
        <v>220.66732292378407</v>
      </c>
      <c r="AL4" s="192">
        <v>227.99360247185578</v>
      </c>
      <c r="AM4" s="192">
        <v>234.9210236870814</v>
      </c>
      <c r="AN4" s="192">
        <v>241.51108906189219</v>
      </c>
      <c r="AO4" s="192">
        <v>247.8447199433524</v>
      </c>
      <c r="AP4" s="192">
        <v>253.96027453935525</v>
      </c>
      <c r="AQ4" s="192">
        <v>259.85716064780547</v>
      </c>
      <c r="AR4" s="192">
        <v>265.60005588502059</v>
      </c>
      <c r="AS4" s="192">
        <v>271.19582942806272</v>
      </c>
      <c r="AT4" s="192">
        <v>276.68589963388382</v>
      </c>
      <c r="AU4" s="192">
        <v>282.09670700337705</v>
      </c>
      <c r="AV4" s="192">
        <v>287.50400924210993</v>
      </c>
      <c r="AW4" s="192">
        <v>292.93473766225486</v>
      </c>
      <c r="AX4" s="192">
        <v>298.44084799015928</v>
      </c>
      <c r="AY4" s="192">
        <v>304.1150842557484</v>
      </c>
      <c r="AZ4" s="192">
        <v>309.9158310711195</v>
      </c>
    </row>
    <row r="5" spans="1:52" x14ac:dyDescent="0.2">
      <c r="A5" s="191" t="s">
        <v>371</v>
      </c>
      <c r="B5" s="192">
        <v>43.958500153407194</v>
      </c>
      <c r="C5" s="192">
        <v>46.528529608411567</v>
      </c>
      <c r="D5" s="192">
        <v>48.934085224923891</v>
      </c>
      <c r="E5" s="192">
        <v>51.316877486612348</v>
      </c>
      <c r="F5" s="192">
        <v>53.376016429812154</v>
      </c>
      <c r="G5" s="192">
        <v>55.514212471036402</v>
      </c>
      <c r="H5" s="192">
        <v>57.66665707120282</v>
      </c>
      <c r="I5" s="192">
        <v>59.891715926743807</v>
      </c>
      <c r="J5" s="192">
        <v>62.278321003713842</v>
      </c>
      <c r="K5" s="192">
        <v>64.669373551040266</v>
      </c>
      <c r="L5" s="192">
        <v>67.193463671173987</v>
      </c>
      <c r="M5" s="192">
        <v>69.807416380668599</v>
      </c>
      <c r="N5" s="192">
        <v>72.674473305229029</v>
      </c>
      <c r="O5" s="192">
        <v>75.774123328096451</v>
      </c>
      <c r="P5" s="192">
        <v>79.192531452067414</v>
      </c>
      <c r="Q5" s="192">
        <v>82.985375259860064</v>
      </c>
      <c r="R5" s="192">
        <v>87.181098546720207</v>
      </c>
      <c r="S5" s="192">
        <v>91.742256269368823</v>
      </c>
      <c r="T5" s="192">
        <v>96.648304208888689</v>
      </c>
      <c r="U5" s="192">
        <v>101.87062228526634</v>
      </c>
      <c r="V5" s="192">
        <v>107.2467172662747</v>
      </c>
      <c r="W5" s="192">
        <v>113.09482776135877</v>
      </c>
      <c r="X5" s="192">
        <v>119.17308028661319</v>
      </c>
      <c r="Y5" s="192">
        <v>125.42021536496742</v>
      </c>
      <c r="Z5" s="192">
        <v>131.88779586650745</v>
      </c>
      <c r="AA5" s="192">
        <v>138.58726719500442</v>
      </c>
      <c r="AB5" s="192">
        <v>145.53650160536455</v>
      </c>
      <c r="AC5" s="192">
        <v>152.7247414995835</v>
      </c>
      <c r="AD5" s="192">
        <v>160.12357425316736</v>
      </c>
      <c r="AE5" s="192">
        <v>167.72844906900107</v>
      </c>
      <c r="AF5" s="192">
        <v>175.53988156646275</v>
      </c>
      <c r="AG5" s="192">
        <v>183.50859321210874</v>
      </c>
      <c r="AH5" s="192">
        <v>191.6432130883008</v>
      </c>
      <c r="AI5" s="192">
        <v>199.87090287366189</v>
      </c>
      <c r="AJ5" s="192">
        <v>208.03842483605177</v>
      </c>
      <c r="AK5" s="192">
        <v>216.07971148789719</v>
      </c>
      <c r="AL5" s="192">
        <v>223.78967440615352</v>
      </c>
      <c r="AM5" s="192">
        <v>231.11343650735628</v>
      </c>
      <c r="AN5" s="192">
        <v>238.11441616746427</v>
      </c>
      <c r="AO5" s="192">
        <v>244.88080035640729</v>
      </c>
      <c r="AP5" s="192">
        <v>251.45816908718101</v>
      </c>
      <c r="AQ5" s="192">
        <v>257.85061806202322</v>
      </c>
      <c r="AR5" s="192">
        <v>264.13742795128996</v>
      </c>
      <c r="AS5" s="192">
        <v>270.33459800173864</v>
      </c>
      <c r="AT5" s="192">
        <v>276.49900814597396</v>
      </c>
      <c r="AU5" s="192">
        <v>282.67318962065139</v>
      </c>
      <c r="AV5" s="192">
        <v>288.95774193597765</v>
      </c>
      <c r="AW5" s="192">
        <v>295.40954639403793</v>
      </c>
      <c r="AX5" s="192">
        <v>302.12492012875924</v>
      </c>
      <c r="AY5" s="192">
        <v>309.23552841617908</v>
      </c>
      <c r="AZ5" s="192">
        <v>316.6671428562405</v>
      </c>
    </row>
    <row r="6" spans="1:52" x14ac:dyDescent="0.2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</row>
    <row r="7" spans="1:52" x14ac:dyDescent="0.2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89"/>
      <c r="AX7" s="189"/>
      <c r="AY7" s="189"/>
      <c r="AZ7" s="189"/>
    </row>
    <row r="8" spans="1:52" x14ac:dyDescent="0.2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189"/>
    </row>
    <row r="9" spans="1:52" x14ac:dyDescent="0.2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</row>
    <row r="10" spans="1:52" x14ac:dyDescent="0.2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</row>
    <row r="11" spans="1:52" x14ac:dyDescent="0.2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</row>
    <row r="12" spans="1:52" x14ac:dyDescent="0.2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</row>
    <row r="13" spans="1:52" x14ac:dyDescent="0.2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</row>
    <row r="14" spans="1:52" x14ac:dyDescent="0.2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</row>
    <row r="15" spans="1:52" x14ac:dyDescent="0.2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</row>
    <row r="16" spans="1:52" x14ac:dyDescent="0.2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</row>
    <row r="17" spans="1:52" x14ac:dyDescent="0.2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</row>
    <row r="18" spans="1:52" x14ac:dyDescent="0.2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</row>
    <row r="19" spans="1:52" x14ac:dyDescent="0.2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</row>
    <row r="20" spans="1:52" x14ac:dyDescent="0.2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</row>
    <row r="21" spans="1:52" x14ac:dyDescent="0.2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</row>
    <row r="22" spans="1:52" x14ac:dyDescent="0.2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</row>
    <row r="23" spans="1:52" x14ac:dyDescent="0.2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</row>
    <row r="24" spans="1:52" x14ac:dyDescent="0.2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</row>
    <row r="25" spans="1:52" x14ac:dyDescent="0.2">
      <c r="A25" s="228" t="s">
        <v>313</v>
      </c>
      <c r="B25" s="228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</row>
    <row r="26" spans="1:52" x14ac:dyDescent="0.2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</row>
    <row r="27" spans="1:52" x14ac:dyDescent="0.2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</row>
    <row r="28" spans="1:52" x14ac:dyDescent="0.2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</row>
    <row r="29" spans="1:52" x14ac:dyDescent="0.2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</row>
    <row r="30" spans="1:52" x14ac:dyDescent="0.2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</row>
    <row r="31" spans="1:52" x14ac:dyDescent="0.2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</row>
    <row r="32" spans="1:52" x14ac:dyDescent="0.2">
      <c r="A32" s="190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</row>
    <row r="33" spans="1:52" x14ac:dyDescent="0.2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</row>
    <row r="34" spans="1:52" x14ac:dyDescent="0.2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</row>
    <row r="35" spans="1:52" x14ac:dyDescent="0.2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</row>
  </sheetData>
  <mergeCells count="1">
    <mergeCell ref="A25:B25"/>
  </mergeCells>
  <hyperlinks>
    <hyperlink ref="A25" location="OBSAH!A1" display="Zpět na Obsah" xr:uid="{D735E2C2-53AE-44BD-BC32-30F7DB851CF0}"/>
    <hyperlink ref="A25:B25" location="CONTENTS!A1" display="Back to Contents" xr:uid="{06D1A022-319C-41E8-868F-76322FA5C28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862D7-0D20-48CB-83DA-9F4C7351A6E2}">
  <sheetPr>
    <tabColor theme="0" tint="-0.34998626667073579"/>
  </sheetPr>
  <dimension ref="A1:U110"/>
  <sheetViews>
    <sheetView zoomScaleNormal="100" workbookViewId="0">
      <selection activeCell="H29" sqref="H29"/>
    </sheetView>
  </sheetViews>
  <sheetFormatPr defaultColWidth="8.88671875" defaultRowHeight="11.4" x14ac:dyDescent="0.2"/>
  <cols>
    <col min="1" max="1" width="9" style="57" bestFit="1" customWidth="1"/>
    <col min="2" max="2" width="11.5546875" style="57" customWidth="1"/>
    <col min="3" max="4" width="11.5546875" style="4" customWidth="1"/>
    <col min="5" max="5" width="11.5546875" style="36" customWidth="1"/>
    <col min="6" max="7" width="11.5546875" style="4" customWidth="1"/>
    <col min="8" max="20" width="8.88671875" style="4"/>
    <col min="21" max="21" width="80.33203125" style="4" customWidth="1"/>
    <col min="22" max="16384" width="8.88671875" style="4"/>
  </cols>
  <sheetData>
    <row r="1" spans="1:7" s="20" customFormat="1" ht="45.6" x14ac:dyDescent="0.2">
      <c r="A1" s="81"/>
      <c r="B1" s="9" t="s">
        <v>516</v>
      </c>
      <c r="C1" s="9" t="s">
        <v>517</v>
      </c>
      <c r="D1" s="9" t="s">
        <v>518</v>
      </c>
      <c r="E1" s="9" t="s">
        <v>519</v>
      </c>
      <c r="F1" s="9" t="s">
        <v>520</v>
      </c>
      <c r="G1" s="9" t="s">
        <v>314</v>
      </c>
    </row>
    <row r="2" spans="1:7" s="20" customFormat="1" x14ac:dyDescent="0.2">
      <c r="A2" s="3">
        <v>2019</v>
      </c>
      <c r="B2" s="3"/>
      <c r="C2" s="2"/>
      <c r="D2" s="18"/>
      <c r="E2" s="35"/>
      <c r="F2" s="35">
        <v>31.659858452782384</v>
      </c>
      <c r="G2" s="35">
        <v>55</v>
      </c>
    </row>
    <row r="3" spans="1:7" x14ac:dyDescent="0.2">
      <c r="A3" s="3">
        <v>2020</v>
      </c>
      <c r="B3" s="3"/>
      <c r="C3" s="2"/>
      <c r="D3" s="18"/>
      <c r="E3" s="18">
        <v>37</v>
      </c>
      <c r="F3" s="35">
        <v>29.633243673714734</v>
      </c>
      <c r="G3" s="35">
        <v>55</v>
      </c>
    </row>
    <row r="4" spans="1:7" x14ac:dyDescent="0.2">
      <c r="A4" s="3">
        <v>2021</v>
      </c>
      <c r="B4" s="3"/>
      <c r="C4" s="2"/>
      <c r="D4" s="18">
        <v>44.8</v>
      </c>
      <c r="E4" s="18">
        <v>37.4</v>
      </c>
      <c r="F4" s="35">
        <v>27.802362061673847</v>
      </c>
      <c r="G4" s="35">
        <v>55</v>
      </c>
    </row>
    <row r="5" spans="1:7" x14ac:dyDescent="0.2">
      <c r="A5" s="3">
        <v>2022</v>
      </c>
      <c r="B5" s="3"/>
      <c r="C5" s="5">
        <v>42.7</v>
      </c>
      <c r="D5" s="18">
        <v>48.604483947464409</v>
      </c>
      <c r="E5" s="18">
        <v>36.324588649371776</v>
      </c>
      <c r="F5" s="35">
        <v>26.338982595669215</v>
      </c>
      <c r="G5" s="35">
        <v>55</v>
      </c>
    </row>
    <row r="6" spans="1:7" x14ac:dyDescent="0.2">
      <c r="A6" s="3">
        <v>2023</v>
      </c>
      <c r="B6" s="133">
        <v>43.998714847993448</v>
      </c>
      <c r="C6" s="5">
        <v>44.379224630216811</v>
      </c>
      <c r="D6" s="18">
        <v>52.190166253963639</v>
      </c>
      <c r="E6" s="18">
        <v>35.503801354486193</v>
      </c>
      <c r="F6" s="35">
        <v>25.165332754021257</v>
      </c>
      <c r="G6" s="35">
        <v>55</v>
      </c>
    </row>
    <row r="7" spans="1:7" x14ac:dyDescent="0.2">
      <c r="A7" s="3">
        <v>2024</v>
      </c>
      <c r="B7" s="133">
        <v>46.579076228828917</v>
      </c>
      <c r="C7" s="5">
        <v>46.379174246340625</v>
      </c>
      <c r="D7" s="18">
        <v>55.220542489458126</v>
      </c>
      <c r="E7" s="18">
        <v>35.018922766912112</v>
      </c>
      <c r="F7" s="35">
        <v>24.444790940474853</v>
      </c>
      <c r="G7" s="35">
        <v>55</v>
      </c>
    </row>
    <row r="8" spans="1:7" x14ac:dyDescent="0.2">
      <c r="A8" s="3">
        <v>2025</v>
      </c>
      <c r="B8" s="133">
        <v>48.997671737471492</v>
      </c>
      <c r="C8" s="5">
        <v>48.398492320822015</v>
      </c>
      <c r="D8" s="18">
        <v>57.931965637833983</v>
      </c>
      <c r="E8" s="18">
        <v>34.499208169961108</v>
      </c>
      <c r="F8" s="35">
        <v>23.721465111193222</v>
      </c>
      <c r="G8" s="35">
        <v>55</v>
      </c>
    </row>
    <row r="9" spans="1:7" x14ac:dyDescent="0.2">
      <c r="A9" s="3">
        <v>2026</v>
      </c>
      <c r="B9" s="133">
        <v>51.408037754858341</v>
      </c>
      <c r="C9" s="5">
        <v>50.571854790636571</v>
      </c>
      <c r="D9" s="18">
        <v>60.398083651099796</v>
      </c>
      <c r="E9" s="18">
        <v>34.191080764890422</v>
      </c>
      <c r="F9" s="35">
        <v>23.183415620430605</v>
      </c>
      <c r="G9" s="35">
        <v>55</v>
      </c>
    </row>
    <row r="10" spans="1:7" x14ac:dyDescent="0.2">
      <c r="A10" s="3">
        <v>2027</v>
      </c>
      <c r="B10" s="133">
        <v>53.505779395385602</v>
      </c>
      <c r="C10" s="5">
        <v>52.84491483735767</v>
      </c>
      <c r="D10" s="18">
        <v>63.000786325352244</v>
      </c>
      <c r="E10" s="18">
        <v>34.043225128291994</v>
      </c>
      <c r="F10" s="35">
        <v>22.802680224533145</v>
      </c>
      <c r="G10" s="35">
        <v>55</v>
      </c>
    </row>
    <row r="11" spans="1:7" x14ac:dyDescent="0.2">
      <c r="A11" s="3">
        <v>2028</v>
      </c>
      <c r="B11" s="133">
        <v>55.702236450045561</v>
      </c>
      <c r="C11" s="5">
        <v>54.956887609560383</v>
      </c>
      <c r="D11" s="18">
        <v>65.433904959168572</v>
      </c>
      <c r="E11" s="18">
        <v>33.879273226506463</v>
      </c>
      <c r="F11" s="35">
        <v>22.403711113447283</v>
      </c>
      <c r="G11" s="35">
        <v>55</v>
      </c>
    </row>
    <row r="12" spans="1:7" x14ac:dyDescent="0.2">
      <c r="A12" s="3">
        <v>2029</v>
      </c>
      <c r="B12" s="133">
        <v>57.929563571588062</v>
      </c>
      <c r="C12" s="5">
        <v>57.234424353154459</v>
      </c>
      <c r="D12" s="18">
        <v>68.051654075147908</v>
      </c>
      <c r="E12" s="18">
        <v>33.908463504967699</v>
      </c>
      <c r="F12" s="35">
        <v>22.127587060585228</v>
      </c>
      <c r="G12" s="35">
        <v>55</v>
      </c>
    </row>
    <row r="13" spans="1:7" x14ac:dyDescent="0.2">
      <c r="A13" s="3">
        <v>2030</v>
      </c>
      <c r="B13" s="133">
        <v>60.246851880308817</v>
      </c>
      <c r="C13" s="5">
        <v>59.639053403741755</v>
      </c>
      <c r="D13" s="18">
        <v>70.805993784680354</v>
      </c>
      <c r="E13" s="18">
        <v>34.040010953531457</v>
      </c>
      <c r="F13" s="35">
        <v>21.98793799191187</v>
      </c>
      <c r="G13" s="35">
        <v>55</v>
      </c>
    </row>
    <row r="14" spans="1:7" x14ac:dyDescent="0.2">
      <c r="A14" s="3">
        <v>2031</v>
      </c>
      <c r="B14" s="133">
        <v>62.745646471156469</v>
      </c>
      <c r="C14" s="5">
        <v>62.035973363713381</v>
      </c>
      <c r="D14" s="18">
        <v>73.545193850117016</v>
      </c>
      <c r="E14" s="18">
        <v>34.211131155498492</v>
      </c>
      <c r="F14" s="35">
        <v>22.033533442692764</v>
      </c>
      <c r="G14" s="35">
        <v>55</v>
      </c>
    </row>
    <row r="15" spans="1:7" x14ac:dyDescent="0.2">
      <c r="A15" s="3">
        <v>2032</v>
      </c>
      <c r="B15" s="133">
        <v>65.269304946161853</v>
      </c>
      <c r="C15" s="5">
        <v>64.604877938505354</v>
      </c>
      <c r="D15" s="18">
        <v>76.475880648073897</v>
      </c>
      <c r="E15" s="18">
        <v>34.571819743807112</v>
      </c>
      <c r="F15" s="35">
        <v>22.242274667061444</v>
      </c>
      <c r="G15" s="35">
        <v>55</v>
      </c>
    </row>
    <row r="16" spans="1:7" x14ac:dyDescent="0.2">
      <c r="A16" s="3">
        <v>2033</v>
      </c>
      <c r="B16" s="133">
        <v>67.945981517295138</v>
      </c>
      <c r="C16" s="5">
        <v>67.266690849860851</v>
      </c>
      <c r="D16" s="18">
        <v>79.5172436059989</v>
      </c>
      <c r="E16" s="18">
        <v>35.07762670394898</v>
      </c>
      <c r="F16" s="35">
        <v>22.616580861406749</v>
      </c>
      <c r="G16" s="35">
        <v>55</v>
      </c>
    </row>
    <row r="17" spans="1:10" x14ac:dyDescent="0.2">
      <c r="A17" s="3">
        <v>2034</v>
      </c>
      <c r="B17" s="133">
        <v>70.733994616629758</v>
      </c>
      <c r="C17" s="5">
        <v>70.14849792769941</v>
      </c>
      <c r="D17" s="18">
        <v>82.844761764483778</v>
      </c>
      <c r="E17" s="18">
        <v>35.82237943448537</v>
      </c>
      <c r="F17" s="35">
        <v>23.218835021087184</v>
      </c>
      <c r="G17" s="35">
        <v>55</v>
      </c>
    </row>
    <row r="18" spans="1:10" x14ac:dyDescent="0.2">
      <c r="A18" s="3">
        <v>2035</v>
      </c>
      <c r="B18" s="133">
        <v>73.799316809639095</v>
      </c>
      <c r="C18" s="5">
        <v>73.223866652927015</v>
      </c>
      <c r="D18" s="18">
        <v>86.387498383318103</v>
      </c>
      <c r="E18" s="18">
        <v>36.785849430246358</v>
      </c>
      <c r="F18" s="35">
        <v>24.035098867879757</v>
      </c>
      <c r="G18" s="35">
        <v>55</v>
      </c>
    </row>
    <row r="19" spans="1:10" x14ac:dyDescent="0.2">
      <c r="A19" s="3">
        <v>2036</v>
      </c>
      <c r="B19" s="133">
        <v>77.12343017451856</v>
      </c>
      <c r="C19" s="5">
        <v>76.558510678033713</v>
      </c>
      <c r="D19" s="18">
        <v>90.212209342407277</v>
      </c>
      <c r="E19" s="18">
        <v>38.009029849556896</v>
      </c>
      <c r="F19" s="35">
        <v>25.094724636407214</v>
      </c>
      <c r="G19" s="35">
        <v>55</v>
      </c>
    </row>
    <row r="20" spans="1:10" x14ac:dyDescent="0.2">
      <c r="A20" s="3">
        <v>2037</v>
      </c>
      <c r="B20" s="133">
        <v>80.793904451169155</v>
      </c>
      <c r="C20" s="5">
        <v>80.141215184034806</v>
      </c>
      <c r="D20" s="18">
        <v>94.311926124036191</v>
      </c>
      <c r="E20" s="18">
        <v>39.502156300706396</v>
      </c>
      <c r="F20" s="35">
        <v>26.404490556390755</v>
      </c>
      <c r="G20" s="35">
        <v>55</v>
      </c>
    </row>
    <row r="21" spans="1:10" x14ac:dyDescent="0.2">
      <c r="A21" s="3">
        <v>2038</v>
      </c>
      <c r="B21" s="133">
        <v>84.868228103456943</v>
      </c>
      <c r="C21" s="5">
        <v>84.072255218731215</v>
      </c>
      <c r="D21" s="18">
        <v>98.800378116548501</v>
      </c>
      <c r="E21" s="18">
        <v>41.334967845851672</v>
      </c>
      <c r="F21" s="35">
        <v>28.018721530721443</v>
      </c>
      <c r="G21" s="35">
        <v>55</v>
      </c>
    </row>
    <row r="22" spans="1:10" x14ac:dyDescent="0.2">
      <c r="A22" s="3">
        <v>2039</v>
      </c>
      <c r="B22" s="133">
        <v>89.373979822987366</v>
      </c>
      <c r="C22" s="5">
        <v>88.413059612292756</v>
      </c>
      <c r="D22" s="18">
        <v>103.75553595771068</v>
      </c>
      <c r="E22" s="18">
        <v>43.568767737502441</v>
      </c>
      <c r="F22" s="35">
        <v>29.987600242299123</v>
      </c>
      <c r="G22" s="35">
        <v>55</v>
      </c>
    </row>
    <row r="23" spans="1:10" x14ac:dyDescent="0.2">
      <c r="A23" s="3">
        <v>2040</v>
      </c>
      <c r="B23" s="133">
        <v>94.278365299697683</v>
      </c>
      <c r="C23" s="5">
        <v>93.179484294226981</v>
      </c>
      <c r="D23" s="18">
        <v>109.17511043817346</v>
      </c>
      <c r="E23" s="18">
        <v>46.219266695493694</v>
      </c>
      <c r="F23" s="35">
        <v>32.33027062133371</v>
      </c>
      <c r="G23" s="35">
        <v>55</v>
      </c>
      <c r="I23" s="94"/>
    </row>
    <row r="24" spans="1:10" x14ac:dyDescent="0.2">
      <c r="A24" s="3">
        <v>2041</v>
      </c>
      <c r="B24" s="133">
        <v>99.561461719322878</v>
      </c>
      <c r="C24" s="5">
        <v>98.309361608005872</v>
      </c>
      <c r="D24" s="18">
        <v>114.99789919654913</v>
      </c>
      <c r="E24" s="18">
        <v>49.258469201105491</v>
      </c>
      <c r="F24" s="35">
        <v>35.048652010692294</v>
      </c>
      <c r="G24" s="35">
        <v>55</v>
      </c>
    </row>
    <row r="25" spans="1:10" x14ac:dyDescent="0.2">
      <c r="A25" s="3">
        <v>2042</v>
      </c>
      <c r="B25" s="133">
        <v>105.19173762143514</v>
      </c>
      <c r="C25" s="5">
        <v>103.77729829506112</v>
      </c>
      <c r="D25" s="18">
        <v>121.19495349344044</v>
      </c>
      <c r="E25" s="18">
        <v>52.672150926926861</v>
      </c>
      <c r="F25" s="35">
        <v>38.125198641435439</v>
      </c>
      <c r="G25" s="35">
        <v>55</v>
      </c>
    </row>
    <row r="26" spans="1:10" x14ac:dyDescent="0.2">
      <c r="A26" s="3">
        <v>2043</v>
      </c>
      <c r="B26" s="133">
        <v>111.00294736132069</v>
      </c>
      <c r="C26" s="5">
        <v>109.55297558939476</v>
      </c>
      <c r="D26" s="18">
        <v>127.72458855009089</v>
      </c>
      <c r="E26" s="18">
        <v>56.442895637466663</v>
      </c>
      <c r="F26" s="35">
        <v>41.539652858096851</v>
      </c>
      <c r="G26" s="35">
        <v>55</v>
      </c>
      <c r="I26" s="228" t="s">
        <v>313</v>
      </c>
      <c r="J26" s="228"/>
    </row>
    <row r="27" spans="1:10" x14ac:dyDescent="0.2">
      <c r="A27" s="3">
        <v>2044</v>
      </c>
      <c r="B27" s="133">
        <v>117.31187907735342</v>
      </c>
      <c r="C27" s="5">
        <v>115.45811199643107</v>
      </c>
      <c r="D27" s="18">
        <v>134.58136672919645</v>
      </c>
      <c r="E27" s="18">
        <v>60.547941513499993</v>
      </c>
      <c r="F27" s="35">
        <v>45.277551859320575</v>
      </c>
      <c r="G27" s="35">
        <v>55</v>
      </c>
    </row>
    <row r="28" spans="1:10" x14ac:dyDescent="0.2">
      <c r="A28" s="3">
        <v>2045</v>
      </c>
      <c r="B28" s="133">
        <v>123.65891330562326</v>
      </c>
      <c r="C28" s="5">
        <v>121.72070944613337</v>
      </c>
      <c r="D28" s="18">
        <v>141.6806164637417</v>
      </c>
      <c r="E28" s="18">
        <v>64.939590683326216</v>
      </c>
      <c r="F28" s="35">
        <v>49.300797133066332</v>
      </c>
      <c r="G28" s="35">
        <v>55</v>
      </c>
    </row>
    <row r="29" spans="1:10" x14ac:dyDescent="0.2">
      <c r="A29" s="3">
        <v>2046</v>
      </c>
      <c r="B29" s="133">
        <v>130.14270740456291</v>
      </c>
      <c r="C29" s="5">
        <v>128.0676801323456</v>
      </c>
      <c r="D29" s="18">
        <v>148.89364350834182</v>
      </c>
      <c r="E29" s="18">
        <v>69.529887752825914</v>
      </c>
      <c r="F29" s="35">
        <v>53.54092067862458</v>
      </c>
      <c r="G29" s="35">
        <v>55</v>
      </c>
    </row>
    <row r="30" spans="1:10" x14ac:dyDescent="0.2">
      <c r="A30" s="3">
        <v>2047</v>
      </c>
      <c r="B30" s="133">
        <v>136.81467364688643</v>
      </c>
      <c r="C30" s="5">
        <v>134.51022060726649</v>
      </c>
      <c r="D30" s="18">
        <v>156.23991502374815</v>
      </c>
      <c r="E30" s="18">
        <v>74.310711941393393</v>
      </c>
      <c r="F30" s="35">
        <v>57.972551356650847</v>
      </c>
      <c r="G30" s="35">
        <v>55</v>
      </c>
    </row>
    <row r="31" spans="1:10" x14ac:dyDescent="0.2">
      <c r="A31" s="3">
        <v>2048</v>
      </c>
      <c r="B31" s="133">
        <v>143.68521321145539</v>
      </c>
      <c r="C31" s="5">
        <v>141.11455709585937</v>
      </c>
      <c r="D31" s="18">
        <v>163.80124635322335</v>
      </c>
      <c r="E31" s="18">
        <v>79.317412144047935</v>
      </c>
      <c r="F31" s="35">
        <v>62.618496052415914</v>
      </c>
      <c r="G31" s="35">
        <v>55</v>
      </c>
    </row>
    <row r="32" spans="1:10" x14ac:dyDescent="0.2">
      <c r="A32" s="3">
        <v>2049</v>
      </c>
      <c r="B32" s="133">
        <v>150.76837676193449</v>
      </c>
      <c r="C32" s="5">
        <v>147.89665271856421</v>
      </c>
      <c r="D32" s="18">
        <v>171.59330846018736</v>
      </c>
      <c r="E32" s="18">
        <v>84.556150290132479</v>
      </c>
      <c r="F32" s="35">
        <v>67.491738007826953</v>
      </c>
      <c r="G32" s="35">
        <v>55</v>
      </c>
    </row>
    <row r="33" spans="1:21" x14ac:dyDescent="0.2">
      <c r="A33" s="3">
        <v>2050</v>
      </c>
      <c r="B33" s="133">
        <v>158.05339762096665</v>
      </c>
      <c r="C33" s="5">
        <v>154.87153473092482</v>
      </c>
      <c r="D33" s="18">
        <v>179.63688742446223</v>
      </c>
      <c r="E33" s="18">
        <v>90.044487391758437</v>
      </c>
      <c r="F33" s="35">
        <v>72.589897955069972</v>
      </c>
      <c r="G33" s="35">
        <v>55</v>
      </c>
    </row>
    <row r="34" spans="1:21" x14ac:dyDescent="0.2">
      <c r="A34" s="3">
        <v>2051</v>
      </c>
      <c r="B34" s="133">
        <v>165.51085282690215</v>
      </c>
      <c r="C34" s="5">
        <v>162.02259381524487</v>
      </c>
      <c r="D34" s="18">
        <v>187.9162324271314</v>
      </c>
      <c r="E34" s="18">
        <v>95.771885472351229</v>
      </c>
      <c r="F34" s="35">
        <v>77.903116411337265</v>
      </c>
      <c r="G34" s="35">
        <v>55</v>
      </c>
    </row>
    <row r="35" spans="1:21" x14ac:dyDescent="0.2">
      <c r="A35" s="3">
        <v>2052</v>
      </c>
      <c r="B35" s="133">
        <v>173.13313181659703</v>
      </c>
      <c r="C35" s="5">
        <v>169.31979232144508</v>
      </c>
      <c r="D35" s="18">
        <v>196.39326042896616</v>
      </c>
      <c r="E35" s="18">
        <v>101.71163035867319</v>
      </c>
      <c r="F35" s="35">
        <v>83.420218961719812</v>
      </c>
      <c r="G35" s="35">
        <v>55</v>
      </c>
    </row>
    <row r="36" spans="1:21" x14ac:dyDescent="0.2">
      <c r="A36" s="3">
        <v>2053</v>
      </c>
      <c r="B36" s="133">
        <v>180.91789970405046</v>
      </c>
      <c r="C36" s="5">
        <v>176.76482397044083</v>
      </c>
      <c r="D36" s="18">
        <v>205.06548158052931</v>
      </c>
      <c r="E36" s="18">
        <v>107.85707827341568</v>
      </c>
      <c r="F36" s="35">
        <v>89.126932054148696</v>
      </c>
      <c r="G36" s="35">
        <v>55</v>
      </c>
    </row>
    <row r="37" spans="1:21" x14ac:dyDescent="0.2">
      <c r="A37" s="3">
        <v>2054</v>
      </c>
      <c r="B37" s="133">
        <v>188.8130111330766</v>
      </c>
      <c r="C37" s="5">
        <v>184.35715463303049</v>
      </c>
      <c r="D37" s="18">
        <v>213.92376573314783</v>
      </c>
      <c r="E37" s="18">
        <v>114.20332491925558</v>
      </c>
      <c r="F37" s="35">
        <v>95.018495966564501</v>
      </c>
      <c r="G37" s="35">
        <v>55</v>
      </c>
      <c r="I37" s="20"/>
      <c r="U37" s="20"/>
    </row>
    <row r="38" spans="1:21" x14ac:dyDescent="0.2">
      <c r="A38" s="3">
        <v>2055</v>
      </c>
      <c r="B38" s="133">
        <v>196.82449729761203</v>
      </c>
      <c r="C38" s="5">
        <v>192.03809808198372</v>
      </c>
      <c r="D38" s="18">
        <v>222.88741656744432</v>
      </c>
      <c r="E38" s="18">
        <v>120.69407540729901</v>
      </c>
      <c r="F38" s="35">
        <v>101.06098030559161</v>
      </c>
      <c r="G38" s="35">
        <v>55</v>
      </c>
    </row>
    <row r="39" spans="1:21" x14ac:dyDescent="0.2">
      <c r="A39" s="3">
        <v>2056</v>
      </c>
      <c r="B39" s="133">
        <v>204.87814442093051</v>
      </c>
      <c r="C39" s="5">
        <v>199.81525752434533</v>
      </c>
      <c r="D39" s="18">
        <v>231.95218656603663</v>
      </c>
      <c r="E39" s="18">
        <v>127.32219232386871</v>
      </c>
      <c r="F39" s="35">
        <v>107.2275218624181</v>
      </c>
      <c r="G39" s="35">
        <v>55</v>
      </c>
    </row>
    <row r="40" spans="1:21" x14ac:dyDescent="0.2">
      <c r="A40" s="3">
        <v>2057</v>
      </c>
      <c r="B40" s="133">
        <v>212.82244815628511</v>
      </c>
      <c r="C40" s="5">
        <v>207.60443526994158</v>
      </c>
      <c r="D40" s="18">
        <v>241.00745171269904</v>
      </c>
      <c r="E40" s="18">
        <v>134.016406025636</v>
      </c>
      <c r="F40" s="35">
        <v>113.46617514349757</v>
      </c>
      <c r="G40" s="35">
        <v>55</v>
      </c>
    </row>
    <row r="41" spans="1:21" x14ac:dyDescent="0.2">
      <c r="A41" s="3">
        <v>2058</v>
      </c>
      <c r="B41" s="133">
        <v>220.59243804508756</v>
      </c>
      <c r="C41" s="5">
        <v>215.25134720956046</v>
      </c>
      <c r="D41" s="18">
        <v>249.86697444131627</v>
      </c>
      <c r="E41" s="18">
        <v>140.650800076298</v>
      </c>
      <c r="F41" s="35">
        <v>119.67875524627422</v>
      </c>
      <c r="G41" s="35">
        <v>55</v>
      </c>
    </row>
    <row r="42" spans="1:21" x14ac:dyDescent="0.2">
      <c r="A42" s="3">
        <v>2059</v>
      </c>
      <c r="B42" s="133">
        <v>227.99141519883588</v>
      </c>
      <c r="C42" s="5">
        <v>222.69419389158782</v>
      </c>
      <c r="D42" s="18">
        <v>258.45817736220715</v>
      </c>
      <c r="E42" s="18">
        <v>147.16814006192095</v>
      </c>
      <c r="F42" s="35">
        <v>125.79040045611008</v>
      </c>
      <c r="G42" s="35">
        <v>55</v>
      </c>
    </row>
    <row r="43" spans="1:21" x14ac:dyDescent="0.2">
      <c r="A43" s="3">
        <v>2060</v>
      </c>
      <c r="B43" s="133">
        <v>234.96929870717074</v>
      </c>
      <c r="C43" s="5">
        <v>229.72030774299566</v>
      </c>
      <c r="D43" s="18">
        <v>266.53211128794908</v>
      </c>
      <c r="E43" s="18">
        <v>153.39064329333664</v>
      </c>
      <c r="F43" s="35">
        <v>131.68378099300497</v>
      </c>
      <c r="G43" s="35">
        <v>55</v>
      </c>
    </row>
    <row r="44" spans="1:21" x14ac:dyDescent="0.2">
      <c r="A44" s="3">
        <v>2061</v>
      </c>
      <c r="B44" s="133">
        <v>241.5891106456003</v>
      </c>
      <c r="C44" s="5">
        <v>236.28510837423977</v>
      </c>
      <c r="D44" s="18">
        <v>274.04646305638352</v>
      </c>
      <c r="E44" s="18">
        <v>159.26459675004469</v>
      </c>
      <c r="F44" s="35">
        <v>137.28549087275366</v>
      </c>
      <c r="G44" s="35">
        <v>55</v>
      </c>
    </row>
    <row r="45" spans="1:21" x14ac:dyDescent="0.2">
      <c r="A45" s="3">
        <v>2062</v>
      </c>
      <c r="B45" s="133">
        <v>247.93644225648168</v>
      </c>
      <c r="C45" s="5">
        <v>242.46509040887622</v>
      </c>
      <c r="D45" s="18">
        <v>281.08945108065581</v>
      </c>
      <c r="E45" s="18">
        <v>164.82256685148485</v>
      </c>
      <c r="F45" s="35">
        <v>142.61838171721391</v>
      </c>
      <c r="G45" s="35">
        <v>55</v>
      </c>
    </row>
    <row r="46" spans="1:21" x14ac:dyDescent="0.2">
      <c r="A46" s="3">
        <v>2063</v>
      </c>
      <c r="B46" s="133">
        <v>254.05533369135696</v>
      </c>
      <c r="C46" s="5">
        <v>248.36240381259324</v>
      </c>
      <c r="D46" s="18">
        <v>287.77502229114697</v>
      </c>
      <c r="E46" s="18">
        <v>170.12122380389664</v>
      </c>
      <c r="F46" s="35">
        <v>147.73275730194339</v>
      </c>
      <c r="G46" s="35">
        <v>55</v>
      </c>
    </row>
    <row r="47" spans="1:21" x14ac:dyDescent="0.2">
      <c r="A47" s="3">
        <v>2064</v>
      </c>
      <c r="B47" s="133">
        <v>259.94956212161605</v>
      </c>
      <c r="C47" s="5">
        <v>254.02416692572248</v>
      </c>
      <c r="D47" s="18">
        <v>294.16805913191172</v>
      </c>
      <c r="E47" s="18">
        <v>175.19172608736463</v>
      </c>
      <c r="F47" s="35">
        <v>152.66313756310552</v>
      </c>
      <c r="G47" s="35">
        <v>55</v>
      </c>
    </row>
    <row r="48" spans="1:21" x14ac:dyDescent="0.2">
      <c r="A48" s="3">
        <v>2065</v>
      </c>
      <c r="B48" s="133">
        <v>265.69056743994906</v>
      </c>
      <c r="C48" s="5">
        <v>259.45437045325599</v>
      </c>
      <c r="D48" s="18">
        <v>300.28434323217681</v>
      </c>
      <c r="E48" s="18">
        <v>180.03445352493353</v>
      </c>
      <c r="F48" s="35">
        <v>157.40918423473832</v>
      </c>
      <c r="G48" s="35">
        <v>55</v>
      </c>
    </row>
    <row r="49" spans="1:9" x14ac:dyDescent="0.2">
      <c r="A49" s="3">
        <v>2066</v>
      </c>
      <c r="B49" s="133">
        <v>271.2886139268461</v>
      </c>
      <c r="C49" s="5">
        <v>264.72545854576401</v>
      </c>
      <c r="D49" s="18">
        <v>306.2019011600924</v>
      </c>
      <c r="E49" s="18">
        <v>184.69414644329512</v>
      </c>
      <c r="F49" s="35">
        <v>162.00668028564147</v>
      </c>
      <c r="G49" s="35">
        <v>55</v>
      </c>
    </row>
    <row r="50" spans="1:9" x14ac:dyDescent="0.2">
      <c r="A50" s="3">
        <v>2067</v>
      </c>
      <c r="B50" s="133">
        <v>276.78912245548963</v>
      </c>
      <c r="C50" s="5">
        <v>269.84486575047276</v>
      </c>
      <c r="D50" s="18">
        <v>311.94261526903938</v>
      </c>
      <c r="E50" s="18">
        <v>189.17776173834548</v>
      </c>
      <c r="F50" s="35">
        <v>166.47870913835422</v>
      </c>
      <c r="G50" s="35">
        <v>55</v>
      </c>
    </row>
    <row r="51" spans="1:9" x14ac:dyDescent="0.2">
      <c r="A51" s="3">
        <v>2068</v>
      </c>
      <c r="B51" s="133">
        <v>282.22226634306554</v>
      </c>
      <c r="C51" s="5">
        <v>274.85309738787998</v>
      </c>
      <c r="D51" s="18">
        <v>317.53413702666222</v>
      </c>
      <c r="E51" s="18">
        <v>193.51737024491854</v>
      </c>
      <c r="F51" s="35">
        <v>170.86252699926499</v>
      </c>
      <c r="G51" s="35">
        <v>55</v>
      </c>
    </row>
    <row r="52" spans="1:9" x14ac:dyDescent="0.2">
      <c r="A52" s="3">
        <v>2069</v>
      </c>
      <c r="B52" s="133">
        <v>287.66910053250893</v>
      </c>
      <c r="C52" s="5">
        <v>279.77510280881813</v>
      </c>
      <c r="D52" s="18">
        <v>323.02910579532909</v>
      </c>
      <c r="E52" s="18">
        <v>197.75747514933192</v>
      </c>
      <c r="F52" s="35">
        <v>175.21981783040036</v>
      </c>
      <c r="G52" s="35">
        <v>55</v>
      </c>
    </row>
    <row r="53" spans="1:9" x14ac:dyDescent="0.2">
      <c r="A53" s="3">
        <v>2070</v>
      </c>
      <c r="B53" s="133">
        <v>293.16582538940054</v>
      </c>
      <c r="C53" s="5">
        <v>284.71613837950065</v>
      </c>
      <c r="D53" s="18">
        <v>328.58049688217784</v>
      </c>
      <c r="E53" s="18">
        <v>202.00990930740994</v>
      </c>
      <c r="F53" s="5"/>
      <c r="G53" s="35">
        <v>55</v>
      </c>
      <c r="I53" s="6"/>
    </row>
    <row r="54" spans="1:9" x14ac:dyDescent="0.2">
      <c r="A54" s="3">
        <v>2071</v>
      </c>
      <c r="B54" s="133">
        <v>298.77881793606576</v>
      </c>
      <c r="C54" s="5">
        <v>289.75099723634003</v>
      </c>
      <c r="D54" s="18">
        <v>334.07767355657188</v>
      </c>
      <c r="E54" s="18"/>
      <c r="F54" s="5"/>
      <c r="G54" s="35">
        <v>55</v>
      </c>
      <c r="I54" s="6"/>
    </row>
    <row r="55" spans="1:9" x14ac:dyDescent="0.2">
      <c r="A55" s="3">
        <v>2072</v>
      </c>
      <c r="B55" s="133">
        <v>304.60969760691228</v>
      </c>
      <c r="C55" s="5">
        <v>295.96508640767189</v>
      </c>
      <c r="D55" s="2"/>
      <c r="E55" s="128"/>
      <c r="F55" s="2"/>
      <c r="G55" s="35">
        <v>55</v>
      </c>
      <c r="I55" s="6"/>
    </row>
    <row r="56" spans="1:9" x14ac:dyDescent="0.2">
      <c r="A56" s="3">
        <v>2073</v>
      </c>
      <c r="B56" s="133">
        <v>310.60897300796728</v>
      </c>
      <c r="C56" s="2"/>
      <c r="D56" s="2"/>
      <c r="E56" s="128"/>
      <c r="F56" s="2"/>
      <c r="G56" s="35">
        <v>55</v>
      </c>
    </row>
    <row r="57" spans="1:9" x14ac:dyDescent="0.2">
      <c r="D57" s="6"/>
    </row>
    <row r="58" spans="1:9" x14ac:dyDescent="0.2">
      <c r="C58" s="6"/>
      <c r="D58" s="6"/>
      <c r="F58" s="6"/>
      <c r="G58" s="6"/>
    </row>
    <row r="59" spans="1:9" x14ac:dyDescent="0.2">
      <c r="D59" s="6"/>
    </row>
    <row r="60" spans="1:9" x14ac:dyDescent="0.2">
      <c r="D60" s="6"/>
    </row>
    <row r="61" spans="1:9" x14ac:dyDescent="0.2">
      <c r="D61" s="6"/>
    </row>
    <row r="62" spans="1:9" x14ac:dyDescent="0.2">
      <c r="D62" s="6"/>
    </row>
    <row r="63" spans="1:9" x14ac:dyDescent="0.2">
      <c r="D63" s="6"/>
    </row>
    <row r="64" spans="1:9" x14ac:dyDescent="0.2">
      <c r="D64" s="6"/>
    </row>
    <row r="65" spans="4:4" x14ac:dyDescent="0.2">
      <c r="D65" s="6"/>
    </row>
    <row r="66" spans="4:4" x14ac:dyDescent="0.2">
      <c r="D66" s="6"/>
    </row>
    <row r="67" spans="4:4" x14ac:dyDescent="0.2">
      <c r="D67" s="6"/>
    </row>
    <row r="68" spans="4:4" x14ac:dyDescent="0.2">
      <c r="D68" s="6"/>
    </row>
    <row r="69" spans="4:4" x14ac:dyDescent="0.2">
      <c r="D69" s="6"/>
    </row>
    <row r="70" spans="4:4" x14ac:dyDescent="0.2">
      <c r="D70" s="6"/>
    </row>
    <row r="71" spans="4:4" x14ac:dyDescent="0.2">
      <c r="D71" s="6"/>
    </row>
    <row r="72" spans="4:4" x14ac:dyDescent="0.2">
      <c r="D72" s="6"/>
    </row>
    <row r="73" spans="4:4" x14ac:dyDescent="0.2">
      <c r="D73" s="6"/>
    </row>
    <row r="74" spans="4:4" x14ac:dyDescent="0.2">
      <c r="D74" s="6"/>
    </row>
    <row r="75" spans="4:4" x14ac:dyDescent="0.2">
      <c r="D75" s="6"/>
    </row>
    <row r="76" spans="4:4" x14ac:dyDescent="0.2">
      <c r="D76" s="6"/>
    </row>
    <row r="77" spans="4:4" x14ac:dyDescent="0.2">
      <c r="D77" s="6"/>
    </row>
    <row r="78" spans="4:4" x14ac:dyDescent="0.2">
      <c r="D78" s="6"/>
    </row>
    <row r="79" spans="4:4" x14ac:dyDescent="0.2">
      <c r="D79" s="6"/>
    </row>
    <row r="80" spans="4:4" x14ac:dyDescent="0.2">
      <c r="D80" s="6"/>
    </row>
    <row r="81" spans="4:4" x14ac:dyDescent="0.2">
      <c r="D81" s="6"/>
    </row>
    <row r="82" spans="4:4" x14ac:dyDescent="0.2">
      <c r="D82" s="6"/>
    </row>
    <row r="83" spans="4:4" x14ac:dyDescent="0.2">
      <c r="D83" s="6"/>
    </row>
    <row r="84" spans="4:4" x14ac:dyDescent="0.2">
      <c r="D84" s="6"/>
    </row>
    <row r="85" spans="4:4" x14ac:dyDescent="0.2">
      <c r="D85" s="6"/>
    </row>
    <row r="86" spans="4:4" x14ac:dyDescent="0.2">
      <c r="D86" s="6"/>
    </row>
    <row r="87" spans="4:4" x14ac:dyDescent="0.2">
      <c r="D87" s="6"/>
    </row>
    <row r="88" spans="4:4" x14ac:dyDescent="0.2">
      <c r="D88" s="6"/>
    </row>
    <row r="89" spans="4:4" x14ac:dyDescent="0.2">
      <c r="D89" s="6"/>
    </row>
    <row r="90" spans="4:4" x14ac:dyDescent="0.2">
      <c r="D90" s="6"/>
    </row>
    <row r="91" spans="4:4" x14ac:dyDescent="0.2">
      <c r="D91" s="6"/>
    </row>
    <row r="92" spans="4:4" x14ac:dyDescent="0.2">
      <c r="D92" s="6"/>
    </row>
    <row r="93" spans="4:4" x14ac:dyDescent="0.2">
      <c r="D93" s="6"/>
    </row>
    <row r="94" spans="4:4" x14ac:dyDescent="0.2">
      <c r="D94" s="6"/>
    </row>
    <row r="95" spans="4:4" x14ac:dyDescent="0.2">
      <c r="D95" s="6"/>
    </row>
    <row r="96" spans="4:4" x14ac:dyDescent="0.2">
      <c r="D96" s="6"/>
    </row>
    <row r="97" spans="4:6" x14ac:dyDescent="0.2">
      <c r="D97" s="6"/>
    </row>
    <row r="98" spans="4:6" x14ac:dyDescent="0.2">
      <c r="D98" s="6"/>
    </row>
    <row r="99" spans="4:6" x14ac:dyDescent="0.2">
      <c r="D99" s="6"/>
    </row>
    <row r="100" spans="4:6" x14ac:dyDescent="0.2">
      <c r="D100" s="6"/>
    </row>
    <row r="101" spans="4:6" x14ac:dyDescent="0.2">
      <c r="D101" s="6"/>
    </row>
    <row r="102" spans="4:6" x14ac:dyDescent="0.2">
      <c r="D102" s="6"/>
    </row>
    <row r="103" spans="4:6" x14ac:dyDescent="0.2">
      <c r="D103" s="6"/>
    </row>
    <row r="104" spans="4:6" x14ac:dyDescent="0.2">
      <c r="D104" s="6"/>
    </row>
    <row r="105" spans="4:6" x14ac:dyDescent="0.2">
      <c r="D105" s="6"/>
    </row>
    <row r="106" spans="4:6" x14ac:dyDescent="0.2">
      <c r="D106" s="6"/>
    </row>
    <row r="107" spans="4:6" x14ac:dyDescent="0.2">
      <c r="D107" s="6"/>
    </row>
    <row r="108" spans="4:6" x14ac:dyDescent="0.2">
      <c r="D108" s="6"/>
      <c r="F108" s="6"/>
    </row>
    <row r="109" spans="4:6" x14ac:dyDescent="0.2">
      <c r="D109" s="6"/>
    </row>
    <row r="110" spans="4:6" x14ac:dyDescent="0.2">
      <c r="D110" s="6"/>
    </row>
  </sheetData>
  <mergeCells count="1">
    <mergeCell ref="I26:J26"/>
  </mergeCells>
  <hyperlinks>
    <hyperlink ref="I26" location="OBSAH!A1" display="Zpět na Obsah" xr:uid="{D9A23620-3335-4811-9017-32DCFF4D6BDF}"/>
    <hyperlink ref="I26:J26" location="CONTENTS!A1" display="Back to Contents" xr:uid="{DDD1A32C-F10A-4BE1-B157-8125D7A559D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6010-4F7F-414A-B818-A4614E57F817}">
  <sheetPr>
    <tabColor theme="0" tint="-0.34998626667073579"/>
  </sheetPr>
  <dimension ref="A1:O106"/>
  <sheetViews>
    <sheetView zoomScaleNormal="100" workbookViewId="0">
      <selection activeCell="D13" sqref="D13"/>
    </sheetView>
  </sheetViews>
  <sheetFormatPr defaultColWidth="8.88671875" defaultRowHeight="11.4" x14ac:dyDescent="0.2"/>
  <cols>
    <col min="1" max="16384" width="8.88671875" style="4"/>
  </cols>
  <sheetData>
    <row r="1" spans="1:15" x14ac:dyDescent="0.2">
      <c r="A1" s="4" t="s">
        <v>482</v>
      </c>
    </row>
    <row r="2" spans="1:15" ht="45.6" x14ac:dyDescent="0.2">
      <c r="A2" s="9"/>
      <c r="B2" s="9" t="s">
        <v>477</v>
      </c>
      <c r="C2" s="9" t="s">
        <v>253</v>
      </c>
      <c r="D2" s="9" t="s">
        <v>478</v>
      </c>
      <c r="E2" s="9" t="s">
        <v>479</v>
      </c>
      <c r="F2" s="9" t="s">
        <v>480</v>
      </c>
      <c r="G2" s="9" t="s">
        <v>481</v>
      </c>
      <c r="K2" s="20"/>
      <c r="L2" s="20"/>
      <c r="M2" s="58"/>
      <c r="N2" s="59"/>
      <c r="O2" s="59"/>
    </row>
    <row r="3" spans="1:15" x14ac:dyDescent="0.2">
      <c r="A3" s="62">
        <v>0</v>
      </c>
      <c r="B3" s="63">
        <v>24336.15135007169</v>
      </c>
      <c r="C3" s="63">
        <v>20.808420073933284</v>
      </c>
      <c r="D3" s="63">
        <v>0</v>
      </c>
      <c r="E3" s="63">
        <v>0</v>
      </c>
      <c r="F3" s="63">
        <v>266072.03775427758</v>
      </c>
      <c r="G3" s="63">
        <v>290428.99752442318</v>
      </c>
      <c r="K3" s="60"/>
      <c r="L3" s="60"/>
      <c r="M3" s="60"/>
      <c r="N3" s="60"/>
      <c r="O3" s="60"/>
    </row>
    <row r="4" spans="1:15" x14ac:dyDescent="0.2">
      <c r="A4" s="62">
        <v>1</v>
      </c>
      <c r="B4" s="63">
        <v>25893.41341475517</v>
      </c>
      <c r="C4" s="63">
        <v>82.013604557017501</v>
      </c>
      <c r="D4" s="63">
        <v>0</v>
      </c>
      <c r="E4" s="63">
        <v>0</v>
      </c>
      <c r="F4" s="63">
        <v>146289.4060382251</v>
      </c>
      <c r="G4" s="63">
        <v>172264.8330575373</v>
      </c>
      <c r="K4" s="60"/>
      <c r="L4" s="60"/>
      <c r="M4" s="60"/>
      <c r="N4" s="60"/>
      <c r="O4" s="60"/>
    </row>
    <row r="5" spans="1:15" x14ac:dyDescent="0.2">
      <c r="A5" s="62">
        <v>2</v>
      </c>
      <c r="B5" s="63">
        <v>25773.669925121434</v>
      </c>
      <c r="C5" s="63">
        <v>164.3153877246308</v>
      </c>
      <c r="D5" s="63">
        <v>0</v>
      </c>
      <c r="E5" s="63">
        <v>29075.50509617951</v>
      </c>
      <c r="F5" s="63">
        <v>113278.26553965542</v>
      </c>
      <c r="G5" s="63">
        <v>168291.75594868098</v>
      </c>
      <c r="K5" s="60"/>
      <c r="L5" s="60"/>
      <c r="M5" s="60"/>
      <c r="N5" s="60"/>
      <c r="O5" s="60"/>
    </row>
    <row r="6" spans="1:15" x14ac:dyDescent="0.2">
      <c r="A6" s="62">
        <v>3</v>
      </c>
      <c r="B6" s="63">
        <v>25423.355612727923</v>
      </c>
      <c r="C6" s="63">
        <v>253.66999042545692</v>
      </c>
      <c r="D6" s="63">
        <v>0</v>
      </c>
      <c r="E6" s="63">
        <v>62557.749436130383</v>
      </c>
      <c r="F6" s="63">
        <v>39406.772686917684</v>
      </c>
      <c r="G6" s="63">
        <v>127641.54772620145</v>
      </c>
      <c r="K6" s="60"/>
      <c r="L6" s="60"/>
      <c r="M6" s="60"/>
      <c r="N6" s="60"/>
      <c r="O6" s="60"/>
    </row>
    <row r="7" spans="1:15" x14ac:dyDescent="0.2">
      <c r="A7" s="62">
        <v>4</v>
      </c>
      <c r="B7" s="63">
        <v>25063.684831347371</v>
      </c>
      <c r="C7" s="63">
        <v>336.41437384495009</v>
      </c>
      <c r="D7" s="63">
        <v>0</v>
      </c>
      <c r="E7" s="63">
        <v>66560.543622559839</v>
      </c>
      <c r="F7" s="63">
        <v>20155.878745779904</v>
      </c>
      <c r="G7" s="63">
        <v>112116.52157353207</v>
      </c>
      <c r="K7" s="60"/>
      <c r="L7" s="60"/>
      <c r="M7" s="60"/>
      <c r="N7" s="60"/>
      <c r="O7" s="60"/>
    </row>
    <row r="8" spans="1:15" x14ac:dyDescent="0.2">
      <c r="A8" s="62">
        <v>5</v>
      </c>
      <c r="B8" s="63">
        <v>13879.778447537208</v>
      </c>
      <c r="C8" s="63">
        <v>461.74216834508456</v>
      </c>
      <c r="D8" s="63">
        <v>0</v>
      </c>
      <c r="E8" s="63">
        <v>69417.593362221523</v>
      </c>
      <c r="F8" s="63">
        <v>20142.275500085281</v>
      </c>
      <c r="G8" s="63">
        <v>103901.3894781891</v>
      </c>
      <c r="K8" s="60"/>
      <c r="L8" s="60"/>
      <c r="M8" s="60"/>
      <c r="N8" s="60"/>
      <c r="O8" s="60"/>
    </row>
    <row r="9" spans="1:15" x14ac:dyDescent="0.2">
      <c r="A9" s="62">
        <v>6</v>
      </c>
      <c r="B9" s="63">
        <v>14039.580089134464</v>
      </c>
      <c r="C9" s="63">
        <v>560.41594538054869</v>
      </c>
      <c r="D9" s="63">
        <v>0</v>
      </c>
      <c r="E9" s="63">
        <v>69399.36346578697</v>
      </c>
      <c r="F9" s="63">
        <v>20594.040893852616</v>
      </c>
      <c r="G9" s="63">
        <v>104593.4003941546</v>
      </c>
      <c r="K9" s="60"/>
      <c r="L9" s="60"/>
      <c r="M9" s="60"/>
      <c r="N9" s="60"/>
      <c r="O9" s="60"/>
    </row>
    <row r="10" spans="1:15" x14ac:dyDescent="0.2">
      <c r="A10" s="62">
        <v>7</v>
      </c>
      <c r="B10" s="63">
        <v>13790.732553658643</v>
      </c>
      <c r="C10" s="63">
        <v>708.40345032842697</v>
      </c>
      <c r="D10" s="63">
        <v>0</v>
      </c>
      <c r="E10" s="63">
        <v>72434.995035172542</v>
      </c>
      <c r="F10" s="63">
        <v>20381.908863705328</v>
      </c>
      <c r="G10" s="63">
        <v>107316.03990286493</v>
      </c>
      <c r="K10" s="60"/>
      <c r="L10" s="60"/>
      <c r="M10" s="60"/>
      <c r="N10" s="60"/>
      <c r="O10" s="60"/>
    </row>
    <row r="11" spans="1:15" x14ac:dyDescent="0.2">
      <c r="A11" s="62">
        <v>8</v>
      </c>
      <c r="B11" s="63">
        <v>14373.280016131432</v>
      </c>
      <c r="C11" s="63">
        <v>941.38690278305558</v>
      </c>
      <c r="D11" s="63">
        <v>0</v>
      </c>
      <c r="E11" s="63">
        <v>77279.400904171547</v>
      </c>
      <c r="F11" s="63">
        <v>21322.508890961853</v>
      </c>
      <c r="G11" s="63">
        <v>113916.57671404789</v>
      </c>
      <c r="K11" s="60"/>
      <c r="L11" s="60"/>
      <c r="M11" s="60"/>
      <c r="N11" s="60"/>
      <c r="O11" s="60"/>
    </row>
    <row r="12" spans="1:15" x14ac:dyDescent="0.2">
      <c r="A12" s="62">
        <v>9</v>
      </c>
      <c r="B12" s="63">
        <v>14153.696765158205</v>
      </c>
      <c r="C12" s="63">
        <v>1125.5793017803753</v>
      </c>
      <c r="D12" s="63">
        <v>0</v>
      </c>
      <c r="E12" s="63">
        <v>79416.98419738638</v>
      </c>
      <c r="F12" s="63">
        <v>21158.783160806837</v>
      </c>
      <c r="G12" s="63">
        <v>115855.04342513179</v>
      </c>
      <c r="K12" s="60"/>
      <c r="L12" s="60"/>
      <c r="M12" s="60"/>
      <c r="N12" s="60"/>
      <c r="O12" s="60"/>
    </row>
    <row r="13" spans="1:15" x14ac:dyDescent="0.2">
      <c r="A13" s="62">
        <v>10</v>
      </c>
      <c r="B13" s="63">
        <v>16749.781354929029</v>
      </c>
      <c r="C13" s="63">
        <v>1361.8706836601061</v>
      </c>
      <c r="D13" s="63">
        <v>0</v>
      </c>
      <c r="E13" s="63">
        <v>79749.961577383641</v>
      </c>
      <c r="F13" s="63">
        <v>22448.765448699767</v>
      </c>
      <c r="G13" s="63">
        <v>120310.37906467254</v>
      </c>
      <c r="K13" s="60"/>
      <c r="L13" s="60"/>
      <c r="M13" s="60"/>
      <c r="N13" s="60"/>
      <c r="O13" s="60"/>
    </row>
    <row r="14" spans="1:15" x14ac:dyDescent="0.2">
      <c r="A14" s="62">
        <v>11</v>
      </c>
      <c r="B14" s="63">
        <v>15816.729432789447</v>
      </c>
      <c r="C14" s="63">
        <v>1517.8022428039735</v>
      </c>
      <c r="D14" s="63">
        <v>0</v>
      </c>
      <c r="E14" s="63">
        <v>74131.161913662523</v>
      </c>
      <c r="F14" s="63">
        <v>21365.101559047445</v>
      </c>
      <c r="G14" s="63">
        <v>112830.79514830338</v>
      </c>
      <c r="K14" s="60"/>
      <c r="L14" s="60"/>
      <c r="M14" s="60"/>
      <c r="N14" s="60"/>
      <c r="O14" s="60"/>
    </row>
    <row r="15" spans="1:15" x14ac:dyDescent="0.2">
      <c r="A15" s="62">
        <v>12</v>
      </c>
      <c r="B15" s="63">
        <v>15844.249710006856</v>
      </c>
      <c r="C15" s="63">
        <v>1815.8158079050345</v>
      </c>
      <c r="D15" s="63">
        <v>0</v>
      </c>
      <c r="E15" s="63">
        <v>71453.428489995233</v>
      </c>
      <c r="F15" s="63">
        <v>21393.230060733702</v>
      </c>
      <c r="G15" s="63">
        <v>110506.72406864082</v>
      </c>
      <c r="K15" s="60"/>
      <c r="L15" s="60"/>
      <c r="M15" s="60"/>
      <c r="N15" s="60"/>
      <c r="O15" s="60"/>
    </row>
    <row r="16" spans="1:15" x14ac:dyDescent="0.2">
      <c r="A16" s="62">
        <v>13</v>
      </c>
      <c r="B16" s="63">
        <v>15075.340433600568</v>
      </c>
      <c r="C16" s="63">
        <v>2130.947703360197</v>
      </c>
      <c r="D16" s="63">
        <v>0</v>
      </c>
      <c r="E16" s="63">
        <v>65600.332047590884</v>
      </c>
      <c r="F16" s="63">
        <v>20514.645382484949</v>
      </c>
      <c r="G16" s="63">
        <v>103321.26556703659</v>
      </c>
      <c r="K16" s="60"/>
      <c r="L16" s="60"/>
      <c r="M16" s="60"/>
      <c r="N16" s="60"/>
      <c r="O16" s="60"/>
    </row>
    <row r="17" spans="1:15" x14ac:dyDescent="0.2">
      <c r="A17" s="62">
        <v>14</v>
      </c>
      <c r="B17" s="63">
        <v>14475.314074556009</v>
      </c>
      <c r="C17" s="63">
        <v>2384.9609280783502</v>
      </c>
      <c r="D17" s="63">
        <v>0</v>
      </c>
      <c r="E17" s="63">
        <v>66836.049449832644</v>
      </c>
      <c r="F17" s="63">
        <v>19840.581548582362</v>
      </c>
      <c r="G17" s="63">
        <v>103536.90600104936</v>
      </c>
      <c r="K17" s="60"/>
      <c r="L17" s="60"/>
      <c r="M17" s="60"/>
      <c r="N17" s="60"/>
      <c r="O17" s="60"/>
    </row>
    <row r="18" spans="1:15" x14ac:dyDescent="0.2">
      <c r="A18" s="62">
        <v>15</v>
      </c>
      <c r="B18" s="63">
        <v>15660.000015407113</v>
      </c>
      <c r="C18" s="63">
        <v>2502.8136936942251</v>
      </c>
      <c r="D18" s="63">
        <v>-69.578358922125716</v>
      </c>
      <c r="E18" s="63">
        <v>58885.309084476175</v>
      </c>
      <c r="F18" s="63">
        <v>21407.044094531961</v>
      </c>
      <c r="G18" s="63">
        <v>98385.588529187342</v>
      </c>
      <c r="K18" s="60"/>
      <c r="L18" s="60"/>
      <c r="M18" s="60"/>
      <c r="N18" s="60"/>
      <c r="O18" s="60"/>
    </row>
    <row r="19" spans="1:15" x14ac:dyDescent="0.2">
      <c r="A19" s="62">
        <v>16</v>
      </c>
      <c r="B19" s="63">
        <v>15337.667451647501</v>
      </c>
      <c r="C19" s="63">
        <v>2625.2294118042032</v>
      </c>
      <c r="D19" s="63">
        <v>-252.05328148154001</v>
      </c>
      <c r="E19" s="63">
        <v>79935.132412531559</v>
      </c>
      <c r="F19" s="63">
        <v>21766.157989418993</v>
      </c>
      <c r="G19" s="63">
        <v>119412.13398392072</v>
      </c>
      <c r="K19" s="60"/>
      <c r="L19" s="60"/>
      <c r="M19" s="60"/>
      <c r="N19" s="60"/>
      <c r="O19" s="60"/>
    </row>
    <row r="20" spans="1:15" x14ac:dyDescent="0.2">
      <c r="A20" s="62">
        <v>17</v>
      </c>
      <c r="B20" s="63">
        <v>14971.568393831512</v>
      </c>
      <c r="C20" s="63">
        <v>2076.2385078435955</v>
      </c>
      <c r="D20" s="63">
        <v>-894.50403049924512</v>
      </c>
      <c r="E20" s="63">
        <v>82246.443504329844</v>
      </c>
      <c r="F20" s="63">
        <v>21876.972690422073</v>
      </c>
      <c r="G20" s="63">
        <v>120276.71906592778</v>
      </c>
      <c r="K20" s="60"/>
      <c r="L20" s="60"/>
      <c r="M20" s="60"/>
      <c r="N20" s="60"/>
      <c r="O20" s="60"/>
    </row>
    <row r="21" spans="1:15" x14ac:dyDescent="0.2">
      <c r="A21" s="62">
        <v>18</v>
      </c>
      <c r="B21" s="63">
        <v>13856.89907420109</v>
      </c>
      <c r="C21" s="63">
        <v>264.54689572166802</v>
      </c>
      <c r="D21" s="63">
        <v>-2852.3708127634045</v>
      </c>
      <c r="E21" s="63">
        <v>78074.912345908422</v>
      </c>
      <c r="F21" s="63">
        <v>22428.046222368757</v>
      </c>
      <c r="G21" s="63">
        <v>111772.03372543654</v>
      </c>
      <c r="K21" s="60"/>
      <c r="L21" s="60"/>
      <c r="M21" s="60"/>
      <c r="N21" s="60"/>
      <c r="O21" s="60"/>
    </row>
    <row r="22" spans="1:15" x14ac:dyDescent="0.2">
      <c r="A22" s="62">
        <v>19</v>
      </c>
      <c r="B22" s="63">
        <v>11747.950244916605</v>
      </c>
      <c r="C22" s="63">
        <v>-3205.5514445377908</v>
      </c>
      <c r="D22" s="63">
        <v>-5434.6402275164337</v>
      </c>
      <c r="E22" s="63">
        <v>64142.494457216417</v>
      </c>
      <c r="F22" s="63">
        <v>22141.141619723061</v>
      </c>
      <c r="G22" s="63">
        <v>89391.394649801849</v>
      </c>
      <c r="K22" s="60"/>
      <c r="L22" s="60"/>
      <c r="M22" s="60"/>
      <c r="N22" s="60"/>
      <c r="O22" s="60"/>
    </row>
    <row r="23" spans="1:15" x14ac:dyDescent="0.2">
      <c r="A23" s="62">
        <v>20</v>
      </c>
      <c r="B23" s="63">
        <v>5521.5867005130294</v>
      </c>
      <c r="C23" s="63">
        <v>-12311.898915075975</v>
      </c>
      <c r="D23" s="63">
        <v>-9526.9733256837681</v>
      </c>
      <c r="E23" s="63">
        <v>49645.814972804794</v>
      </c>
      <c r="F23" s="63">
        <v>13027.370494730214</v>
      </c>
      <c r="G23" s="63">
        <v>46355.899927288294</v>
      </c>
      <c r="K23" s="60"/>
      <c r="L23" s="60"/>
      <c r="M23" s="60"/>
      <c r="N23" s="60"/>
      <c r="O23" s="60"/>
    </row>
    <row r="24" spans="1:15" x14ac:dyDescent="0.2">
      <c r="A24" s="62">
        <v>21</v>
      </c>
      <c r="B24" s="63">
        <v>724.53859091072161</v>
      </c>
      <c r="C24" s="63">
        <v>-21164.825612941175</v>
      </c>
      <c r="D24" s="63">
        <v>-14850.983821897384</v>
      </c>
      <c r="E24" s="63">
        <v>42855.635875346983</v>
      </c>
      <c r="F24" s="63">
        <v>12792.633587892351</v>
      </c>
      <c r="G24" s="63">
        <v>20356.998619311496</v>
      </c>
      <c r="K24" s="60"/>
      <c r="L24" s="60"/>
      <c r="M24" s="60"/>
      <c r="N24" s="60"/>
      <c r="O24" s="60"/>
    </row>
    <row r="25" spans="1:15" x14ac:dyDescent="0.2">
      <c r="A25" s="62">
        <v>22</v>
      </c>
      <c r="B25" s="63">
        <v>-4394.323201901906</v>
      </c>
      <c r="C25" s="63">
        <v>-32077.765158219539</v>
      </c>
      <c r="D25" s="63">
        <v>-21024.867899107063</v>
      </c>
      <c r="E25" s="63">
        <v>38721.900482451907</v>
      </c>
      <c r="F25" s="63">
        <v>13563.872115911112</v>
      </c>
      <c r="G25" s="63">
        <v>-5211.1836608654885</v>
      </c>
      <c r="I25" s="228" t="s">
        <v>313</v>
      </c>
      <c r="J25" s="228"/>
      <c r="K25" s="60"/>
      <c r="L25" s="60"/>
      <c r="M25" s="60"/>
      <c r="N25" s="60"/>
      <c r="O25" s="60"/>
    </row>
    <row r="26" spans="1:15" x14ac:dyDescent="0.2">
      <c r="A26" s="62">
        <v>23</v>
      </c>
      <c r="B26" s="63">
        <v>-10050.206753430812</v>
      </c>
      <c r="C26" s="63">
        <v>-42868.434191539505</v>
      </c>
      <c r="D26" s="63">
        <v>-28505.899658368471</v>
      </c>
      <c r="E26" s="63">
        <v>33282.146965530963</v>
      </c>
      <c r="F26" s="63">
        <v>13782.206335443605</v>
      </c>
      <c r="G26" s="63">
        <v>-34360.187302364233</v>
      </c>
      <c r="K26" s="60"/>
      <c r="L26" s="60"/>
      <c r="M26" s="60"/>
      <c r="N26" s="60"/>
      <c r="O26" s="60"/>
    </row>
    <row r="27" spans="1:15" x14ac:dyDescent="0.2">
      <c r="A27" s="62">
        <v>24</v>
      </c>
      <c r="B27" s="63">
        <v>-16123.944003530707</v>
      </c>
      <c r="C27" s="63">
        <v>-54483.647737871099</v>
      </c>
      <c r="D27" s="63">
        <v>-38922.742748281758</v>
      </c>
      <c r="E27" s="63">
        <v>28089.856875414567</v>
      </c>
      <c r="F27" s="63">
        <v>14017.97191296351</v>
      </c>
      <c r="G27" s="63">
        <v>-67422.50570130549</v>
      </c>
      <c r="K27" s="60"/>
      <c r="L27" s="60"/>
      <c r="M27" s="60"/>
      <c r="N27" s="60"/>
      <c r="O27" s="60"/>
    </row>
    <row r="28" spans="1:15" x14ac:dyDescent="0.2">
      <c r="A28" s="62">
        <v>25</v>
      </c>
      <c r="B28" s="63">
        <v>-18261.000646310782</v>
      </c>
      <c r="C28" s="63">
        <v>-66117.406397631217</v>
      </c>
      <c r="D28" s="63">
        <v>-47600.427305074372</v>
      </c>
      <c r="E28" s="63">
        <v>10525.903236272021</v>
      </c>
      <c r="F28" s="63">
        <v>14262.763390751648</v>
      </c>
      <c r="G28" s="63">
        <v>-107190.16772199271</v>
      </c>
      <c r="K28" s="60"/>
      <c r="L28" s="60"/>
      <c r="M28" s="60"/>
      <c r="N28" s="60"/>
      <c r="O28" s="60"/>
    </row>
    <row r="29" spans="1:15" x14ac:dyDescent="0.2">
      <c r="A29" s="62">
        <v>26</v>
      </c>
      <c r="B29" s="63">
        <v>-20360.368544672805</v>
      </c>
      <c r="C29" s="63">
        <v>-72586.967567251369</v>
      </c>
      <c r="D29" s="63">
        <v>-46896.789054732893</v>
      </c>
      <c r="E29" s="63">
        <v>9886.0217476878424</v>
      </c>
      <c r="F29" s="63">
        <v>14880.422971956168</v>
      </c>
      <c r="G29" s="63">
        <v>-115077.68044701304</v>
      </c>
      <c r="K29" s="60"/>
      <c r="L29" s="60"/>
      <c r="M29" s="60"/>
      <c r="N29" s="60"/>
      <c r="O29" s="60"/>
    </row>
    <row r="30" spans="1:15" x14ac:dyDescent="0.2">
      <c r="A30" s="62">
        <v>27</v>
      </c>
      <c r="B30" s="63">
        <v>-22149.421058447097</v>
      </c>
      <c r="C30" s="63">
        <v>-76638.114527395053</v>
      </c>
      <c r="D30" s="63">
        <v>-46713.410997966275</v>
      </c>
      <c r="E30" s="63">
        <v>8945.9425725746441</v>
      </c>
      <c r="F30" s="63">
        <v>8310.8720979448062</v>
      </c>
      <c r="G30" s="63">
        <v>-128244.13191328896</v>
      </c>
      <c r="K30" s="60"/>
      <c r="L30" s="60"/>
      <c r="M30" s="60"/>
      <c r="N30" s="60"/>
      <c r="O30" s="60"/>
    </row>
    <row r="31" spans="1:15" x14ac:dyDescent="0.2">
      <c r="A31" s="62">
        <v>28</v>
      </c>
      <c r="B31" s="63">
        <v>-20960.174957256793</v>
      </c>
      <c r="C31" s="63">
        <v>-70797.546729084657</v>
      </c>
      <c r="D31" s="63">
        <v>-43487.88463320701</v>
      </c>
      <c r="E31" s="63">
        <v>8004.6726777217964</v>
      </c>
      <c r="F31" s="63">
        <v>7609.3819019521943</v>
      </c>
      <c r="G31" s="63">
        <v>-119631.55173987446</v>
      </c>
      <c r="K31" s="60"/>
      <c r="L31" s="60"/>
      <c r="M31" s="60"/>
      <c r="N31" s="60"/>
      <c r="O31" s="60"/>
    </row>
    <row r="32" spans="1:15" x14ac:dyDescent="0.2">
      <c r="A32" s="62">
        <v>29</v>
      </c>
      <c r="B32" s="63">
        <v>-23012.948358783498</v>
      </c>
      <c r="C32" s="63">
        <v>-76378.750464538345</v>
      </c>
      <c r="D32" s="63">
        <v>-43921.04546788842</v>
      </c>
      <c r="E32" s="63">
        <v>7940.779706820661</v>
      </c>
      <c r="F32" s="63">
        <v>7910.522522548923</v>
      </c>
      <c r="G32" s="63">
        <v>-127461.44206184066</v>
      </c>
      <c r="K32" s="60"/>
      <c r="L32" s="60"/>
      <c r="M32" s="60"/>
      <c r="N32" s="60"/>
      <c r="O32" s="60"/>
    </row>
    <row r="33" spans="1:15" x14ac:dyDescent="0.2">
      <c r="A33" s="62">
        <v>30</v>
      </c>
      <c r="B33" s="63">
        <v>-23382.578579130844</v>
      </c>
      <c r="C33" s="63">
        <v>-79094.045709944854</v>
      </c>
      <c r="D33" s="63">
        <v>-44273.752747068982</v>
      </c>
      <c r="E33" s="63">
        <v>2252.3538243312169</v>
      </c>
      <c r="F33" s="63">
        <v>7092.8271430519735</v>
      </c>
      <c r="G33" s="63">
        <v>-137405.19606876146</v>
      </c>
      <c r="K33" s="60"/>
      <c r="L33" s="60"/>
      <c r="M33" s="60"/>
      <c r="N33" s="60"/>
      <c r="O33" s="60"/>
    </row>
    <row r="34" spans="1:15" x14ac:dyDescent="0.2">
      <c r="A34" s="62">
        <v>31</v>
      </c>
      <c r="B34" s="63">
        <v>-23891.691331064972</v>
      </c>
      <c r="C34" s="63">
        <v>-79317.008457030795</v>
      </c>
      <c r="D34" s="63">
        <v>-44790.858193459084</v>
      </c>
      <c r="E34" s="63">
        <v>2238.9664136380966</v>
      </c>
      <c r="F34" s="63">
        <v>7052.2902096617645</v>
      </c>
      <c r="G34" s="63">
        <v>-138708.301358255</v>
      </c>
      <c r="K34" s="60"/>
      <c r="L34" s="60"/>
      <c r="M34" s="60"/>
      <c r="N34" s="60"/>
      <c r="O34" s="60"/>
    </row>
    <row r="35" spans="1:15" x14ac:dyDescent="0.2">
      <c r="A35" s="62">
        <v>32</v>
      </c>
      <c r="B35" s="63">
        <v>-26005.728535503447</v>
      </c>
      <c r="C35" s="63">
        <v>-85077.20677498584</v>
      </c>
      <c r="D35" s="63">
        <v>-47273.979677073046</v>
      </c>
      <c r="E35" s="63">
        <v>2271.6027175313334</v>
      </c>
      <c r="F35" s="63">
        <v>7381.0202949352006</v>
      </c>
      <c r="G35" s="63">
        <v>-148704.29197509581</v>
      </c>
      <c r="K35" s="60"/>
      <c r="L35" s="60"/>
      <c r="M35" s="60"/>
      <c r="N35" s="60"/>
      <c r="O35" s="60"/>
    </row>
    <row r="36" spans="1:15" x14ac:dyDescent="0.2">
      <c r="A36" s="62">
        <v>33</v>
      </c>
      <c r="B36" s="63">
        <v>-25585.058028267678</v>
      </c>
      <c r="C36" s="63">
        <v>-82615.025818481852</v>
      </c>
      <c r="D36" s="63">
        <v>-47207.903788383926</v>
      </c>
      <c r="E36" s="63">
        <v>2200.2152570100634</v>
      </c>
      <c r="F36" s="63">
        <v>7047.2091374106867</v>
      </c>
      <c r="G36" s="63">
        <v>-146160.56324071271</v>
      </c>
      <c r="K36" s="60"/>
      <c r="L36" s="60"/>
      <c r="M36" s="60"/>
      <c r="N36" s="60"/>
      <c r="O36" s="60"/>
    </row>
    <row r="37" spans="1:15" x14ac:dyDescent="0.2">
      <c r="A37" s="62">
        <v>34</v>
      </c>
      <c r="B37" s="63">
        <v>-26691.24379256021</v>
      </c>
      <c r="C37" s="63">
        <v>-85504.893975191284</v>
      </c>
      <c r="D37" s="63">
        <v>-48334.769086552173</v>
      </c>
      <c r="E37" s="63">
        <v>2226.1729692592994</v>
      </c>
      <c r="F37" s="63">
        <v>7250.1504630310274</v>
      </c>
      <c r="G37" s="63">
        <v>-151054.58342201335</v>
      </c>
      <c r="K37" s="60"/>
      <c r="L37" s="60"/>
      <c r="M37" s="60"/>
      <c r="N37" s="60"/>
      <c r="O37" s="60"/>
    </row>
    <row r="38" spans="1:15" x14ac:dyDescent="0.2">
      <c r="A38" s="62">
        <v>35</v>
      </c>
      <c r="B38" s="63">
        <v>-30128.415823058785</v>
      </c>
      <c r="C38" s="63">
        <v>-92296.72345669863</v>
      </c>
      <c r="D38" s="63">
        <v>-52784.09111489432</v>
      </c>
      <c r="E38" s="63">
        <v>1277.7746101282689</v>
      </c>
      <c r="F38" s="63">
        <v>7693.9068626515063</v>
      </c>
      <c r="G38" s="63">
        <v>-166237.54892187196</v>
      </c>
      <c r="K38" s="60"/>
      <c r="L38" s="60"/>
      <c r="M38" s="60"/>
      <c r="N38" s="60"/>
      <c r="O38" s="60"/>
    </row>
    <row r="39" spans="1:15" x14ac:dyDescent="0.2">
      <c r="A39" s="62">
        <v>36</v>
      </c>
      <c r="B39" s="63">
        <v>-30215.403020633352</v>
      </c>
      <c r="C39" s="63">
        <v>-91889.950259726975</v>
      </c>
      <c r="D39" s="63">
        <v>-53380.324122325728</v>
      </c>
      <c r="E39" s="63">
        <v>1254.80057689973</v>
      </c>
      <c r="F39" s="63">
        <v>7605.3664767956343</v>
      </c>
      <c r="G39" s="63">
        <v>-166625.51034899071</v>
      </c>
      <c r="K39" s="60"/>
      <c r="L39" s="60"/>
      <c r="M39" s="60"/>
      <c r="N39" s="60"/>
      <c r="O39" s="60"/>
    </row>
    <row r="40" spans="1:15" x14ac:dyDescent="0.2">
      <c r="A40" s="62">
        <v>37</v>
      </c>
      <c r="B40" s="63">
        <v>-30662.903052871887</v>
      </c>
      <c r="C40" s="63">
        <v>-92613.925861814103</v>
      </c>
      <c r="D40" s="63">
        <v>-53964.869145720673</v>
      </c>
      <c r="E40" s="63">
        <v>1250.3815844599026</v>
      </c>
      <c r="F40" s="63">
        <v>7601.4391659909215</v>
      </c>
      <c r="G40" s="63">
        <v>-168389.87730995583</v>
      </c>
      <c r="K40" s="60"/>
      <c r="L40" s="60"/>
      <c r="M40" s="60"/>
      <c r="N40" s="60"/>
      <c r="O40" s="60"/>
    </row>
    <row r="41" spans="1:15" x14ac:dyDescent="0.2">
      <c r="A41" s="62">
        <v>38</v>
      </c>
      <c r="B41" s="63">
        <v>-31414.390430834923</v>
      </c>
      <c r="C41" s="63">
        <v>-94432.849633574326</v>
      </c>
      <c r="D41" s="63">
        <v>-56733.387205855135</v>
      </c>
      <c r="E41" s="63">
        <v>1247.3599046516727</v>
      </c>
      <c r="F41" s="63">
        <v>7717.7489525770925</v>
      </c>
      <c r="G41" s="63">
        <v>-173615.51841303561</v>
      </c>
      <c r="K41" s="60"/>
      <c r="L41" s="60"/>
      <c r="M41" s="60"/>
      <c r="N41" s="60"/>
      <c r="O41" s="60"/>
    </row>
    <row r="42" spans="1:15" x14ac:dyDescent="0.2">
      <c r="A42" s="62">
        <v>39</v>
      </c>
      <c r="B42" s="63">
        <v>-31390.37306862303</v>
      </c>
      <c r="C42" s="63">
        <v>-93740.559806115969</v>
      </c>
      <c r="D42" s="63">
        <v>-61217.39670600817</v>
      </c>
      <c r="E42" s="63">
        <v>1224.0796832631333</v>
      </c>
      <c r="F42" s="63">
        <v>7675.2444621620571</v>
      </c>
      <c r="G42" s="63">
        <v>-177449.00543532197</v>
      </c>
      <c r="K42" s="60"/>
      <c r="L42" s="60"/>
      <c r="M42" s="60"/>
      <c r="N42" s="60"/>
      <c r="O42" s="60"/>
    </row>
    <row r="43" spans="1:15" x14ac:dyDescent="0.2">
      <c r="A43" s="62">
        <v>40</v>
      </c>
      <c r="B43" s="63">
        <v>-32858.414314789938</v>
      </c>
      <c r="C43" s="63">
        <v>-101103.55849732674</v>
      </c>
      <c r="D43" s="63">
        <v>-66559.90785736026</v>
      </c>
      <c r="E43" s="63">
        <v>420.87124230083623</v>
      </c>
      <c r="F43" s="63">
        <v>8572.3976741731494</v>
      </c>
      <c r="G43" s="63">
        <v>-191528.61175300294</v>
      </c>
      <c r="K43" s="60"/>
      <c r="L43" s="60"/>
      <c r="M43" s="60"/>
      <c r="N43" s="60"/>
      <c r="O43" s="60"/>
    </row>
    <row r="44" spans="1:15" x14ac:dyDescent="0.2">
      <c r="A44" s="62">
        <v>41</v>
      </c>
      <c r="B44" s="63">
        <v>-34482.003189847623</v>
      </c>
      <c r="C44" s="63">
        <v>-106040.64432366086</v>
      </c>
      <c r="D44" s="63">
        <v>-63711.790430552479</v>
      </c>
      <c r="E44" s="63">
        <v>397.98944801338826</v>
      </c>
      <c r="F44" s="63">
        <v>8882.9556756528928</v>
      </c>
      <c r="G44" s="63">
        <v>-194953.49282039466</v>
      </c>
      <c r="K44" s="60"/>
      <c r="L44" s="60"/>
      <c r="M44" s="60"/>
      <c r="N44" s="60"/>
      <c r="O44" s="60"/>
    </row>
    <row r="45" spans="1:15" x14ac:dyDescent="0.2">
      <c r="A45" s="62">
        <v>42</v>
      </c>
      <c r="B45" s="63">
        <v>-32507.809099401777</v>
      </c>
      <c r="C45" s="63">
        <v>-99254.96173228891</v>
      </c>
      <c r="D45" s="63">
        <v>-59138.784154340305</v>
      </c>
      <c r="E45" s="63">
        <v>360.97689374656557</v>
      </c>
      <c r="F45" s="63">
        <v>8424.3663308981049</v>
      </c>
      <c r="G45" s="63">
        <v>-182116.21176138634</v>
      </c>
      <c r="K45" s="60"/>
      <c r="L45" s="60"/>
      <c r="M45" s="60"/>
      <c r="N45" s="60"/>
      <c r="O45" s="60"/>
    </row>
    <row r="46" spans="1:15" x14ac:dyDescent="0.2">
      <c r="A46" s="62">
        <v>43</v>
      </c>
      <c r="B46" s="63">
        <v>-31696.548086984458</v>
      </c>
      <c r="C46" s="63">
        <v>-96713.947713285379</v>
      </c>
      <c r="D46" s="63">
        <v>-57937.554442239605</v>
      </c>
      <c r="E46" s="63">
        <v>349.62133950488698</v>
      </c>
      <c r="F46" s="63">
        <v>8316.9898523271786</v>
      </c>
      <c r="G46" s="63">
        <v>-177681.43905067738</v>
      </c>
      <c r="K46" s="60"/>
      <c r="L46" s="60"/>
      <c r="M46" s="60"/>
      <c r="N46" s="60"/>
      <c r="O46" s="60"/>
    </row>
    <row r="47" spans="1:15" x14ac:dyDescent="0.2">
      <c r="A47" s="62">
        <v>44</v>
      </c>
      <c r="B47" s="63">
        <v>-31821.499988610911</v>
      </c>
      <c r="C47" s="63">
        <v>-97072.000699311815</v>
      </c>
      <c r="D47" s="63">
        <v>-57294.057277789594</v>
      </c>
      <c r="E47" s="63">
        <v>344.4075547919872</v>
      </c>
      <c r="F47" s="63">
        <v>8358.7540873042253</v>
      </c>
      <c r="G47" s="63">
        <v>-177484.39632361612</v>
      </c>
      <c r="K47" s="60"/>
      <c r="L47" s="60"/>
      <c r="M47" s="60"/>
      <c r="N47" s="60"/>
      <c r="O47" s="60"/>
    </row>
    <row r="48" spans="1:15" x14ac:dyDescent="0.2">
      <c r="A48" s="62">
        <v>45</v>
      </c>
      <c r="B48" s="63">
        <v>-30201.814964412024</v>
      </c>
      <c r="C48" s="63">
        <v>-99385.643136722923</v>
      </c>
      <c r="D48" s="63">
        <v>-55060.621295392273</v>
      </c>
      <c r="E48" s="63">
        <v>335.42109405429574</v>
      </c>
      <c r="F48" s="63">
        <v>8479.2209559708735</v>
      </c>
      <c r="G48" s="63">
        <v>-175833.43734650206</v>
      </c>
      <c r="K48" s="60"/>
      <c r="L48" s="60"/>
      <c r="M48" s="60"/>
      <c r="N48" s="60"/>
      <c r="O48" s="60"/>
    </row>
    <row r="49" spans="1:15" x14ac:dyDescent="0.2">
      <c r="A49" s="62">
        <v>46</v>
      </c>
      <c r="B49" s="63">
        <v>-29709.220299232453</v>
      </c>
      <c r="C49" s="63">
        <v>-97940.734375654618</v>
      </c>
      <c r="D49" s="63">
        <v>-48787.786675714924</v>
      </c>
      <c r="E49" s="63">
        <v>329.41529526978383</v>
      </c>
      <c r="F49" s="63">
        <v>8391.6306995411051</v>
      </c>
      <c r="G49" s="63">
        <v>-167716.6953557911</v>
      </c>
      <c r="K49" s="60"/>
      <c r="L49" s="60"/>
      <c r="M49" s="60"/>
      <c r="N49" s="60"/>
      <c r="O49" s="60"/>
    </row>
    <row r="50" spans="1:15" x14ac:dyDescent="0.2">
      <c r="A50" s="62">
        <v>47</v>
      </c>
      <c r="B50" s="63">
        <v>-27351.00366680868</v>
      </c>
      <c r="C50" s="63">
        <v>-89861.722157235301</v>
      </c>
      <c r="D50" s="63">
        <v>-45269.553626218083</v>
      </c>
      <c r="E50" s="63">
        <v>326.33304282875872</v>
      </c>
      <c r="F50" s="63">
        <v>7882.0603469834841</v>
      </c>
      <c r="G50" s="63">
        <v>-154273.88606044985</v>
      </c>
      <c r="K50" s="60"/>
      <c r="L50" s="60"/>
      <c r="M50" s="60"/>
      <c r="N50" s="60"/>
      <c r="O50" s="60"/>
    </row>
    <row r="51" spans="1:15" x14ac:dyDescent="0.2">
      <c r="A51" s="62">
        <v>48</v>
      </c>
      <c r="B51" s="63">
        <v>-26041.846180527009</v>
      </c>
      <c r="C51" s="63">
        <v>-85394.521725100189</v>
      </c>
      <c r="D51" s="63">
        <v>-46056.441158078262</v>
      </c>
      <c r="E51" s="63">
        <v>348.79157320766529</v>
      </c>
      <c r="F51" s="63">
        <v>7731.7509041537205</v>
      </c>
      <c r="G51" s="63">
        <v>-149412.26658634408</v>
      </c>
      <c r="K51" s="60"/>
      <c r="L51" s="60"/>
      <c r="M51" s="60"/>
      <c r="N51" s="60"/>
      <c r="O51" s="60"/>
    </row>
    <row r="52" spans="1:15" x14ac:dyDescent="0.2">
      <c r="A52" s="62">
        <v>49</v>
      </c>
      <c r="B52" s="63">
        <v>-26820.709046890053</v>
      </c>
      <c r="C52" s="63">
        <v>-88294.611798490791</v>
      </c>
      <c r="D52" s="63">
        <v>-48474.250204770746</v>
      </c>
      <c r="E52" s="63">
        <v>385.89576371629704</v>
      </c>
      <c r="F52" s="63">
        <v>7975.4392116620065</v>
      </c>
      <c r="G52" s="63">
        <v>-155228.23607477327</v>
      </c>
      <c r="K52" s="60"/>
      <c r="L52" s="60"/>
      <c r="M52" s="60"/>
      <c r="N52" s="60"/>
      <c r="O52" s="60"/>
    </row>
    <row r="53" spans="1:15" x14ac:dyDescent="0.2">
      <c r="A53" s="62">
        <v>50</v>
      </c>
      <c r="B53" s="63">
        <v>-19043.96449465715</v>
      </c>
      <c r="C53" s="63">
        <v>-83834.015425923324</v>
      </c>
      <c r="D53" s="63">
        <v>-46162.768931563638</v>
      </c>
      <c r="E53" s="63">
        <v>409.09712169586771</v>
      </c>
      <c r="F53" s="63">
        <v>9986.010765859377</v>
      </c>
      <c r="G53" s="63">
        <v>-138645.64096458885</v>
      </c>
      <c r="K53" s="60"/>
      <c r="L53" s="60"/>
      <c r="M53" s="60"/>
      <c r="N53" s="60"/>
      <c r="O53" s="60"/>
    </row>
    <row r="54" spans="1:15" x14ac:dyDescent="0.2">
      <c r="A54" s="62">
        <v>51</v>
      </c>
      <c r="B54" s="63">
        <v>-18759.064350663521</v>
      </c>
      <c r="C54" s="63">
        <v>-82477.867051932801</v>
      </c>
      <c r="D54" s="63">
        <v>-47718.067575775232</v>
      </c>
      <c r="E54" s="63">
        <v>427.00879663315737</v>
      </c>
      <c r="F54" s="63">
        <v>10072.245974589207</v>
      </c>
      <c r="G54" s="63">
        <v>-138455.7442071492</v>
      </c>
      <c r="K54" s="60"/>
      <c r="L54" s="60"/>
      <c r="M54" s="60"/>
      <c r="N54" s="60"/>
      <c r="O54" s="60"/>
    </row>
    <row r="55" spans="1:15" x14ac:dyDescent="0.2">
      <c r="A55" s="62">
        <v>52</v>
      </c>
      <c r="B55" s="63">
        <v>-18184.69933864622</v>
      </c>
      <c r="C55" s="63">
        <v>-79607.290459604701</v>
      </c>
      <c r="D55" s="63">
        <v>-49764.182923035667</v>
      </c>
      <c r="E55" s="63">
        <v>445.23037878718623</v>
      </c>
      <c r="F55" s="63">
        <v>9984.272031585384</v>
      </c>
      <c r="G55" s="63">
        <v>-137126.67031091402</v>
      </c>
      <c r="K55" s="60"/>
      <c r="L55" s="60"/>
      <c r="M55" s="60"/>
      <c r="N55" s="60"/>
      <c r="O55" s="60"/>
    </row>
    <row r="56" spans="1:15" x14ac:dyDescent="0.2">
      <c r="A56" s="62">
        <v>53</v>
      </c>
      <c r="B56" s="63">
        <v>-18825.357419195847</v>
      </c>
      <c r="C56" s="63">
        <v>-82599.506550599399</v>
      </c>
      <c r="D56" s="63">
        <v>-53949.777458332443</v>
      </c>
      <c r="E56" s="63">
        <v>469.46991113256951</v>
      </c>
      <c r="F56" s="63">
        <v>10512.084495412642</v>
      </c>
      <c r="G56" s="63">
        <v>-144393.08702158247</v>
      </c>
      <c r="K56" s="60"/>
      <c r="L56" s="60"/>
      <c r="M56" s="60"/>
      <c r="N56" s="60"/>
      <c r="O56" s="60"/>
    </row>
    <row r="57" spans="1:15" x14ac:dyDescent="0.2">
      <c r="A57" s="62">
        <v>54</v>
      </c>
      <c r="B57" s="63">
        <v>-18571.315476328455</v>
      </c>
      <c r="C57" s="63">
        <v>-81145.479358704441</v>
      </c>
      <c r="D57" s="63">
        <v>-55766.849191917245</v>
      </c>
      <c r="E57" s="63">
        <v>469.44497665471397</v>
      </c>
      <c r="F57" s="63">
        <v>10577.312304950074</v>
      </c>
      <c r="G57" s="63">
        <v>-144436.88674534534</v>
      </c>
      <c r="K57" s="60"/>
      <c r="L57" s="60"/>
      <c r="M57" s="60"/>
      <c r="N57" s="60"/>
      <c r="O57" s="60"/>
    </row>
    <row r="58" spans="1:15" x14ac:dyDescent="0.2">
      <c r="A58" s="62">
        <v>55</v>
      </c>
      <c r="B58" s="63">
        <v>-7665.8997681948422</v>
      </c>
      <c r="C58" s="63">
        <v>-75843.550274849666</v>
      </c>
      <c r="D58" s="63">
        <v>-51685.220726827909</v>
      </c>
      <c r="E58" s="63">
        <v>465.61539714602793</v>
      </c>
      <c r="F58" s="63">
        <v>10569.481987810434</v>
      </c>
      <c r="G58" s="63">
        <v>-124159.57338491594</v>
      </c>
      <c r="K58" s="60"/>
      <c r="L58" s="60"/>
      <c r="M58" s="60"/>
      <c r="N58" s="60"/>
      <c r="O58" s="60"/>
    </row>
    <row r="59" spans="1:15" x14ac:dyDescent="0.2">
      <c r="A59" s="62">
        <v>56</v>
      </c>
      <c r="B59" s="63">
        <v>-7277.9193822554807</v>
      </c>
      <c r="C59" s="63">
        <v>-74250.297786632858</v>
      </c>
      <c r="D59" s="63">
        <v>-44440.164166740433</v>
      </c>
      <c r="E59" s="63">
        <v>450.19674885151443</v>
      </c>
      <c r="F59" s="63">
        <v>10555.946406622972</v>
      </c>
      <c r="G59" s="63">
        <v>-114962.23818015429</v>
      </c>
      <c r="K59" s="60"/>
      <c r="L59" s="60"/>
      <c r="M59" s="60"/>
      <c r="N59" s="60"/>
      <c r="O59" s="60"/>
    </row>
    <row r="60" spans="1:15" x14ac:dyDescent="0.2">
      <c r="A60" s="62">
        <v>57</v>
      </c>
      <c r="B60" s="63">
        <v>-6275.8133820691728</v>
      </c>
      <c r="C60" s="63">
        <v>-65930.820730899723</v>
      </c>
      <c r="D60" s="63">
        <v>-41116.519917812322</v>
      </c>
      <c r="E60" s="63">
        <v>433.00957811530327</v>
      </c>
      <c r="F60" s="63">
        <v>9924.0174940609231</v>
      </c>
      <c r="G60" s="63">
        <v>-102966.12695860497</v>
      </c>
      <c r="K60" s="60"/>
      <c r="L60" s="60"/>
      <c r="M60" s="60"/>
      <c r="N60" s="60"/>
      <c r="O60" s="60"/>
    </row>
    <row r="61" spans="1:15" x14ac:dyDescent="0.2">
      <c r="A61" s="62">
        <v>58</v>
      </c>
      <c r="B61" s="63">
        <v>-5775.2207468695497</v>
      </c>
      <c r="C61" s="63">
        <v>-57351.259378406256</v>
      </c>
      <c r="D61" s="63">
        <v>-41751.380934827306</v>
      </c>
      <c r="E61" s="63">
        <v>450.69521844523115</v>
      </c>
      <c r="F61" s="63">
        <v>9504.3575249497117</v>
      </c>
      <c r="G61" s="63">
        <v>-94922.808316708164</v>
      </c>
      <c r="K61" s="60"/>
      <c r="L61" s="60"/>
      <c r="M61" s="60"/>
      <c r="N61" s="60"/>
      <c r="O61" s="60"/>
    </row>
    <row r="62" spans="1:15" x14ac:dyDescent="0.2">
      <c r="A62" s="62">
        <v>59</v>
      </c>
      <c r="B62" s="63">
        <v>-6014.0279947223789</v>
      </c>
      <c r="C62" s="63">
        <v>-60545.029814362271</v>
      </c>
      <c r="D62" s="63">
        <v>-44680.15150194498</v>
      </c>
      <c r="E62" s="63">
        <v>504.89574751851461</v>
      </c>
      <c r="F62" s="63">
        <v>10270.780315812417</v>
      </c>
      <c r="G62" s="63">
        <v>-100463.53324769871</v>
      </c>
      <c r="K62" s="60"/>
      <c r="L62" s="60"/>
      <c r="M62" s="60"/>
      <c r="N62" s="60"/>
      <c r="O62" s="60"/>
    </row>
    <row r="63" spans="1:15" x14ac:dyDescent="0.2">
      <c r="A63" s="62">
        <v>60</v>
      </c>
      <c r="B63" s="63">
        <v>14835.066626487684</v>
      </c>
      <c r="C63" s="63">
        <v>-30550.065374563346</v>
      </c>
      <c r="D63" s="63">
        <v>-40872.704960186697</v>
      </c>
      <c r="E63" s="63">
        <v>520.29095577723399</v>
      </c>
      <c r="F63" s="63">
        <v>10988.162131316087</v>
      </c>
      <c r="G63" s="63">
        <v>-45079.250621169034</v>
      </c>
      <c r="K63" s="60"/>
      <c r="L63" s="60"/>
      <c r="M63" s="60"/>
      <c r="N63" s="60"/>
      <c r="O63" s="60"/>
    </row>
    <row r="64" spans="1:15" x14ac:dyDescent="0.2">
      <c r="A64" s="62">
        <v>61</v>
      </c>
      <c r="B64" s="63">
        <v>21354.846239207218</v>
      </c>
      <c r="C64" s="63">
        <v>2024.1955715560207</v>
      </c>
      <c r="D64" s="63">
        <v>-28448.674969986656</v>
      </c>
      <c r="E64" s="63">
        <v>535.31731186600791</v>
      </c>
      <c r="F64" s="63">
        <v>9395.6376069309863</v>
      </c>
      <c r="G64" s="63">
        <v>4861.3217595735778</v>
      </c>
      <c r="K64" s="60"/>
      <c r="L64" s="60"/>
      <c r="M64" s="60"/>
      <c r="N64" s="60"/>
      <c r="O64" s="60"/>
    </row>
    <row r="65" spans="1:15" x14ac:dyDescent="0.2">
      <c r="A65" s="62">
        <v>62</v>
      </c>
      <c r="B65" s="63">
        <v>32627.872525223491</v>
      </c>
      <c r="C65" s="63">
        <v>59685.680208142236</v>
      </c>
      <c r="D65" s="63">
        <v>-22039.905930371249</v>
      </c>
      <c r="E65" s="63">
        <v>544.2596726615177</v>
      </c>
      <c r="F65" s="63">
        <v>8600.7543656248217</v>
      </c>
      <c r="G65" s="63">
        <v>79418.660841280813</v>
      </c>
      <c r="K65" s="60"/>
      <c r="L65" s="60"/>
      <c r="M65" s="60"/>
      <c r="N65" s="60"/>
      <c r="O65" s="60"/>
    </row>
    <row r="66" spans="1:15" x14ac:dyDescent="0.2">
      <c r="A66" s="62">
        <v>63</v>
      </c>
      <c r="B66" s="63">
        <v>38539.383316455678</v>
      </c>
      <c r="C66" s="63">
        <v>100104.40629274874</v>
      </c>
      <c r="D66" s="63">
        <v>-10662.110433059323</v>
      </c>
      <c r="E66" s="63">
        <v>507.75891727802036</v>
      </c>
      <c r="F66" s="63">
        <v>6732.9915753905261</v>
      </c>
      <c r="G66" s="63">
        <v>135222.42966881365</v>
      </c>
      <c r="K66" s="60"/>
      <c r="L66" s="60"/>
      <c r="M66" s="60"/>
      <c r="N66" s="60"/>
      <c r="O66" s="60"/>
    </row>
    <row r="67" spans="1:15" x14ac:dyDescent="0.2">
      <c r="A67" s="62">
        <v>64</v>
      </c>
      <c r="B67" s="63">
        <v>46020.945498954861</v>
      </c>
      <c r="C67" s="63">
        <v>173893.04120995221</v>
      </c>
      <c r="D67" s="63">
        <v>-4856.9567852950167</v>
      </c>
      <c r="E67" s="63">
        <v>477.92673753774454</v>
      </c>
      <c r="F67" s="63">
        <v>4940.226879781444</v>
      </c>
      <c r="G67" s="63">
        <v>220475.18354093123</v>
      </c>
      <c r="K67" s="60"/>
      <c r="L67" s="60"/>
      <c r="M67" s="60"/>
      <c r="N67" s="60"/>
      <c r="O67" s="60"/>
    </row>
    <row r="68" spans="1:15" x14ac:dyDescent="0.2">
      <c r="A68" s="62">
        <v>65</v>
      </c>
      <c r="B68" s="63">
        <v>55249.164763650348</v>
      </c>
      <c r="C68" s="63">
        <v>180107.24590677893</v>
      </c>
      <c r="D68" s="63">
        <v>-5837.7232120595236</v>
      </c>
      <c r="E68" s="63">
        <v>465.7871566201016</v>
      </c>
      <c r="F68" s="63">
        <v>5027.982295659167</v>
      </c>
      <c r="G68" s="63">
        <v>235012.45691064902</v>
      </c>
      <c r="K68" s="60"/>
      <c r="L68" s="60"/>
      <c r="M68" s="60"/>
      <c r="N68" s="60"/>
      <c r="O68" s="60"/>
    </row>
    <row r="69" spans="1:15" x14ac:dyDescent="0.2">
      <c r="A69" s="62">
        <v>66</v>
      </c>
      <c r="B69" s="63">
        <v>56725.159998016978</v>
      </c>
      <c r="C69" s="63">
        <v>180725.80346779039</v>
      </c>
      <c r="D69" s="63">
        <v>-3659.9842067723807</v>
      </c>
      <c r="E69" s="63">
        <v>0</v>
      </c>
      <c r="F69" s="63">
        <v>4992.6000416087554</v>
      </c>
      <c r="G69" s="63">
        <v>238783.57930064376</v>
      </c>
      <c r="K69" s="60"/>
      <c r="L69" s="60"/>
      <c r="M69" s="60"/>
      <c r="N69" s="60"/>
      <c r="O69" s="60"/>
    </row>
    <row r="70" spans="1:15" x14ac:dyDescent="0.2">
      <c r="A70" s="62">
        <v>67</v>
      </c>
      <c r="B70" s="63">
        <v>57273.047174031199</v>
      </c>
      <c r="C70" s="63">
        <v>178983.82671036161</v>
      </c>
      <c r="D70" s="63">
        <v>-2991.0685938409051</v>
      </c>
      <c r="E70" s="63">
        <v>0</v>
      </c>
      <c r="F70" s="63">
        <v>5004.8798118452969</v>
      </c>
      <c r="G70" s="63">
        <v>238270.6851023972</v>
      </c>
      <c r="K70" s="60"/>
      <c r="L70" s="60"/>
      <c r="M70" s="60"/>
      <c r="N70" s="60"/>
      <c r="O70" s="60"/>
    </row>
    <row r="71" spans="1:15" x14ac:dyDescent="0.2">
      <c r="A71" s="62">
        <v>68</v>
      </c>
      <c r="B71" s="63">
        <v>57684.764890919614</v>
      </c>
      <c r="C71" s="63">
        <v>178250.93286317404</v>
      </c>
      <c r="D71" s="63">
        <v>-2494.624337683962</v>
      </c>
      <c r="E71" s="63">
        <v>0</v>
      </c>
      <c r="F71" s="63">
        <v>5207.0351816462671</v>
      </c>
      <c r="G71" s="63">
        <v>238648.10859805596</v>
      </c>
      <c r="K71" s="60"/>
      <c r="L71" s="60"/>
      <c r="M71" s="60"/>
      <c r="N71" s="60"/>
      <c r="O71" s="60"/>
    </row>
    <row r="72" spans="1:15" x14ac:dyDescent="0.2">
      <c r="A72" s="62">
        <v>69</v>
      </c>
      <c r="B72" s="63">
        <v>58141.344316646268</v>
      </c>
      <c r="C72" s="63">
        <v>180877.91447344309</v>
      </c>
      <c r="D72" s="63">
        <v>-1990.7564353177472</v>
      </c>
      <c r="E72" s="63">
        <v>0</v>
      </c>
      <c r="F72" s="63">
        <v>5121.4663254586176</v>
      </c>
      <c r="G72" s="63">
        <v>242149.9686802302</v>
      </c>
      <c r="K72" s="60"/>
      <c r="L72" s="60"/>
      <c r="M72" s="60"/>
      <c r="N72" s="60"/>
      <c r="O72" s="60"/>
    </row>
    <row r="73" spans="1:15" x14ac:dyDescent="0.2">
      <c r="A73" s="62">
        <v>70</v>
      </c>
      <c r="B73" s="63">
        <v>72219.787454122168</v>
      </c>
      <c r="C73" s="63">
        <v>183505.03362701641</v>
      </c>
      <c r="D73" s="63">
        <v>-1471.8159119023387</v>
      </c>
      <c r="E73" s="63">
        <v>0</v>
      </c>
      <c r="F73" s="63">
        <v>5319.9990201975897</v>
      </c>
      <c r="G73" s="63">
        <v>259573.00418943382</v>
      </c>
      <c r="K73" s="60"/>
      <c r="L73" s="60"/>
      <c r="M73" s="60"/>
      <c r="N73" s="60"/>
      <c r="O73" s="60"/>
    </row>
    <row r="74" spans="1:15" x14ac:dyDescent="0.2">
      <c r="A74" s="62">
        <v>71</v>
      </c>
      <c r="B74" s="63">
        <v>71988.822327040994</v>
      </c>
      <c r="C74" s="63">
        <v>185789.77741328781</v>
      </c>
      <c r="D74" s="63">
        <v>-1038.6555928388045</v>
      </c>
      <c r="E74" s="63">
        <v>0</v>
      </c>
      <c r="F74" s="63">
        <v>5474.4244180328451</v>
      </c>
      <c r="G74" s="63">
        <v>262214.36856552283</v>
      </c>
      <c r="K74" s="60"/>
      <c r="L74" s="60"/>
      <c r="M74" s="60"/>
      <c r="N74" s="60"/>
      <c r="O74" s="60"/>
    </row>
    <row r="75" spans="1:15" x14ac:dyDescent="0.2">
      <c r="A75" s="62">
        <v>72</v>
      </c>
      <c r="B75" s="63">
        <v>75297.625422710771</v>
      </c>
      <c r="C75" s="63">
        <v>184902.80606249132</v>
      </c>
      <c r="D75" s="63">
        <v>-846.09176462918595</v>
      </c>
      <c r="E75" s="63">
        <v>0</v>
      </c>
      <c r="F75" s="63">
        <v>6270.8492369028054</v>
      </c>
      <c r="G75" s="63">
        <v>265625.18895747571</v>
      </c>
      <c r="K75" s="60"/>
      <c r="L75" s="60"/>
      <c r="M75" s="60"/>
      <c r="N75" s="60"/>
      <c r="O75" s="60"/>
    </row>
    <row r="76" spans="1:15" x14ac:dyDescent="0.2">
      <c r="A76" s="62">
        <v>73</v>
      </c>
      <c r="B76" s="63">
        <v>75760.577866863314</v>
      </c>
      <c r="C76" s="63">
        <v>186085.97243143985</v>
      </c>
      <c r="D76" s="63">
        <v>-484.26925571153009</v>
      </c>
      <c r="E76" s="63">
        <v>0</v>
      </c>
      <c r="F76" s="63">
        <v>6763.7421973017854</v>
      </c>
      <c r="G76" s="63">
        <v>268126.02323989343</v>
      </c>
      <c r="K76" s="60"/>
      <c r="L76" s="60"/>
      <c r="M76" s="60"/>
      <c r="N76" s="60"/>
      <c r="O76" s="60"/>
    </row>
    <row r="77" spans="1:15" x14ac:dyDescent="0.2">
      <c r="A77" s="62">
        <v>74</v>
      </c>
      <c r="B77" s="63">
        <v>71164.804816634103</v>
      </c>
      <c r="C77" s="63">
        <v>187994.82492944441</v>
      </c>
      <c r="D77" s="63">
        <v>-393.62561627864267</v>
      </c>
      <c r="E77" s="63">
        <v>0</v>
      </c>
      <c r="F77" s="63">
        <v>6921.6036838725831</v>
      </c>
      <c r="G77" s="63">
        <v>265687.60781367245</v>
      </c>
      <c r="K77" s="60"/>
      <c r="L77" s="60"/>
      <c r="M77" s="60"/>
      <c r="N77" s="60"/>
      <c r="O77" s="60"/>
    </row>
    <row r="78" spans="1:15" x14ac:dyDescent="0.2">
      <c r="A78" s="62">
        <v>75</v>
      </c>
      <c r="B78" s="63">
        <v>67077.744761415175</v>
      </c>
      <c r="C78" s="63">
        <v>187821.97635273551</v>
      </c>
      <c r="D78" s="63">
        <v>-266.62476251619586</v>
      </c>
      <c r="E78" s="63">
        <v>0</v>
      </c>
      <c r="F78" s="63">
        <v>7492.5122361641597</v>
      </c>
      <c r="G78" s="63">
        <v>262125.60858779863</v>
      </c>
      <c r="K78" s="60"/>
      <c r="L78" s="60"/>
      <c r="M78" s="60"/>
      <c r="N78" s="60"/>
      <c r="O78" s="60"/>
    </row>
    <row r="79" spans="1:15" x14ac:dyDescent="0.2">
      <c r="A79" s="62">
        <v>76</v>
      </c>
      <c r="B79" s="63">
        <v>87396.760657557883</v>
      </c>
      <c r="C79" s="63">
        <v>187905.59827475104</v>
      </c>
      <c r="D79" s="63">
        <v>0</v>
      </c>
      <c r="E79" s="63">
        <v>0</v>
      </c>
      <c r="F79" s="63">
        <v>8791.7559716938667</v>
      </c>
      <c r="G79" s="63">
        <v>284094.11490400275</v>
      </c>
      <c r="K79" s="60"/>
      <c r="L79" s="60"/>
      <c r="M79" s="60"/>
      <c r="N79" s="60"/>
      <c r="O79" s="60"/>
    </row>
    <row r="80" spans="1:15" x14ac:dyDescent="0.2">
      <c r="A80" s="62">
        <v>77</v>
      </c>
      <c r="B80" s="63">
        <v>80936.486166215254</v>
      </c>
      <c r="C80" s="63">
        <v>188240.00926143231</v>
      </c>
      <c r="D80" s="63">
        <v>0</v>
      </c>
      <c r="E80" s="63">
        <v>0</v>
      </c>
      <c r="F80" s="63">
        <v>9505.6991272024588</v>
      </c>
      <c r="G80" s="63">
        <v>278682.19455484999</v>
      </c>
      <c r="K80" s="60"/>
      <c r="L80" s="60"/>
      <c r="M80" s="60"/>
      <c r="N80" s="60"/>
      <c r="O80" s="60"/>
    </row>
    <row r="81" spans="1:15" x14ac:dyDescent="0.2">
      <c r="A81" s="62">
        <v>78</v>
      </c>
      <c r="B81" s="63">
        <v>74008.803773369043</v>
      </c>
      <c r="C81" s="63">
        <v>187818.02413401401</v>
      </c>
      <c r="D81" s="63">
        <v>0</v>
      </c>
      <c r="E81" s="63">
        <v>0</v>
      </c>
      <c r="F81" s="63">
        <v>10963.972021745412</v>
      </c>
      <c r="G81" s="63">
        <v>272790.79992912844</v>
      </c>
      <c r="K81" s="60"/>
      <c r="L81" s="60"/>
      <c r="M81" s="60"/>
      <c r="N81" s="60"/>
      <c r="O81" s="60"/>
    </row>
    <row r="82" spans="1:15" x14ac:dyDescent="0.2">
      <c r="A82" s="62">
        <v>79</v>
      </c>
      <c r="B82" s="63">
        <v>79568.601969618219</v>
      </c>
      <c r="C82" s="63">
        <v>188376.54380882171</v>
      </c>
      <c r="D82" s="63">
        <v>0</v>
      </c>
      <c r="E82" s="63">
        <v>0</v>
      </c>
      <c r="F82" s="63">
        <v>12564.120422698026</v>
      </c>
      <c r="G82" s="63">
        <v>280509.26620113797</v>
      </c>
      <c r="K82" s="60"/>
      <c r="L82" s="60"/>
      <c r="M82" s="60"/>
      <c r="N82" s="60"/>
      <c r="O82" s="60"/>
    </row>
    <row r="83" spans="1:15" x14ac:dyDescent="0.2">
      <c r="A83" s="62">
        <v>80</v>
      </c>
      <c r="B83" s="63">
        <v>88239.762674306607</v>
      </c>
      <c r="C83" s="63">
        <v>189149.57905122329</v>
      </c>
      <c r="D83" s="63">
        <v>0</v>
      </c>
      <c r="E83" s="63">
        <v>0</v>
      </c>
      <c r="F83" s="63">
        <v>14590.586118179424</v>
      </c>
      <c r="G83" s="63">
        <v>291979.9278437093</v>
      </c>
      <c r="K83" s="60"/>
      <c r="L83" s="60"/>
      <c r="M83" s="60"/>
      <c r="N83" s="60"/>
      <c r="O83" s="60"/>
    </row>
    <row r="84" spans="1:15" x14ac:dyDescent="0.2">
      <c r="A84" s="62">
        <v>81</v>
      </c>
      <c r="B84" s="63">
        <v>79384.725686158126</v>
      </c>
      <c r="C84" s="63">
        <v>189478.32092672153</v>
      </c>
      <c r="D84" s="63">
        <v>0</v>
      </c>
      <c r="E84" s="63">
        <v>0</v>
      </c>
      <c r="F84" s="63">
        <v>16557.462443332701</v>
      </c>
      <c r="G84" s="63">
        <v>285420.50905621238</v>
      </c>
      <c r="K84" s="60"/>
      <c r="L84" s="60"/>
      <c r="M84" s="60"/>
      <c r="N84" s="60"/>
      <c r="O84" s="60"/>
    </row>
    <row r="85" spans="1:15" x14ac:dyDescent="0.2">
      <c r="A85" s="62">
        <v>82</v>
      </c>
      <c r="B85" s="63">
        <v>85649.439798113774</v>
      </c>
      <c r="C85" s="63">
        <v>187470.64722946307</v>
      </c>
      <c r="D85" s="63">
        <v>0</v>
      </c>
      <c r="E85" s="63">
        <v>0</v>
      </c>
      <c r="F85" s="63">
        <v>19008.827363291257</v>
      </c>
      <c r="G85" s="63">
        <v>292128.9143908681</v>
      </c>
      <c r="K85" s="60"/>
      <c r="L85" s="60"/>
      <c r="M85" s="60"/>
      <c r="N85" s="60"/>
      <c r="O85" s="60"/>
    </row>
    <row r="86" spans="1:15" x14ac:dyDescent="0.2">
      <c r="A86" s="62">
        <v>83</v>
      </c>
      <c r="B86" s="63">
        <v>84260.142356388737</v>
      </c>
      <c r="C86" s="63">
        <v>186079.61696016032</v>
      </c>
      <c r="D86" s="63">
        <v>0</v>
      </c>
      <c r="E86" s="63">
        <v>0</v>
      </c>
      <c r="F86" s="63">
        <v>21801.624480854971</v>
      </c>
      <c r="G86" s="63">
        <v>292141.38379740401</v>
      </c>
      <c r="K86" s="60"/>
      <c r="L86" s="60"/>
      <c r="M86" s="60"/>
      <c r="N86" s="60"/>
      <c r="O86" s="60"/>
    </row>
    <row r="87" spans="1:15" x14ac:dyDescent="0.2">
      <c r="A87" s="62">
        <v>84</v>
      </c>
      <c r="B87" s="63">
        <v>88233.562730626232</v>
      </c>
      <c r="C87" s="63">
        <v>187963.45799107468</v>
      </c>
      <c r="D87" s="63">
        <v>0</v>
      </c>
      <c r="E87" s="63">
        <v>0</v>
      </c>
      <c r="F87" s="63">
        <v>25162.871756638739</v>
      </c>
      <c r="G87" s="63">
        <v>301359.89247833967</v>
      </c>
      <c r="K87" s="60"/>
      <c r="L87" s="60"/>
      <c r="M87" s="60"/>
      <c r="N87" s="60"/>
      <c r="O87" s="60"/>
    </row>
    <row r="88" spans="1:15" x14ac:dyDescent="0.2">
      <c r="A88" s="62">
        <v>85</v>
      </c>
      <c r="B88" s="63">
        <v>97011.277790731692</v>
      </c>
      <c r="C88" s="63">
        <v>192293.71651344266</v>
      </c>
      <c r="D88" s="63">
        <v>0</v>
      </c>
      <c r="E88" s="63">
        <v>0</v>
      </c>
      <c r="F88" s="63">
        <v>29824.72635099242</v>
      </c>
      <c r="G88" s="63">
        <v>319129.72065516672</v>
      </c>
      <c r="K88" s="60"/>
      <c r="L88" s="60"/>
      <c r="M88" s="60"/>
      <c r="N88" s="60"/>
      <c r="O88" s="60"/>
    </row>
    <row r="89" spans="1:15" x14ac:dyDescent="0.2">
      <c r="A89" s="62">
        <v>86</v>
      </c>
      <c r="B89" s="63">
        <v>98233.623629275753</v>
      </c>
      <c r="C89" s="63">
        <v>200514.99316055726</v>
      </c>
      <c r="D89" s="63">
        <v>0</v>
      </c>
      <c r="E89" s="63">
        <v>0</v>
      </c>
      <c r="F89" s="63">
        <v>33891.322199415605</v>
      </c>
      <c r="G89" s="63">
        <v>332639.93898924859</v>
      </c>
      <c r="K89" s="60"/>
      <c r="L89" s="60"/>
      <c r="M89" s="60"/>
      <c r="N89" s="60"/>
      <c r="O89" s="60"/>
    </row>
    <row r="90" spans="1:15" x14ac:dyDescent="0.2">
      <c r="A90" s="62">
        <v>87</v>
      </c>
      <c r="B90" s="63">
        <v>98449.650073563898</v>
      </c>
      <c r="C90" s="63">
        <v>200697.75485825815</v>
      </c>
      <c r="D90" s="63">
        <v>0</v>
      </c>
      <c r="E90" s="63">
        <v>0</v>
      </c>
      <c r="F90" s="63">
        <v>38565.743971955308</v>
      </c>
      <c r="G90" s="63">
        <v>337713.14890377736</v>
      </c>
      <c r="K90" s="60"/>
      <c r="L90" s="60"/>
      <c r="M90" s="60"/>
      <c r="N90" s="60"/>
      <c r="O90" s="60"/>
    </row>
    <row r="91" spans="1:15" x14ac:dyDescent="0.2">
      <c r="A91" s="62">
        <v>88</v>
      </c>
      <c r="B91" s="63">
        <v>100737.11607954864</v>
      </c>
      <c r="C91" s="63">
        <v>201044.62138574469</v>
      </c>
      <c r="D91" s="63">
        <v>0</v>
      </c>
      <c r="E91" s="63">
        <v>0</v>
      </c>
      <c r="F91" s="63">
        <v>43247.761874032476</v>
      </c>
      <c r="G91" s="63">
        <v>345029.49933932582</v>
      </c>
      <c r="K91" s="60"/>
      <c r="L91" s="60"/>
      <c r="M91" s="60"/>
      <c r="N91" s="60"/>
      <c r="O91" s="60"/>
    </row>
    <row r="92" spans="1:15" x14ac:dyDescent="0.2">
      <c r="A92" s="62">
        <v>89</v>
      </c>
      <c r="B92" s="63">
        <v>96771.944390646633</v>
      </c>
      <c r="C92" s="63">
        <v>203490.81146241241</v>
      </c>
      <c r="D92" s="63">
        <v>0</v>
      </c>
      <c r="E92" s="63">
        <v>0</v>
      </c>
      <c r="F92" s="63">
        <v>50086.443305183398</v>
      </c>
      <c r="G92" s="63">
        <v>350349.19915824244</v>
      </c>
      <c r="K92" s="60"/>
      <c r="L92" s="60"/>
      <c r="M92" s="60"/>
      <c r="N92" s="60"/>
      <c r="O92" s="60"/>
    </row>
    <row r="93" spans="1:15" x14ac:dyDescent="0.2">
      <c r="A93" s="62">
        <v>90</v>
      </c>
      <c r="B93" s="63">
        <v>98180.004918872815</v>
      </c>
      <c r="C93" s="63">
        <v>203654.49463706944</v>
      </c>
      <c r="D93" s="63">
        <v>0</v>
      </c>
      <c r="E93" s="63">
        <v>0</v>
      </c>
      <c r="F93" s="63">
        <v>56290.473937487754</v>
      </c>
      <c r="G93" s="63">
        <v>358124.97349343001</v>
      </c>
      <c r="K93" s="60"/>
      <c r="L93" s="60"/>
      <c r="M93" s="60"/>
      <c r="N93" s="60"/>
      <c r="O93" s="60"/>
    </row>
    <row r="94" spans="1:15" x14ac:dyDescent="0.2">
      <c r="A94" s="62">
        <v>91</v>
      </c>
      <c r="B94" s="63">
        <v>90105.490303006489</v>
      </c>
      <c r="C94" s="63">
        <v>206928.68235701107</v>
      </c>
      <c r="D94" s="63">
        <v>0</v>
      </c>
      <c r="E94" s="63">
        <v>0</v>
      </c>
      <c r="F94" s="63">
        <v>63946.083182403709</v>
      </c>
      <c r="G94" s="63">
        <v>360980.25584242126</v>
      </c>
      <c r="K94" s="60"/>
      <c r="L94" s="60"/>
      <c r="M94" s="60"/>
      <c r="N94" s="60"/>
      <c r="O94" s="60"/>
    </row>
    <row r="95" spans="1:15" x14ac:dyDescent="0.2">
      <c r="A95" s="62">
        <v>92</v>
      </c>
      <c r="B95" s="63">
        <v>95283.08101263117</v>
      </c>
      <c r="C95" s="63">
        <v>208253.6543673095</v>
      </c>
      <c r="D95" s="63">
        <v>0</v>
      </c>
      <c r="E95" s="63">
        <v>0</v>
      </c>
      <c r="F95" s="63">
        <v>69125.762173442563</v>
      </c>
      <c r="G95" s="63">
        <v>372662.49755338323</v>
      </c>
      <c r="K95" s="60"/>
      <c r="L95" s="60"/>
      <c r="M95" s="60"/>
      <c r="N95" s="60"/>
      <c r="O95" s="60"/>
    </row>
    <row r="96" spans="1:15" x14ac:dyDescent="0.2">
      <c r="A96" s="62">
        <v>93</v>
      </c>
      <c r="B96" s="63">
        <v>93646.372001484517</v>
      </c>
      <c r="C96" s="63">
        <v>207566.13839467868</v>
      </c>
      <c r="D96" s="63">
        <v>0</v>
      </c>
      <c r="E96" s="63">
        <v>0</v>
      </c>
      <c r="F96" s="63">
        <v>77105.131766183127</v>
      </c>
      <c r="G96" s="63">
        <v>378317.64216234634</v>
      </c>
      <c r="K96" s="60"/>
      <c r="L96" s="60"/>
      <c r="M96" s="60"/>
      <c r="N96" s="60"/>
      <c r="O96" s="60"/>
    </row>
    <row r="97" spans="1:15" x14ac:dyDescent="0.2">
      <c r="A97" s="62">
        <v>94</v>
      </c>
      <c r="B97" s="63">
        <v>97527.152633184276</v>
      </c>
      <c r="C97" s="63">
        <v>209987.61484687886</v>
      </c>
      <c r="D97" s="63">
        <v>0</v>
      </c>
      <c r="E97" s="63">
        <v>0</v>
      </c>
      <c r="F97" s="63">
        <v>79903.707568955666</v>
      </c>
      <c r="G97" s="63">
        <v>387418.4750490188</v>
      </c>
      <c r="K97" s="60"/>
      <c r="L97" s="60"/>
      <c r="M97" s="60"/>
      <c r="N97" s="60"/>
      <c r="O97" s="60"/>
    </row>
    <row r="98" spans="1:15" x14ac:dyDescent="0.2">
      <c r="A98" s="62">
        <v>95</v>
      </c>
      <c r="B98" s="63">
        <v>92296.076243981355</v>
      </c>
      <c r="C98" s="63">
        <v>209811.39452259714</v>
      </c>
      <c r="D98" s="63">
        <v>0</v>
      </c>
      <c r="E98" s="63">
        <v>0</v>
      </c>
      <c r="F98" s="63">
        <v>91162.975012009687</v>
      </c>
      <c r="G98" s="63">
        <v>393270.44577858818</v>
      </c>
      <c r="K98" s="60"/>
      <c r="L98" s="60"/>
      <c r="M98" s="60"/>
      <c r="N98" s="60"/>
      <c r="O98" s="60"/>
    </row>
    <row r="99" spans="1:15" x14ac:dyDescent="0.2">
      <c r="A99" s="62">
        <v>96</v>
      </c>
      <c r="B99" s="63">
        <v>96924.623403275953</v>
      </c>
      <c r="C99" s="63">
        <v>209186.35687056521</v>
      </c>
      <c r="D99" s="63">
        <v>0</v>
      </c>
      <c r="E99" s="63">
        <v>0</v>
      </c>
      <c r="F99" s="63">
        <v>100489.55260561527</v>
      </c>
      <c r="G99" s="63">
        <v>406600.53287945647</v>
      </c>
      <c r="K99" s="60"/>
      <c r="L99" s="60"/>
      <c r="M99" s="60"/>
      <c r="N99" s="60"/>
      <c r="O99" s="60"/>
    </row>
    <row r="100" spans="1:15" x14ac:dyDescent="0.2">
      <c r="A100" s="62">
        <v>97</v>
      </c>
      <c r="B100" s="63">
        <v>100002.21010086137</v>
      </c>
      <c r="C100" s="63">
        <v>213347.61737673261</v>
      </c>
      <c r="D100" s="63">
        <v>0</v>
      </c>
      <c r="E100" s="63">
        <v>0</v>
      </c>
      <c r="F100" s="63">
        <v>106485.37178217155</v>
      </c>
      <c r="G100" s="63">
        <v>419835.1992597655</v>
      </c>
      <c r="K100" s="60"/>
      <c r="L100" s="60"/>
      <c r="M100" s="60"/>
      <c r="N100" s="60"/>
      <c r="O100" s="60"/>
    </row>
    <row r="101" spans="1:15" x14ac:dyDescent="0.2">
      <c r="A101" s="62">
        <v>98</v>
      </c>
      <c r="B101" s="63">
        <v>87741.529282581512</v>
      </c>
      <c r="C101" s="63">
        <v>215354.74001022559</v>
      </c>
      <c r="D101" s="63">
        <v>0</v>
      </c>
      <c r="E101" s="63">
        <v>0</v>
      </c>
      <c r="F101" s="63">
        <v>111780.12141578468</v>
      </c>
      <c r="G101" s="63">
        <v>414876.39070859179</v>
      </c>
      <c r="K101" s="60"/>
      <c r="L101" s="60"/>
      <c r="M101" s="60"/>
      <c r="N101" s="60"/>
      <c r="O101" s="60"/>
    </row>
    <row r="102" spans="1:15" x14ac:dyDescent="0.2">
      <c r="A102" s="62">
        <v>99</v>
      </c>
      <c r="B102" s="63">
        <v>93814.415903429748</v>
      </c>
      <c r="C102" s="63">
        <v>212333.95803974214</v>
      </c>
      <c r="D102" s="63">
        <v>0</v>
      </c>
      <c r="E102" s="63">
        <v>0</v>
      </c>
      <c r="F102" s="63">
        <v>126039.16853853555</v>
      </c>
      <c r="G102" s="63">
        <v>432187.54248170741</v>
      </c>
      <c r="K102" s="60"/>
      <c r="L102" s="60"/>
      <c r="M102" s="60"/>
      <c r="N102" s="60"/>
      <c r="O102" s="60"/>
    </row>
    <row r="103" spans="1:15" x14ac:dyDescent="0.2">
      <c r="A103" s="62" t="s">
        <v>25</v>
      </c>
      <c r="B103" s="63">
        <v>77230.300152314376</v>
      </c>
      <c r="C103" s="63">
        <v>227398.2169823935</v>
      </c>
      <c r="D103" s="63">
        <v>0</v>
      </c>
      <c r="E103" s="63">
        <v>0</v>
      </c>
      <c r="F103" s="63">
        <v>105832.98293626524</v>
      </c>
      <c r="G103" s="63">
        <v>410461.50007097312</v>
      </c>
      <c r="K103" s="60"/>
      <c r="L103" s="60"/>
      <c r="M103" s="60"/>
      <c r="N103" s="60"/>
      <c r="O103" s="60"/>
    </row>
    <row r="104" spans="1:15" x14ac:dyDescent="0.2">
      <c r="G104" s="60"/>
    </row>
    <row r="106" spans="1:15" x14ac:dyDescent="0.2">
      <c r="A106" s="61"/>
    </row>
  </sheetData>
  <mergeCells count="1">
    <mergeCell ref="I25:J25"/>
  </mergeCells>
  <hyperlinks>
    <hyperlink ref="I25" location="OBSAH!A1" display="Zpět na Obsah" xr:uid="{15FD208F-CC02-41B6-978D-F23659293961}"/>
    <hyperlink ref="I25:J25" location="CONTENTS!A1" display="Back to Contents" xr:uid="{980CFAA8-7B2B-4675-8174-0DF1F26B3F2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E377-1318-486A-B2B6-644E9CC220BB}">
  <sheetPr>
    <tabColor theme="0" tint="-0.34998626667073579"/>
  </sheetPr>
  <dimension ref="A1:AE52"/>
  <sheetViews>
    <sheetView zoomScaleNormal="100" workbookViewId="0">
      <selection activeCell="S11" sqref="S11"/>
    </sheetView>
  </sheetViews>
  <sheetFormatPr defaultColWidth="8.88671875" defaultRowHeight="11.4" x14ac:dyDescent="0.2"/>
  <cols>
    <col min="1" max="1" width="8.88671875" style="57"/>
    <col min="2" max="3" width="12.109375" style="4" bestFit="1" customWidth="1"/>
    <col min="4" max="4" width="11.33203125" style="4" bestFit="1" customWidth="1"/>
    <col min="5" max="29" width="8.88671875" style="4"/>
    <col min="30" max="30" width="8.88671875" style="88"/>
    <col min="31" max="31" width="9.6640625" style="88" bestFit="1" customWidth="1"/>
    <col min="32" max="16384" width="8.88671875" style="4"/>
  </cols>
  <sheetData>
    <row r="1" spans="1:31" x14ac:dyDescent="0.2">
      <c r="A1" s="87" t="s">
        <v>483</v>
      </c>
    </row>
    <row r="2" spans="1:31" x14ac:dyDescent="0.2">
      <c r="A2" s="3"/>
      <c r="B2" s="3" t="s">
        <v>484</v>
      </c>
      <c r="C2" s="3" t="s">
        <v>485</v>
      </c>
      <c r="D2" s="3" t="s">
        <v>481</v>
      </c>
    </row>
    <row r="3" spans="1:31" x14ac:dyDescent="0.2">
      <c r="A3" s="3" t="s">
        <v>26</v>
      </c>
      <c r="B3" s="68">
        <v>1918.0512551233126</v>
      </c>
      <c r="C3" s="68">
        <v>0</v>
      </c>
      <c r="D3" s="68">
        <v>1918.0512551233126</v>
      </c>
      <c r="AD3" s="88">
        <f>1000*20000</f>
        <v>20000000</v>
      </c>
      <c r="AE3" s="88">
        <f>-50000*1000</f>
        <v>-50000000</v>
      </c>
    </row>
    <row r="4" spans="1:31" x14ac:dyDescent="0.2">
      <c r="A4" s="3" t="s">
        <v>27</v>
      </c>
      <c r="B4" s="68">
        <v>20111.202907042843</v>
      </c>
      <c r="C4" s="68">
        <v>0</v>
      </c>
      <c r="D4" s="68">
        <v>20111.202907042843</v>
      </c>
      <c r="AD4" s="88">
        <f t="shared" ref="AD4:AD22" si="0">1000*20000</f>
        <v>20000000</v>
      </c>
      <c r="AE4" s="88">
        <f t="shared" ref="AE4:AE22" si="1">-50000*1000</f>
        <v>-50000000</v>
      </c>
    </row>
    <row r="5" spans="1:31" x14ac:dyDescent="0.2">
      <c r="A5" s="3" t="s">
        <v>28</v>
      </c>
      <c r="B5" s="68">
        <v>102530.9859097731</v>
      </c>
      <c r="C5" s="68">
        <v>0</v>
      </c>
      <c r="D5" s="68">
        <v>102530.9859097731</v>
      </c>
      <c r="AD5" s="88">
        <f t="shared" si="0"/>
        <v>20000000</v>
      </c>
      <c r="AE5" s="88">
        <f t="shared" si="1"/>
        <v>-50000000</v>
      </c>
    </row>
    <row r="6" spans="1:31" x14ac:dyDescent="0.2">
      <c r="A6" s="3" t="s">
        <v>29</v>
      </c>
      <c r="B6" s="68">
        <v>182058.79636521413</v>
      </c>
      <c r="C6" s="68">
        <v>0</v>
      </c>
      <c r="D6" s="68">
        <v>182058.79636521413</v>
      </c>
      <c r="AD6" s="88">
        <f t="shared" si="0"/>
        <v>20000000</v>
      </c>
      <c r="AE6" s="88">
        <f t="shared" si="1"/>
        <v>-50000000</v>
      </c>
    </row>
    <row r="7" spans="1:31" x14ac:dyDescent="0.2">
      <c r="A7" s="3" t="s">
        <v>30</v>
      </c>
      <c r="B7" s="68">
        <v>711296.56109658908</v>
      </c>
      <c r="C7" s="68">
        <v>0</v>
      </c>
      <c r="D7" s="68">
        <v>711296.56109658908</v>
      </c>
      <c r="AD7" s="88">
        <f t="shared" si="0"/>
        <v>20000000</v>
      </c>
      <c r="AE7" s="88">
        <f t="shared" si="1"/>
        <v>-50000000</v>
      </c>
    </row>
    <row r="8" spans="1:31" x14ac:dyDescent="0.2">
      <c r="A8" s="3" t="s">
        <v>31</v>
      </c>
      <c r="B8" s="68">
        <v>1246061.6104393234</v>
      </c>
      <c r="C8" s="68">
        <v>1187.2819031750857</v>
      </c>
      <c r="D8" s="68">
        <v>1244874.3285361482</v>
      </c>
      <c r="AD8" s="88">
        <f t="shared" si="0"/>
        <v>20000000</v>
      </c>
      <c r="AE8" s="88">
        <f t="shared" si="1"/>
        <v>-50000000</v>
      </c>
    </row>
    <row r="9" spans="1:31" x14ac:dyDescent="0.2">
      <c r="A9" s="3" t="s">
        <v>32</v>
      </c>
      <c r="B9" s="68">
        <v>1854750.0572555745</v>
      </c>
      <c r="C9" s="68">
        <v>8425.2305140273875</v>
      </c>
      <c r="D9" s="68">
        <v>1846324.8267415471</v>
      </c>
      <c r="AD9" s="88">
        <f t="shared" si="0"/>
        <v>20000000</v>
      </c>
      <c r="AE9" s="88">
        <f t="shared" si="1"/>
        <v>-50000000</v>
      </c>
    </row>
    <row r="10" spans="1:31" x14ac:dyDescent="0.2">
      <c r="A10" s="3" t="s">
        <v>33</v>
      </c>
      <c r="B10" s="68">
        <v>2371598.7976324125</v>
      </c>
      <c r="C10" s="68">
        <v>32812.112126183114</v>
      </c>
      <c r="D10" s="68">
        <v>2338786.6855062293</v>
      </c>
      <c r="AD10" s="88">
        <f t="shared" si="0"/>
        <v>20000000</v>
      </c>
      <c r="AE10" s="88">
        <f t="shared" si="1"/>
        <v>-50000000</v>
      </c>
    </row>
    <row r="11" spans="1:31" x14ac:dyDescent="0.2">
      <c r="A11" s="3" t="s">
        <v>34</v>
      </c>
      <c r="B11" s="68">
        <v>3785973.1847046609</v>
      </c>
      <c r="C11" s="68">
        <v>203123.57689344502</v>
      </c>
      <c r="D11" s="68">
        <v>3582849.6078112158</v>
      </c>
      <c r="AD11" s="88">
        <f t="shared" si="0"/>
        <v>20000000</v>
      </c>
      <c r="AE11" s="88">
        <f t="shared" si="1"/>
        <v>-50000000</v>
      </c>
    </row>
    <row r="12" spans="1:31" x14ac:dyDescent="0.2">
      <c r="A12" s="3" t="s">
        <v>35</v>
      </c>
      <c r="B12" s="68">
        <v>5487880.5960249649</v>
      </c>
      <c r="C12" s="68">
        <v>853183.8398157293</v>
      </c>
      <c r="D12" s="68">
        <v>4634696.7562092356</v>
      </c>
      <c r="AD12" s="88">
        <f t="shared" si="0"/>
        <v>20000000</v>
      </c>
      <c r="AE12" s="88">
        <f t="shared" si="1"/>
        <v>-50000000</v>
      </c>
    </row>
    <row r="13" spans="1:31" x14ac:dyDescent="0.2">
      <c r="A13" s="3" t="s">
        <v>36</v>
      </c>
      <c r="B13" s="68">
        <v>6159987.0534535497</v>
      </c>
      <c r="C13" s="68">
        <v>1681258.9664314997</v>
      </c>
      <c r="D13" s="68">
        <v>4478728.0870220503</v>
      </c>
      <c r="AD13" s="88">
        <f t="shared" si="0"/>
        <v>20000000</v>
      </c>
      <c r="AE13" s="88">
        <f t="shared" si="1"/>
        <v>-50000000</v>
      </c>
    </row>
    <row r="14" spans="1:31" x14ac:dyDescent="0.2">
      <c r="A14" s="3" t="s">
        <v>37</v>
      </c>
      <c r="B14" s="68">
        <v>6206165.5906716604</v>
      </c>
      <c r="C14" s="68">
        <v>2442989.9150906927</v>
      </c>
      <c r="D14" s="68">
        <v>3763175.6755809677</v>
      </c>
      <c r="AD14" s="88">
        <f t="shared" si="0"/>
        <v>20000000</v>
      </c>
      <c r="AE14" s="88">
        <f t="shared" si="1"/>
        <v>-50000000</v>
      </c>
    </row>
    <row r="15" spans="1:31" x14ac:dyDescent="0.2">
      <c r="A15" s="3" t="s">
        <v>38</v>
      </c>
      <c r="B15" s="68">
        <v>5839257.3266655663</v>
      </c>
      <c r="C15" s="68">
        <v>3096545.210660357</v>
      </c>
      <c r="D15" s="68">
        <v>2742712.1160052093</v>
      </c>
      <c r="AD15" s="88">
        <f t="shared" si="0"/>
        <v>20000000</v>
      </c>
      <c r="AE15" s="88">
        <f t="shared" si="1"/>
        <v>-50000000</v>
      </c>
    </row>
    <row r="16" spans="1:31" x14ac:dyDescent="0.2">
      <c r="A16" s="3" t="s">
        <v>39</v>
      </c>
      <c r="B16" s="68">
        <v>6989915.4732188126</v>
      </c>
      <c r="C16" s="68">
        <v>4191164.0134952837</v>
      </c>
      <c r="D16" s="68">
        <v>2798751.4597235289</v>
      </c>
      <c r="AD16" s="88">
        <f t="shared" si="0"/>
        <v>20000000</v>
      </c>
      <c r="AE16" s="88">
        <f t="shared" si="1"/>
        <v>-50000000</v>
      </c>
    </row>
    <row r="17" spans="1:31" x14ac:dyDescent="0.2">
      <c r="A17" s="3" t="s">
        <v>40</v>
      </c>
      <c r="B17" s="68">
        <v>8694203.8522275817</v>
      </c>
      <c r="C17" s="68">
        <v>5634809.864095551</v>
      </c>
      <c r="D17" s="68">
        <v>3059393.9881320307</v>
      </c>
      <c r="AD17" s="88">
        <f t="shared" si="0"/>
        <v>20000000</v>
      </c>
      <c r="AE17" s="88">
        <f t="shared" si="1"/>
        <v>-50000000</v>
      </c>
    </row>
    <row r="18" spans="1:31" x14ac:dyDescent="0.2">
      <c r="A18" s="3" t="s">
        <v>41</v>
      </c>
      <c r="B18" s="68">
        <v>11235875.81283796</v>
      </c>
      <c r="C18" s="68">
        <v>7481529.1525721848</v>
      </c>
      <c r="D18" s="68">
        <v>3754346.6602657754</v>
      </c>
      <c r="AD18" s="88">
        <f t="shared" si="0"/>
        <v>20000000</v>
      </c>
      <c r="AE18" s="88">
        <f t="shared" si="1"/>
        <v>-50000000</v>
      </c>
    </row>
    <row r="19" spans="1:31" x14ac:dyDescent="0.2">
      <c r="A19" s="3" t="s">
        <v>42</v>
      </c>
      <c r="B19" s="68">
        <v>10503702.56082182</v>
      </c>
      <c r="C19" s="68">
        <v>6746400.800539718</v>
      </c>
      <c r="D19" s="68">
        <v>3757301.760282102</v>
      </c>
      <c r="AD19" s="88">
        <f t="shared" si="0"/>
        <v>20000000</v>
      </c>
      <c r="AE19" s="88">
        <f t="shared" si="1"/>
        <v>-50000000</v>
      </c>
    </row>
    <row r="20" spans="1:31" x14ac:dyDescent="0.2">
      <c r="A20" s="3" t="s">
        <v>43</v>
      </c>
      <c r="B20" s="68">
        <v>10839812.425303141</v>
      </c>
      <c r="C20" s="68">
        <v>6615119.9830494961</v>
      </c>
      <c r="D20" s="68">
        <v>4224692.4422536446</v>
      </c>
      <c r="AD20" s="88">
        <f t="shared" si="0"/>
        <v>20000000</v>
      </c>
      <c r="AE20" s="88">
        <f t="shared" si="1"/>
        <v>-50000000</v>
      </c>
    </row>
    <row r="21" spans="1:31" x14ac:dyDescent="0.2">
      <c r="A21" s="3" t="s">
        <v>44</v>
      </c>
      <c r="B21" s="68">
        <v>11457816.993662532</v>
      </c>
      <c r="C21" s="68">
        <v>6769207.7311013583</v>
      </c>
      <c r="D21" s="68">
        <v>4688609.2625611741</v>
      </c>
      <c r="AD21" s="88">
        <f t="shared" si="0"/>
        <v>20000000</v>
      </c>
      <c r="AE21" s="88">
        <f t="shared" si="1"/>
        <v>-50000000</v>
      </c>
    </row>
    <row r="22" spans="1:31" x14ac:dyDescent="0.2">
      <c r="A22" s="3" t="s">
        <v>45</v>
      </c>
      <c r="B22" s="68">
        <v>10118615.988562988</v>
      </c>
      <c r="C22" s="68">
        <v>5800359.4088311996</v>
      </c>
      <c r="D22" s="68">
        <v>4318256.5797317885</v>
      </c>
      <c r="AD22" s="88">
        <f t="shared" si="0"/>
        <v>20000000</v>
      </c>
      <c r="AE22" s="88">
        <f t="shared" si="1"/>
        <v>-50000000</v>
      </c>
    </row>
    <row r="23" spans="1:31" x14ac:dyDescent="0.2">
      <c r="A23" s="3" t="s">
        <v>46</v>
      </c>
      <c r="B23" s="68">
        <v>10749823.95313023</v>
      </c>
      <c r="C23" s="68">
        <v>6086690.2614419153</v>
      </c>
      <c r="D23" s="68">
        <v>4663133.691688315</v>
      </c>
      <c r="AD23" s="88">
        <v>0</v>
      </c>
      <c r="AE23" s="88">
        <v>0</v>
      </c>
    </row>
    <row r="24" spans="1:31" x14ac:dyDescent="0.2">
      <c r="A24" s="3" t="s">
        <v>47</v>
      </c>
      <c r="B24" s="68">
        <v>12947463.21266957</v>
      </c>
      <c r="C24" s="68">
        <v>7359862.0575970048</v>
      </c>
      <c r="D24" s="68">
        <v>5587601.1550725652</v>
      </c>
      <c r="AD24" s="88">
        <v>0</v>
      </c>
      <c r="AE24" s="88">
        <v>0</v>
      </c>
    </row>
    <row r="25" spans="1:31" x14ac:dyDescent="0.2">
      <c r="A25" s="3" t="s">
        <v>23</v>
      </c>
      <c r="B25" s="68">
        <v>13855210.833568739</v>
      </c>
      <c r="C25" s="68">
        <v>7991984.2056110473</v>
      </c>
      <c r="D25" s="68">
        <v>5863226.6279576914</v>
      </c>
      <c r="AD25" s="88">
        <v>0</v>
      </c>
      <c r="AE25" s="88">
        <v>0</v>
      </c>
    </row>
    <row r="26" spans="1:31" x14ac:dyDescent="0.2">
      <c r="A26" s="3" t="s">
        <v>24</v>
      </c>
      <c r="B26" s="68">
        <v>14426009.796421016</v>
      </c>
      <c r="C26" s="68">
        <v>8426329.0656192582</v>
      </c>
      <c r="D26" s="68">
        <v>5999680.7308017574</v>
      </c>
      <c r="AD26" s="88">
        <v>0</v>
      </c>
      <c r="AE26" s="88">
        <v>0</v>
      </c>
    </row>
    <row r="27" spans="1:31" x14ac:dyDescent="0.2">
      <c r="A27" s="3" t="s">
        <v>48</v>
      </c>
      <c r="B27" s="68">
        <v>14415747.894547708</v>
      </c>
      <c r="C27" s="68">
        <v>8470545.4700288195</v>
      </c>
      <c r="D27" s="68">
        <v>5945202.4245188888</v>
      </c>
      <c r="F27" s="228" t="s">
        <v>313</v>
      </c>
      <c r="G27" s="228"/>
      <c r="AD27" s="88">
        <v>0</v>
      </c>
      <c r="AE27" s="88">
        <v>0</v>
      </c>
    </row>
    <row r="28" spans="1:31" x14ac:dyDescent="0.2">
      <c r="A28" s="3" t="s">
        <v>12</v>
      </c>
      <c r="B28" s="68">
        <v>13959672.068998957</v>
      </c>
      <c r="C28" s="68">
        <v>8286598.8704873919</v>
      </c>
      <c r="D28" s="68">
        <v>5673073.1985115651</v>
      </c>
      <c r="AD28" s="88">
        <v>0</v>
      </c>
      <c r="AE28" s="88">
        <v>0</v>
      </c>
    </row>
    <row r="29" spans="1:31" x14ac:dyDescent="0.2">
      <c r="A29" s="3" t="s">
        <v>13</v>
      </c>
      <c r="B29" s="68">
        <v>14088549.068350181</v>
      </c>
      <c r="C29" s="68">
        <v>8446379.0440223794</v>
      </c>
      <c r="D29" s="68">
        <v>5642170.0243278015</v>
      </c>
      <c r="AD29" s="88">
        <v>0</v>
      </c>
      <c r="AE29" s="88">
        <v>0</v>
      </c>
    </row>
    <row r="30" spans="1:31" x14ac:dyDescent="0.2">
      <c r="A30" s="3" t="s">
        <v>14</v>
      </c>
      <c r="B30" s="68">
        <v>15038580.180576932</v>
      </c>
      <c r="C30" s="68">
        <v>9112193.6518025808</v>
      </c>
      <c r="D30" s="68">
        <v>5926386.5287743509</v>
      </c>
      <c r="AD30" s="88">
        <v>0</v>
      </c>
      <c r="AE30" s="88">
        <v>0</v>
      </c>
    </row>
    <row r="31" spans="1:31" x14ac:dyDescent="0.2">
      <c r="A31" s="3" t="s">
        <v>15</v>
      </c>
      <c r="B31" s="68">
        <v>16158842.135264158</v>
      </c>
      <c r="C31" s="68">
        <v>9899551.6209272612</v>
      </c>
      <c r="D31" s="68">
        <v>6259290.5143368971</v>
      </c>
      <c r="AD31" s="88">
        <v>0</v>
      </c>
      <c r="AE31" s="88">
        <v>0</v>
      </c>
    </row>
    <row r="32" spans="1:31" x14ac:dyDescent="0.2">
      <c r="A32" s="3" t="s">
        <v>16</v>
      </c>
      <c r="B32" s="68">
        <v>16742414.094882231</v>
      </c>
      <c r="C32" s="68">
        <v>10360302.021282276</v>
      </c>
      <c r="D32" s="68">
        <v>6382112.0735999551</v>
      </c>
      <c r="AD32" s="88">
        <v>0</v>
      </c>
      <c r="AE32" s="88">
        <v>0</v>
      </c>
    </row>
    <row r="33" spans="1:31" x14ac:dyDescent="0.2">
      <c r="A33" s="3" t="s">
        <v>17</v>
      </c>
      <c r="B33" s="68">
        <v>16639751.223174371</v>
      </c>
      <c r="C33" s="68">
        <v>10554838.3474798</v>
      </c>
      <c r="D33" s="68">
        <v>6084912.8756945711</v>
      </c>
      <c r="AD33" s="88">
        <v>0</v>
      </c>
      <c r="AE33" s="88">
        <v>0</v>
      </c>
    </row>
    <row r="34" spans="1:31" x14ac:dyDescent="0.2">
      <c r="A34" s="3" t="s">
        <v>18</v>
      </c>
      <c r="B34" s="68">
        <v>15655258.662028912</v>
      </c>
      <c r="C34" s="68">
        <v>10575204.38211927</v>
      </c>
      <c r="D34" s="68">
        <v>5080054.2799096424</v>
      </c>
      <c r="AD34" s="88">
        <f>1000*20000</f>
        <v>20000000</v>
      </c>
      <c r="AE34" s="88">
        <f>-50000*1000</f>
        <v>-50000000</v>
      </c>
    </row>
    <row r="35" spans="1:31" x14ac:dyDescent="0.2">
      <c r="A35" s="3" t="s">
        <v>19</v>
      </c>
      <c r="B35" s="68">
        <v>14182362.232368203</v>
      </c>
      <c r="C35" s="68">
        <v>10732954.006398248</v>
      </c>
      <c r="D35" s="68">
        <v>3449408.2259699553</v>
      </c>
      <c r="AD35" s="88">
        <f t="shared" ref="AD35:AD52" si="2">1000*20000</f>
        <v>20000000</v>
      </c>
      <c r="AE35" s="88">
        <f t="shared" ref="AE35:AE52" si="3">-50000*1000</f>
        <v>-50000000</v>
      </c>
    </row>
    <row r="36" spans="1:31" x14ac:dyDescent="0.2">
      <c r="A36" s="3" t="s">
        <v>20</v>
      </c>
      <c r="B36" s="68">
        <v>12619230.982051758</v>
      </c>
      <c r="C36" s="68">
        <v>11185558.00540683</v>
      </c>
      <c r="D36" s="68">
        <v>1433672.9766449276</v>
      </c>
      <c r="AD36" s="88">
        <f t="shared" si="2"/>
        <v>20000000</v>
      </c>
      <c r="AE36" s="88">
        <f t="shared" si="3"/>
        <v>-50000000</v>
      </c>
    </row>
    <row r="37" spans="1:31" x14ac:dyDescent="0.2">
      <c r="A37" s="3" t="s">
        <v>21</v>
      </c>
      <c r="B37" s="68">
        <v>11011462.915678179</v>
      </c>
      <c r="C37" s="68">
        <v>11795775.652404815</v>
      </c>
      <c r="D37" s="68">
        <v>-784312.73672663607</v>
      </c>
      <c r="AD37" s="88">
        <f t="shared" si="2"/>
        <v>20000000</v>
      </c>
      <c r="AE37" s="88">
        <f t="shared" si="3"/>
        <v>-50000000</v>
      </c>
    </row>
    <row r="38" spans="1:31" x14ac:dyDescent="0.2">
      <c r="A38" s="3" t="s">
        <v>49</v>
      </c>
      <c r="B38" s="68">
        <v>9143411.7263908219</v>
      </c>
      <c r="C38" s="68">
        <v>12298908.125748781</v>
      </c>
      <c r="D38" s="68">
        <v>-3155496.3993579596</v>
      </c>
      <c r="AD38" s="88">
        <f t="shared" si="2"/>
        <v>20000000</v>
      </c>
      <c r="AE38" s="88">
        <f t="shared" si="3"/>
        <v>-50000000</v>
      </c>
    </row>
    <row r="39" spans="1:31" x14ac:dyDescent="0.2">
      <c r="A39" s="3" t="s">
        <v>50</v>
      </c>
      <c r="B39" s="68">
        <v>7074080.465369489</v>
      </c>
      <c r="C39" s="68">
        <v>12566078.463567384</v>
      </c>
      <c r="D39" s="68">
        <v>-5491997.9981978945</v>
      </c>
      <c r="AD39" s="88">
        <f t="shared" si="2"/>
        <v>20000000</v>
      </c>
      <c r="AE39" s="88">
        <f t="shared" si="3"/>
        <v>-50000000</v>
      </c>
    </row>
    <row r="40" spans="1:31" x14ac:dyDescent="0.2">
      <c r="A40" s="3" t="s">
        <v>51</v>
      </c>
      <c r="B40" s="68">
        <v>5291337.1923464332</v>
      </c>
      <c r="C40" s="68">
        <v>12337954.252467435</v>
      </c>
      <c r="D40" s="68">
        <v>-7046617.0601210017</v>
      </c>
      <c r="AD40" s="88">
        <f t="shared" si="2"/>
        <v>20000000</v>
      </c>
      <c r="AE40" s="88">
        <f t="shared" si="3"/>
        <v>-50000000</v>
      </c>
    </row>
    <row r="41" spans="1:31" x14ac:dyDescent="0.2">
      <c r="A41" s="3" t="s">
        <v>52</v>
      </c>
      <c r="B41" s="68">
        <v>4510733.4872073717</v>
      </c>
      <c r="C41" s="68">
        <v>11268697.187336566</v>
      </c>
      <c r="D41" s="68">
        <v>-6757963.7001291942</v>
      </c>
      <c r="AD41" s="88">
        <f t="shared" si="2"/>
        <v>20000000</v>
      </c>
      <c r="AE41" s="88">
        <f t="shared" si="3"/>
        <v>-50000000</v>
      </c>
    </row>
    <row r="42" spans="1:31" x14ac:dyDescent="0.2">
      <c r="A42" s="3" t="s">
        <v>53</v>
      </c>
      <c r="B42" s="68">
        <v>4052618.8173152134</v>
      </c>
      <c r="C42" s="68">
        <v>9847664.6774516478</v>
      </c>
      <c r="D42" s="68">
        <v>-5795045.8601364344</v>
      </c>
      <c r="AD42" s="88">
        <f t="shared" si="2"/>
        <v>20000000</v>
      </c>
      <c r="AE42" s="88">
        <f t="shared" si="3"/>
        <v>-50000000</v>
      </c>
    </row>
    <row r="43" spans="1:31" x14ac:dyDescent="0.2">
      <c r="A43" s="3" t="s">
        <v>54</v>
      </c>
      <c r="B43" s="68">
        <v>3731457.6754492666</v>
      </c>
      <c r="C43" s="68">
        <v>8302933.2951834779</v>
      </c>
      <c r="D43" s="68">
        <v>-4571475.6197342109</v>
      </c>
      <c r="AD43" s="88">
        <f t="shared" si="2"/>
        <v>20000000</v>
      </c>
      <c r="AE43" s="88">
        <f t="shared" si="3"/>
        <v>-50000000</v>
      </c>
    </row>
    <row r="44" spans="1:31" x14ac:dyDescent="0.2">
      <c r="A44" s="3" t="s">
        <v>55</v>
      </c>
      <c r="B44" s="68">
        <v>3478710.2822980955</v>
      </c>
      <c r="C44" s="68">
        <v>6580117.3924673926</v>
      </c>
      <c r="D44" s="68">
        <v>-3101407.1101692971</v>
      </c>
      <c r="AD44" s="88">
        <f t="shared" si="2"/>
        <v>20000000</v>
      </c>
      <c r="AE44" s="88">
        <f t="shared" si="3"/>
        <v>-50000000</v>
      </c>
    </row>
    <row r="45" spans="1:31" x14ac:dyDescent="0.2">
      <c r="A45" s="3" t="s">
        <v>56</v>
      </c>
      <c r="B45" s="68">
        <v>3241096.8851427971</v>
      </c>
      <c r="C45" s="68">
        <v>4810928.7636676161</v>
      </c>
      <c r="D45" s="68">
        <v>-1569831.8785248189</v>
      </c>
      <c r="AD45" s="88">
        <f t="shared" si="2"/>
        <v>20000000</v>
      </c>
      <c r="AE45" s="88">
        <f t="shared" si="3"/>
        <v>-50000000</v>
      </c>
    </row>
    <row r="46" spans="1:31" x14ac:dyDescent="0.2">
      <c r="A46" s="3" t="s">
        <v>57</v>
      </c>
      <c r="B46" s="68">
        <v>3009710.7642190563</v>
      </c>
      <c r="C46" s="68">
        <v>3098597.5042631114</v>
      </c>
      <c r="D46" s="68">
        <v>-88886.740044055041</v>
      </c>
      <c r="AD46" s="88">
        <f t="shared" si="2"/>
        <v>20000000</v>
      </c>
      <c r="AE46" s="88">
        <f t="shared" si="3"/>
        <v>-50000000</v>
      </c>
    </row>
    <row r="47" spans="1:31" x14ac:dyDescent="0.2">
      <c r="A47" s="3" t="s">
        <v>58</v>
      </c>
      <c r="B47" s="68">
        <v>2792545.4267923199</v>
      </c>
      <c r="C47" s="68">
        <v>1611138.0750247871</v>
      </c>
      <c r="D47" s="68">
        <v>1181407.3517675328</v>
      </c>
      <c r="AD47" s="88">
        <f t="shared" si="2"/>
        <v>20000000</v>
      </c>
      <c r="AE47" s="88">
        <f t="shared" si="3"/>
        <v>-50000000</v>
      </c>
    </row>
    <row r="48" spans="1:31" x14ac:dyDescent="0.2">
      <c r="A48" s="3" t="s">
        <v>59</v>
      </c>
      <c r="B48" s="68">
        <v>2560986.152073781</v>
      </c>
      <c r="C48" s="68">
        <v>483420.69209187059</v>
      </c>
      <c r="D48" s="68">
        <v>2077565.4599819104</v>
      </c>
      <c r="AD48" s="88">
        <f t="shared" si="2"/>
        <v>20000000</v>
      </c>
      <c r="AE48" s="88">
        <f t="shared" si="3"/>
        <v>-50000000</v>
      </c>
    </row>
    <row r="49" spans="1:31" x14ac:dyDescent="0.2">
      <c r="A49" s="3" t="s">
        <v>60</v>
      </c>
      <c r="B49" s="68">
        <v>2248565.4251591642</v>
      </c>
      <c r="C49" s="68">
        <v>33190.378329818312</v>
      </c>
      <c r="D49" s="68">
        <v>2215375.0468293461</v>
      </c>
      <c r="AD49" s="88">
        <f t="shared" si="2"/>
        <v>20000000</v>
      </c>
      <c r="AE49" s="88">
        <f t="shared" si="3"/>
        <v>-50000000</v>
      </c>
    </row>
    <row r="50" spans="1:31" x14ac:dyDescent="0.2">
      <c r="A50" s="3" t="s">
        <v>61</v>
      </c>
      <c r="B50" s="68">
        <v>1809215.1836849286</v>
      </c>
      <c r="C50" s="68">
        <v>67.430377814556465</v>
      </c>
      <c r="D50" s="68">
        <v>1809147.7533071141</v>
      </c>
      <c r="AD50" s="88">
        <f t="shared" si="2"/>
        <v>20000000</v>
      </c>
      <c r="AE50" s="88">
        <f t="shared" si="3"/>
        <v>-50000000</v>
      </c>
    </row>
    <row r="51" spans="1:31" x14ac:dyDescent="0.2">
      <c r="A51" s="3" t="s">
        <v>62</v>
      </c>
      <c r="B51" s="68">
        <v>1381160.3211589337</v>
      </c>
      <c r="C51" s="68">
        <v>0</v>
      </c>
      <c r="D51" s="68">
        <v>1381160.3211589337</v>
      </c>
      <c r="AD51" s="88">
        <f t="shared" si="2"/>
        <v>20000000</v>
      </c>
      <c r="AE51" s="88">
        <f t="shared" si="3"/>
        <v>-50000000</v>
      </c>
    </row>
    <row r="52" spans="1:31" x14ac:dyDescent="0.2">
      <c r="A52" s="3" t="s">
        <v>63</v>
      </c>
      <c r="B52" s="68">
        <v>934683.9265721211</v>
      </c>
      <c r="C52" s="68">
        <v>0</v>
      </c>
      <c r="D52" s="68">
        <v>934683.9265721211</v>
      </c>
      <c r="AD52" s="88">
        <f t="shared" si="2"/>
        <v>20000000</v>
      </c>
      <c r="AE52" s="88">
        <f t="shared" si="3"/>
        <v>-50000000</v>
      </c>
    </row>
  </sheetData>
  <mergeCells count="1">
    <mergeCell ref="F27:G27"/>
  </mergeCells>
  <hyperlinks>
    <hyperlink ref="F27" location="OBSAH!A1" display="Zpět na Obsah" xr:uid="{739C5F19-014D-4211-ACCC-4476EA5F749C}"/>
    <hyperlink ref="F27:G27" location="CONTENTS!A1" display="Back to Contents" xr:uid="{81D67E55-A7C4-403A-9820-4175BA1E7B5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C5B4E-A6A5-42AB-90BD-DD577CBE462F}">
  <sheetPr>
    <tabColor theme="0" tint="-0.34998626667073579"/>
  </sheetPr>
  <dimension ref="A1:ED70"/>
  <sheetViews>
    <sheetView zoomScaleNormal="100" workbookViewId="0">
      <selection activeCell="A30" sqref="A30:B30"/>
    </sheetView>
  </sheetViews>
  <sheetFormatPr defaultColWidth="8.88671875" defaultRowHeight="11.4" x14ac:dyDescent="0.2"/>
  <cols>
    <col min="1" max="1" width="24.5546875" style="4" customWidth="1"/>
    <col min="2" max="51" width="9.5546875" style="4" customWidth="1"/>
    <col min="52" max="16384" width="8.88671875" style="4"/>
  </cols>
  <sheetData>
    <row r="1" spans="1:134" x14ac:dyDescent="0.2">
      <c r="A1" s="4" t="s">
        <v>486</v>
      </c>
    </row>
    <row r="2" spans="1:134" x14ac:dyDescent="0.2">
      <c r="A2" s="2"/>
      <c r="B2" s="65" t="s">
        <v>26</v>
      </c>
      <c r="C2" s="65" t="s">
        <v>27</v>
      </c>
      <c r="D2" s="65" t="s">
        <v>28</v>
      </c>
      <c r="E2" s="65" t="s">
        <v>29</v>
      </c>
      <c r="F2" s="65" t="s">
        <v>30</v>
      </c>
      <c r="G2" s="65" t="s">
        <v>31</v>
      </c>
      <c r="H2" s="65" t="s">
        <v>32</v>
      </c>
      <c r="I2" s="65" t="s">
        <v>33</v>
      </c>
      <c r="J2" s="65" t="s">
        <v>34</v>
      </c>
      <c r="K2" s="65" t="s">
        <v>35</v>
      </c>
      <c r="L2" s="65" t="s">
        <v>36</v>
      </c>
      <c r="M2" s="65" t="s">
        <v>37</v>
      </c>
      <c r="N2" s="65" t="s">
        <v>38</v>
      </c>
      <c r="O2" s="65" t="s">
        <v>39</v>
      </c>
      <c r="P2" s="65" t="s">
        <v>40</v>
      </c>
      <c r="Q2" s="65" t="s">
        <v>41</v>
      </c>
      <c r="R2" s="65" t="s">
        <v>42</v>
      </c>
      <c r="S2" s="65" t="s">
        <v>43</v>
      </c>
      <c r="T2" s="65" t="s">
        <v>44</v>
      </c>
      <c r="U2" s="65" t="s">
        <v>45</v>
      </c>
      <c r="V2" s="65" t="s">
        <v>46</v>
      </c>
      <c r="W2" s="65" t="s">
        <v>47</v>
      </c>
      <c r="X2" s="65" t="s">
        <v>23</v>
      </c>
      <c r="Y2" s="65" t="s">
        <v>24</v>
      </c>
      <c r="Z2" s="65" t="s">
        <v>48</v>
      </c>
      <c r="AA2" s="65" t="s">
        <v>12</v>
      </c>
      <c r="AB2" s="65" t="s">
        <v>13</v>
      </c>
      <c r="AC2" s="65" t="s">
        <v>14</v>
      </c>
      <c r="AD2" s="65" t="s">
        <v>15</v>
      </c>
      <c r="AE2" s="65" t="s">
        <v>16</v>
      </c>
      <c r="AF2" s="65" t="s">
        <v>17</v>
      </c>
      <c r="AG2" s="65" t="s">
        <v>18</v>
      </c>
      <c r="AH2" s="65" t="s">
        <v>19</v>
      </c>
      <c r="AI2" s="65" t="s">
        <v>20</v>
      </c>
      <c r="AJ2" s="65" t="s">
        <v>21</v>
      </c>
      <c r="AK2" s="65" t="s">
        <v>49</v>
      </c>
      <c r="AL2" s="65" t="s">
        <v>50</v>
      </c>
      <c r="AM2" s="65" t="s">
        <v>51</v>
      </c>
      <c r="AN2" s="65" t="s">
        <v>52</v>
      </c>
      <c r="AO2" s="65" t="s">
        <v>53</v>
      </c>
      <c r="AP2" s="65" t="s">
        <v>54</v>
      </c>
      <c r="AQ2" s="65" t="s">
        <v>55</v>
      </c>
      <c r="AR2" s="65" t="s">
        <v>56</v>
      </c>
      <c r="AS2" s="65" t="s">
        <v>57</v>
      </c>
      <c r="AT2" s="65" t="s">
        <v>58</v>
      </c>
      <c r="AU2" s="65" t="s">
        <v>59</v>
      </c>
      <c r="AV2" s="65" t="s">
        <v>60</v>
      </c>
      <c r="AW2" s="65" t="s">
        <v>61</v>
      </c>
      <c r="AX2" s="65" t="s">
        <v>62</v>
      </c>
      <c r="AY2" s="65" t="s">
        <v>63</v>
      </c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D2" s="61"/>
    </row>
    <row r="3" spans="1:134" x14ac:dyDescent="0.2">
      <c r="A3" s="215" t="s">
        <v>465</v>
      </c>
      <c r="B3" s="69">
        <v>1918.0512551233126</v>
      </c>
      <c r="C3" s="69">
        <v>20111.202907042843</v>
      </c>
      <c r="D3" s="69">
        <v>102530.9859097731</v>
      </c>
      <c r="E3" s="69">
        <v>182058.79636521413</v>
      </c>
      <c r="F3" s="69">
        <v>711296.56109658908</v>
      </c>
      <c r="G3" s="69">
        <v>1244874.3285361482</v>
      </c>
      <c r="H3" s="69">
        <v>1846324.8267415471</v>
      </c>
      <c r="I3" s="69">
        <v>2338786.6855062293</v>
      </c>
      <c r="J3" s="69">
        <v>3582849.6078112158</v>
      </c>
      <c r="K3" s="69">
        <v>4634696.7562092356</v>
      </c>
      <c r="L3" s="69">
        <v>4478728.0870220503</v>
      </c>
      <c r="M3" s="69">
        <v>3763175.6755809677</v>
      </c>
      <c r="N3" s="69">
        <v>2742712.1160052093</v>
      </c>
      <c r="O3" s="69">
        <v>2798751.4597235289</v>
      </c>
      <c r="P3" s="69">
        <v>3059393.9881320307</v>
      </c>
      <c r="Q3" s="69">
        <v>3754346.6602657754</v>
      </c>
      <c r="R3" s="69">
        <v>3757301.760282102</v>
      </c>
      <c r="S3" s="69">
        <v>4224692.4422536446</v>
      </c>
      <c r="T3" s="69">
        <v>4688609.2625611741</v>
      </c>
      <c r="U3" s="69">
        <v>4318256.5797317885</v>
      </c>
      <c r="V3" s="69">
        <v>4663133.691688315</v>
      </c>
      <c r="W3" s="69">
        <v>5587601.1550725652</v>
      </c>
      <c r="X3" s="69">
        <v>5863226.6279576914</v>
      </c>
      <c r="Y3" s="69">
        <v>5999680.7308017574</v>
      </c>
      <c r="Z3" s="69">
        <v>5945202.4245188888</v>
      </c>
      <c r="AA3" s="69">
        <v>5673073.1985115651</v>
      </c>
      <c r="AB3" s="69">
        <v>5642170.0243278015</v>
      </c>
      <c r="AC3" s="69">
        <v>5926386.5287743509</v>
      </c>
      <c r="AD3" s="69">
        <v>6259290.5143368971</v>
      </c>
      <c r="AE3" s="69">
        <v>6382112.0735999551</v>
      </c>
      <c r="AF3" s="69">
        <v>6084912.8756945711</v>
      </c>
      <c r="AG3" s="69">
        <v>5080054.2799096424</v>
      </c>
      <c r="AH3" s="69">
        <v>3449408.2259699553</v>
      </c>
      <c r="AI3" s="69">
        <v>1433672.9766449276</v>
      </c>
      <c r="AJ3" s="69">
        <v>-784312.73672663607</v>
      </c>
      <c r="AK3" s="69">
        <v>-3155496.3993579596</v>
      </c>
      <c r="AL3" s="69">
        <v>-5491997.9981978945</v>
      </c>
      <c r="AM3" s="69">
        <v>-7046617.0601210017</v>
      </c>
      <c r="AN3" s="69">
        <v>-6757963.7001291942</v>
      </c>
      <c r="AO3" s="69">
        <v>-5795045.8601364344</v>
      </c>
      <c r="AP3" s="69">
        <v>-4571475.6197342109</v>
      </c>
      <c r="AQ3" s="69">
        <v>-3101407.1101692971</v>
      </c>
      <c r="AR3" s="69">
        <v>-1569831.8785248189</v>
      </c>
      <c r="AS3" s="69">
        <v>-88886.740044055041</v>
      </c>
      <c r="AT3" s="69">
        <v>1181407.3517675328</v>
      </c>
      <c r="AU3" s="69">
        <v>2077565.4599819104</v>
      </c>
      <c r="AV3" s="69">
        <v>2215375.0468293461</v>
      </c>
      <c r="AW3" s="69">
        <v>1809147.7533071141</v>
      </c>
      <c r="AX3" s="69">
        <v>1381160.3211589337</v>
      </c>
      <c r="AY3" s="69">
        <v>934683.9265721211</v>
      </c>
    </row>
    <row r="4" spans="1:134" x14ac:dyDescent="0.2">
      <c r="A4" s="215" t="s">
        <v>487</v>
      </c>
      <c r="B4" s="69">
        <v>1918.0512551233126</v>
      </c>
      <c r="C4" s="69">
        <v>20111.202907042843</v>
      </c>
      <c r="D4" s="69">
        <v>102530.9859097731</v>
      </c>
      <c r="E4" s="69">
        <v>182058.79636521413</v>
      </c>
      <c r="F4" s="69">
        <v>711296.56109658908</v>
      </c>
      <c r="G4" s="69">
        <v>1244874.3285361482</v>
      </c>
      <c r="H4" s="69">
        <v>1846324.8267415471</v>
      </c>
      <c r="I4" s="69">
        <v>2338786.6855062293</v>
      </c>
      <c r="J4" s="69">
        <v>3582849.6078112158</v>
      </c>
      <c r="K4" s="69">
        <v>4634696.7562092356</v>
      </c>
      <c r="L4" s="69">
        <v>4478715.7308737226</v>
      </c>
      <c r="M4" s="69">
        <v>3762587.4183795755</v>
      </c>
      <c r="N4" s="69">
        <v>2735897.7013508515</v>
      </c>
      <c r="O4" s="69">
        <v>2735052.4154880131</v>
      </c>
      <c r="P4" s="69">
        <v>2837809.0770503534</v>
      </c>
      <c r="Q4" s="69">
        <v>3282453.1978849415</v>
      </c>
      <c r="R4" s="69">
        <v>3154965.3883083165</v>
      </c>
      <c r="S4" s="69">
        <v>3450760.4691363024</v>
      </c>
      <c r="T4" s="69">
        <v>3732353.0869594887</v>
      </c>
      <c r="U4" s="69">
        <v>3379396.8994675279</v>
      </c>
      <c r="V4" s="69">
        <v>3578269.850740673</v>
      </c>
      <c r="W4" s="69">
        <v>4204796.4250526987</v>
      </c>
      <c r="X4" s="69">
        <v>4344926.6376436092</v>
      </c>
      <c r="Y4" s="69">
        <v>4398397.2005257551</v>
      </c>
      <c r="Z4" s="69">
        <v>4335516.3028418534</v>
      </c>
      <c r="AA4" s="69">
        <v>4098343.0651423894</v>
      </c>
      <c r="AB4" s="69">
        <v>4037076.3295128532</v>
      </c>
      <c r="AC4" s="69">
        <v>4194765.8543751687</v>
      </c>
      <c r="AD4" s="69">
        <v>4378045.5683750175</v>
      </c>
      <c r="AE4" s="69">
        <v>4413309.1861061081</v>
      </c>
      <c r="AF4" s="69">
        <v>4079141.5986737162</v>
      </c>
      <c r="AG4" s="69">
        <v>3070412.7771248594</v>
      </c>
      <c r="AH4" s="69">
        <v>1409789.033814393</v>
      </c>
      <c r="AI4" s="69">
        <v>-691956.06911422499</v>
      </c>
      <c r="AJ4" s="69">
        <v>-3025903.4854304846</v>
      </c>
      <c r="AK4" s="69">
        <v>-5492699.0968521778</v>
      </c>
      <c r="AL4" s="69">
        <v>-7879971.9696829077</v>
      </c>
      <c r="AM4" s="69">
        <v>-9391239.8238325175</v>
      </c>
      <c r="AN4" s="69">
        <v>-8899391.9630454164</v>
      </c>
      <c r="AO4" s="69">
        <v>-7666430.5564716011</v>
      </c>
      <c r="AP4" s="69">
        <v>-6149309.8385288045</v>
      </c>
      <c r="AQ4" s="69">
        <v>-4351848.8536364296</v>
      </c>
      <c r="AR4" s="69">
        <v>-2484068.7822346673</v>
      </c>
      <c r="AS4" s="69">
        <v>-677723.6003057193</v>
      </c>
      <c r="AT4" s="69">
        <v>875237.38802090846</v>
      </c>
      <c r="AU4" s="69">
        <v>1985699.4069933365</v>
      </c>
      <c r="AV4" s="69">
        <v>2209067.7680879999</v>
      </c>
      <c r="AW4" s="69">
        <v>1809134.9392866085</v>
      </c>
      <c r="AX4" s="69">
        <v>1381160.3211589337</v>
      </c>
      <c r="AY4" s="69">
        <v>934683.9265721211</v>
      </c>
    </row>
    <row r="5" spans="1:134" x14ac:dyDescent="0.2">
      <c r="A5" s="215" t="s">
        <v>488</v>
      </c>
      <c r="B5" s="69">
        <v>0</v>
      </c>
      <c r="C5" s="69">
        <v>0</v>
      </c>
      <c r="D5" s="69">
        <v>0</v>
      </c>
      <c r="E5" s="69">
        <v>0</v>
      </c>
      <c r="F5" s="69">
        <v>0</v>
      </c>
      <c r="G5" s="69">
        <v>0</v>
      </c>
      <c r="H5" s="69">
        <v>0</v>
      </c>
      <c r="I5" s="69">
        <v>0</v>
      </c>
      <c r="J5" s="69">
        <v>0</v>
      </c>
      <c r="K5" s="69">
        <v>0</v>
      </c>
      <c r="L5" s="69">
        <v>12.356148327700794</v>
      </c>
      <c r="M5" s="69">
        <v>588.25720139220357</v>
      </c>
      <c r="N5" s="69">
        <v>6814.4146543578245</v>
      </c>
      <c r="O5" s="69">
        <v>63699.044235515874</v>
      </c>
      <c r="P5" s="69">
        <v>221584.9110816773</v>
      </c>
      <c r="Q5" s="69">
        <v>471893.46238083392</v>
      </c>
      <c r="R5" s="69">
        <v>602336.37197378557</v>
      </c>
      <c r="S5" s="69">
        <v>773931.97311734222</v>
      </c>
      <c r="T5" s="69">
        <v>956256.17560168542</v>
      </c>
      <c r="U5" s="69">
        <v>938859.68026426062</v>
      </c>
      <c r="V5" s="69">
        <v>1084863.840947642</v>
      </c>
      <c r="W5" s="69">
        <v>1382804.7300198665</v>
      </c>
      <c r="X5" s="69">
        <v>1518299.9903140822</v>
      </c>
      <c r="Y5" s="69">
        <v>1601283.5302760024</v>
      </c>
      <c r="Z5" s="69">
        <v>1609686.1216770355</v>
      </c>
      <c r="AA5" s="69">
        <v>1574730.1333691757</v>
      </c>
      <c r="AB5" s="69">
        <v>1605093.6948149484</v>
      </c>
      <c r="AC5" s="69">
        <v>1731620.6743991822</v>
      </c>
      <c r="AD5" s="69">
        <v>1881244.9459618796</v>
      </c>
      <c r="AE5" s="69">
        <v>1968802.8874938469</v>
      </c>
      <c r="AF5" s="69">
        <v>2005771.2770208549</v>
      </c>
      <c r="AG5" s="69">
        <v>2009641.502784783</v>
      </c>
      <c r="AH5" s="69">
        <v>2039619.1921555623</v>
      </c>
      <c r="AI5" s="69">
        <v>2125629.0457591526</v>
      </c>
      <c r="AJ5" s="69">
        <v>2241590.7487038486</v>
      </c>
      <c r="AK5" s="69">
        <v>2337202.6974942181</v>
      </c>
      <c r="AL5" s="69">
        <v>2387973.9714850131</v>
      </c>
      <c r="AM5" s="69">
        <v>2344622.7637115158</v>
      </c>
      <c r="AN5" s="69">
        <v>2141428.2629162222</v>
      </c>
      <c r="AO5" s="69">
        <v>1871384.6963351667</v>
      </c>
      <c r="AP5" s="69">
        <v>1577834.2187945936</v>
      </c>
      <c r="AQ5" s="69">
        <v>1250441.7434671326</v>
      </c>
      <c r="AR5" s="69">
        <v>914236.90370984841</v>
      </c>
      <c r="AS5" s="69">
        <v>588836.86026166426</v>
      </c>
      <c r="AT5" s="69">
        <v>306169.9637466243</v>
      </c>
      <c r="AU5" s="69">
        <v>91866.052988573909</v>
      </c>
      <c r="AV5" s="69">
        <v>6307.2787413461629</v>
      </c>
      <c r="AW5" s="69">
        <v>12.814020505713827</v>
      </c>
      <c r="AX5" s="69">
        <v>0</v>
      </c>
      <c r="AY5" s="69">
        <v>0</v>
      </c>
    </row>
    <row r="6" spans="1:134" s="88" customFormat="1" x14ac:dyDescent="0.2">
      <c r="B6" s="91">
        <v>80000000</v>
      </c>
      <c r="C6" s="91">
        <v>80000000</v>
      </c>
      <c r="D6" s="91">
        <v>80000000</v>
      </c>
      <c r="E6" s="91">
        <v>80000000</v>
      </c>
      <c r="F6" s="91">
        <v>80000000</v>
      </c>
      <c r="G6" s="91">
        <v>80000000</v>
      </c>
      <c r="H6" s="91">
        <v>80000000</v>
      </c>
      <c r="I6" s="91">
        <v>80000000</v>
      </c>
      <c r="J6" s="91">
        <v>80000000</v>
      </c>
      <c r="K6" s="91">
        <v>80000000</v>
      </c>
      <c r="L6" s="91">
        <v>80000000</v>
      </c>
      <c r="M6" s="91">
        <v>80000000</v>
      </c>
      <c r="N6" s="91">
        <v>80000000</v>
      </c>
      <c r="O6" s="91">
        <v>80000000</v>
      </c>
      <c r="P6" s="91">
        <v>80000000</v>
      </c>
      <c r="Q6" s="91">
        <v>80000000</v>
      </c>
      <c r="R6" s="91">
        <v>80000000</v>
      </c>
      <c r="S6" s="91">
        <v>0</v>
      </c>
      <c r="T6" s="91">
        <v>0</v>
      </c>
      <c r="U6" s="91">
        <v>0</v>
      </c>
      <c r="V6" s="91">
        <v>0</v>
      </c>
      <c r="W6" s="91">
        <v>0</v>
      </c>
      <c r="X6" s="91">
        <v>0</v>
      </c>
      <c r="Y6" s="91">
        <v>0</v>
      </c>
      <c r="Z6" s="91">
        <v>0</v>
      </c>
      <c r="AA6" s="91">
        <v>0</v>
      </c>
      <c r="AB6" s="91">
        <v>0</v>
      </c>
      <c r="AC6" s="91">
        <v>0</v>
      </c>
      <c r="AD6" s="91">
        <v>0</v>
      </c>
      <c r="AE6" s="91">
        <v>0</v>
      </c>
      <c r="AF6" s="91">
        <v>0</v>
      </c>
      <c r="AG6" s="91">
        <v>80000000</v>
      </c>
      <c r="AH6" s="91">
        <v>80000000</v>
      </c>
      <c r="AI6" s="91">
        <v>80000000</v>
      </c>
      <c r="AJ6" s="91">
        <v>80000000</v>
      </c>
      <c r="AK6" s="91">
        <v>80000000</v>
      </c>
      <c r="AL6" s="91">
        <v>80000000</v>
      </c>
      <c r="AM6" s="91">
        <v>80000000</v>
      </c>
      <c r="AN6" s="91">
        <v>80000000</v>
      </c>
      <c r="AO6" s="91">
        <v>80000000</v>
      </c>
      <c r="AP6" s="91">
        <v>80000000</v>
      </c>
      <c r="AQ6" s="91">
        <v>80000000</v>
      </c>
      <c r="AR6" s="91">
        <v>80000000</v>
      </c>
      <c r="AS6" s="91">
        <v>80000000</v>
      </c>
      <c r="AT6" s="91">
        <v>80000000</v>
      </c>
      <c r="AU6" s="91">
        <v>80000000</v>
      </c>
      <c r="AV6" s="91">
        <v>80000000</v>
      </c>
      <c r="AW6" s="91">
        <v>80000000</v>
      </c>
      <c r="AX6" s="91">
        <v>80000000</v>
      </c>
      <c r="AY6" s="91">
        <v>80000000</v>
      </c>
    </row>
    <row r="7" spans="1:134" s="88" customFormat="1" x14ac:dyDescent="0.2">
      <c r="B7" s="91">
        <v>-80000000</v>
      </c>
      <c r="C7" s="91">
        <v>-80000000</v>
      </c>
      <c r="D7" s="91">
        <v>-80000000</v>
      </c>
      <c r="E7" s="91">
        <v>-80000000</v>
      </c>
      <c r="F7" s="91">
        <v>-80000000</v>
      </c>
      <c r="G7" s="91">
        <v>-80000000</v>
      </c>
      <c r="H7" s="91">
        <v>-80000000</v>
      </c>
      <c r="I7" s="91">
        <v>-80000000</v>
      </c>
      <c r="J7" s="91">
        <v>-80000000</v>
      </c>
      <c r="K7" s="91">
        <v>-80000000</v>
      </c>
      <c r="L7" s="91">
        <v>-80000000</v>
      </c>
      <c r="M7" s="91">
        <v>-80000000</v>
      </c>
      <c r="N7" s="91">
        <v>-80000000</v>
      </c>
      <c r="O7" s="91">
        <v>-80000000</v>
      </c>
      <c r="P7" s="91">
        <v>-80000000</v>
      </c>
      <c r="Q7" s="91">
        <v>-80000000</v>
      </c>
      <c r="R7" s="91">
        <v>-80000000</v>
      </c>
      <c r="S7" s="91">
        <v>0</v>
      </c>
      <c r="T7" s="91">
        <v>0</v>
      </c>
      <c r="U7" s="91">
        <v>0</v>
      </c>
      <c r="V7" s="91">
        <v>0</v>
      </c>
      <c r="W7" s="91">
        <v>0</v>
      </c>
      <c r="X7" s="91">
        <v>0</v>
      </c>
      <c r="Y7" s="91">
        <v>0</v>
      </c>
      <c r="Z7" s="91">
        <v>0</v>
      </c>
      <c r="AA7" s="91">
        <v>0</v>
      </c>
      <c r="AB7" s="91">
        <v>0</v>
      </c>
      <c r="AC7" s="91">
        <v>0</v>
      </c>
      <c r="AD7" s="91">
        <v>0</v>
      </c>
      <c r="AE7" s="91">
        <v>0</v>
      </c>
      <c r="AF7" s="91">
        <v>0</v>
      </c>
      <c r="AG7" s="91">
        <v>-80000000</v>
      </c>
      <c r="AH7" s="91">
        <v>-80000000</v>
      </c>
      <c r="AI7" s="91">
        <v>-80000000</v>
      </c>
      <c r="AJ7" s="91">
        <v>-80000000</v>
      </c>
      <c r="AK7" s="91">
        <v>-80000000</v>
      </c>
      <c r="AL7" s="91">
        <v>-80000000</v>
      </c>
      <c r="AM7" s="91">
        <v>-80000000</v>
      </c>
      <c r="AN7" s="91">
        <v>-80000000</v>
      </c>
      <c r="AO7" s="91">
        <v>-80000000</v>
      </c>
      <c r="AP7" s="91">
        <v>-80000000</v>
      </c>
      <c r="AQ7" s="91">
        <v>-80000000</v>
      </c>
      <c r="AR7" s="91">
        <v>-80000000</v>
      </c>
      <c r="AS7" s="91">
        <v>-80000000</v>
      </c>
      <c r="AT7" s="91">
        <v>-80000000</v>
      </c>
      <c r="AU7" s="91">
        <v>-80000000</v>
      </c>
      <c r="AV7" s="91">
        <v>-80000000</v>
      </c>
      <c r="AW7" s="91">
        <v>-80000000</v>
      </c>
      <c r="AX7" s="91">
        <v>-80000000</v>
      </c>
      <c r="AY7" s="91">
        <v>-80000000</v>
      </c>
    </row>
    <row r="30" spans="1:2" x14ac:dyDescent="0.2">
      <c r="A30" s="228" t="s">
        <v>313</v>
      </c>
      <c r="B30" s="228"/>
    </row>
    <row r="64" spans="1:51" s="90" customFormat="1" ht="10.199999999999999" x14ac:dyDescent="0.2">
      <c r="A64" s="98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2"/>
      <c r="AX64" s="92"/>
      <c r="AY64" s="92"/>
    </row>
    <row r="65" spans="1:51" s="90" customFormat="1" ht="10.199999999999999" x14ac:dyDescent="0.2">
      <c r="A65" s="98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2"/>
      <c r="AX65" s="92"/>
      <c r="AY65" s="92"/>
    </row>
    <row r="66" spans="1:51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</row>
    <row r="67" spans="1:51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</row>
    <row r="68" spans="1:51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</row>
    <row r="69" spans="1:51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</row>
    <row r="70" spans="1:51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</row>
  </sheetData>
  <mergeCells count="1">
    <mergeCell ref="A30:B30"/>
  </mergeCells>
  <hyperlinks>
    <hyperlink ref="A30" location="OBSAH!A1" display="Zpět na Obsah" xr:uid="{6CDA393C-AD7B-441F-871D-39D5A42BA9DB}"/>
    <hyperlink ref="A30:B30" location="CONTENTS!A1" display="Back to Contents" xr:uid="{3D5E8CD0-B3BC-455B-80EE-C3D27A83D59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C55E-9D83-4701-A657-035D63062A88}">
  <sheetPr>
    <tabColor theme="0" tint="-0.34998626667073579"/>
  </sheetPr>
  <dimension ref="A1:AY113"/>
  <sheetViews>
    <sheetView zoomScaleNormal="100" workbookViewId="0">
      <selection activeCell="A28" sqref="A28:B28"/>
    </sheetView>
  </sheetViews>
  <sheetFormatPr defaultColWidth="9.109375" defaultRowHeight="11.4" x14ac:dyDescent="0.2"/>
  <cols>
    <col min="1" max="1" width="15.33203125" style="70" customWidth="1"/>
    <col min="2" max="2" width="12.109375" style="70" bestFit="1" customWidth="1"/>
    <col min="3" max="17" width="9.33203125" style="70" bestFit="1" customWidth="1"/>
    <col min="18" max="18" width="10.88671875" style="70" customWidth="1"/>
    <col min="19" max="31" width="9.33203125" style="70" bestFit="1" customWidth="1"/>
    <col min="32" max="32" width="9.6640625" style="70" bestFit="1" customWidth="1"/>
    <col min="33" max="51" width="9.33203125" style="70" bestFit="1" customWidth="1"/>
    <col min="52" max="16384" width="9.109375" style="70"/>
  </cols>
  <sheetData>
    <row r="1" spans="1:51" x14ac:dyDescent="0.2">
      <c r="A1" s="4" t="s">
        <v>489</v>
      </c>
    </row>
    <row r="2" spans="1:51" s="78" customFormat="1" x14ac:dyDescent="0.2">
      <c r="A2" s="77"/>
      <c r="B2" s="77" t="s">
        <v>26</v>
      </c>
      <c r="C2" s="77" t="s">
        <v>27</v>
      </c>
      <c r="D2" s="77" t="s">
        <v>28</v>
      </c>
      <c r="E2" s="77" t="s">
        <v>29</v>
      </c>
      <c r="F2" s="77" t="s">
        <v>30</v>
      </c>
      <c r="G2" s="77" t="s">
        <v>31</v>
      </c>
      <c r="H2" s="77" t="s">
        <v>32</v>
      </c>
      <c r="I2" s="77" t="s">
        <v>33</v>
      </c>
      <c r="J2" s="77" t="s">
        <v>34</v>
      </c>
      <c r="K2" s="77" t="s">
        <v>35</v>
      </c>
      <c r="L2" s="77" t="s">
        <v>36</v>
      </c>
      <c r="M2" s="77" t="s">
        <v>37</v>
      </c>
      <c r="N2" s="77" t="s">
        <v>38</v>
      </c>
      <c r="O2" s="77" t="s">
        <v>39</v>
      </c>
      <c r="P2" s="77" t="s">
        <v>40</v>
      </c>
      <c r="Q2" s="77" t="s">
        <v>41</v>
      </c>
      <c r="R2" s="77" t="s">
        <v>42</v>
      </c>
      <c r="S2" s="77" t="s">
        <v>43</v>
      </c>
      <c r="T2" s="77" t="s">
        <v>44</v>
      </c>
      <c r="U2" s="77" t="s">
        <v>45</v>
      </c>
      <c r="V2" s="77" t="s">
        <v>46</v>
      </c>
      <c r="W2" s="77" t="s">
        <v>47</v>
      </c>
      <c r="X2" s="77" t="s">
        <v>23</v>
      </c>
      <c r="Y2" s="77" t="s">
        <v>24</v>
      </c>
      <c r="Z2" s="77" t="s">
        <v>48</v>
      </c>
      <c r="AA2" s="77" t="s">
        <v>12</v>
      </c>
      <c r="AB2" s="77" t="s">
        <v>13</v>
      </c>
      <c r="AC2" s="77" t="s">
        <v>14</v>
      </c>
      <c r="AD2" s="77" t="s">
        <v>15</v>
      </c>
      <c r="AE2" s="77" t="s">
        <v>16</v>
      </c>
      <c r="AF2" s="77" t="s">
        <v>17</v>
      </c>
      <c r="AG2" s="77" t="s">
        <v>18</v>
      </c>
      <c r="AH2" s="77" t="s">
        <v>19</v>
      </c>
      <c r="AI2" s="77" t="s">
        <v>20</v>
      </c>
      <c r="AJ2" s="77" t="s">
        <v>21</v>
      </c>
      <c r="AK2" s="77" t="s">
        <v>49</v>
      </c>
      <c r="AL2" s="77" t="s">
        <v>50</v>
      </c>
      <c r="AM2" s="77" t="s">
        <v>51</v>
      </c>
      <c r="AN2" s="77" t="s">
        <v>52</v>
      </c>
      <c r="AO2" s="77" t="s">
        <v>53</v>
      </c>
      <c r="AP2" s="77" t="s">
        <v>54</v>
      </c>
      <c r="AQ2" s="77" t="s">
        <v>55</v>
      </c>
      <c r="AR2" s="77" t="s">
        <v>56</v>
      </c>
      <c r="AS2" s="77" t="s">
        <v>57</v>
      </c>
      <c r="AT2" s="77" t="s">
        <v>58</v>
      </c>
      <c r="AU2" s="77" t="s">
        <v>59</v>
      </c>
      <c r="AV2" s="77" t="s">
        <v>60</v>
      </c>
      <c r="AW2" s="77" t="s">
        <v>61</v>
      </c>
      <c r="AX2" s="77" t="s">
        <v>62</v>
      </c>
      <c r="AY2" s="77" t="s">
        <v>63</v>
      </c>
    </row>
    <row r="3" spans="1:51" x14ac:dyDescent="0.2">
      <c r="A3" s="215" t="s">
        <v>484</v>
      </c>
      <c r="B3" s="71">
        <v>0.71460330492277879</v>
      </c>
      <c r="C3" s="71">
        <v>8.1350544726021159</v>
      </c>
      <c r="D3" s="71">
        <v>46.026582069157584</v>
      </c>
      <c r="E3" s="71">
        <v>90.761521012637303</v>
      </c>
      <c r="F3" s="71">
        <v>380.57009700892405</v>
      </c>
      <c r="G3" s="71">
        <v>691.19341022790593</v>
      </c>
      <c r="H3" s="71">
        <v>1069.6315267032232</v>
      </c>
      <c r="I3" s="71">
        <v>1435.3488586872602</v>
      </c>
      <c r="J3" s="71">
        <v>2371.1120857257301</v>
      </c>
      <c r="K3" s="71">
        <v>3417.9764853968486</v>
      </c>
      <c r="L3" s="71">
        <v>3790.6589450193383</v>
      </c>
      <c r="M3" s="71">
        <v>3784.8493568430922</v>
      </c>
      <c r="N3" s="71">
        <v>3435.7146298598195</v>
      </c>
      <c r="O3" s="71">
        <v>4148.8358442128356</v>
      </c>
      <c r="P3" s="71">
        <v>5105.4950309478754</v>
      </c>
      <c r="Q3" s="71">
        <v>6533.3447281798062</v>
      </c>
      <c r="R3" s="71">
        <v>5916.7831373353265</v>
      </c>
      <c r="S3" s="71">
        <v>5859.9900011344535</v>
      </c>
      <c r="T3" s="71">
        <v>5982.0814364214648</v>
      </c>
      <c r="U3" s="71">
        <v>5183.0806568346716</v>
      </c>
      <c r="V3" s="71">
        <v>5451.6507985694161</v>
      </c>
      <c r="W3" s="71">
        <v>6541.2007753041462</v>
      </c>
      <c r="X3" s="71">
        <v>7103.8874608190063</v>
      </c>
      <c r="Y3" s="71">
        <v>7443.4983233843714</v>
      </c>
      <c r="Z3" s="71">
        <v>7454.3049129001247</v>
      </c>
      <c r="AA3" s="71">
        <v>7237.5462300860945</v>
      </c>
      <c r="AB3" s="71">
        <v>7319.379473190962</v>
      </c>
      <c r="AC3" s="71">
        <v>7815.738275798295</v>
      </c>
      <c r="AD3" s="71">
        <v>8407.9343820134618</v>
      </c>
      <c r="AE3" s="71">
        <v>8729.8141653727725</v>
      </c>
      <c r="AF3" s="71">
        <v>8693.4184931130458</v>
      </c>
      <c r="AG3" s="71">
        <v>8184.3292422434988</v>
      </c>
      <c r="AH3" s="71">
        <v>7335.4221977212992</v>
      </c>
      <c r="AI3" s="71">
        <v>6308.0009450375264</v>
      </c>
      <c r="AJ3" s="71">
        <v>5140.8116840359235</v>
      </c>
      <c r="AK3" s="71">
        <v>3739.3314240762597</v>
      </c>
      <c r="AL3" s="71">
        <v>2168.7285532484334</v>
      </c>
      <c r="AM3" s="71">
        <v>861.87408616371204</v>
      </c>
      <c r="AN3" s="71">
        <v>504.76358968983214</v>
      </c>
      <c r="AO3" s="71">
        <v>354.95283111495564</v>
      </c>
      <c r="AP3" s="71">
        <v>257.4677578356077</v>
      </c>
      <c r="AQ3" s="71">
        <v>189.04804038470155</v>
      </c>
      <c r="AR3" s="71">
        <v>142.66057790864872</v>
      </c>
      <c r="AS3" s="71">
        <v>111.06082038793397</v>
      </c>
      <c r="AT3" s="71">
        <v>87.698773556512691</v>
      </c>
      <c r="AU3" s="71">
        <v>65.3638259535401</v>
      </c>
      <c r="AV3" s="71">
        <v>37.517405545681974</v>
      </c>
      <c r="AW3" s="71">
        <v>17.636318146342052</v>
      </c>
      <c r="AX3" s="71">
        <v>5.7572223239295441</v>
      </c>
      <c r="AY3" s="71">
        <v>6.5150881233972138</v>
      </c>
    </row>
    <row r="4" spans="1:51" x14ac:dyDescent="0.2">
      <c r="A4" s="215" t="s">
        <v>485</v>
      </c>
      <c r="B4" s="71">
        <v>0</v>
      </c>
      <c r="C4" s="71">
        <v>0</v>
      </c>
      <c r="D4" s="71">
        <v>0</v>
      </c>
      <c r="E4" s="71">
        <v>0</v>
      </c>
      <c r="F4" s="71">
        <v>0</v>
      </c>
      <c r="G4" s="71">
        <v>0.58714037570146127</v>
      </c>
      <c r="H4" s="71">
        <v>4.2226577666381164</v>
      </c>
      <c r="I4" s="71">
        <v>16.479154970460172</v>
      </c>
      <c r="J4" s="71">
        <v>102.45564537096961</v>
      </c>
      <c r="K4" s="71">
        <v>433.51387741317188</v>
      </c>
      <c r="L4" s="71">
        <v>858.08847398211253</v>
      </c>
      <c r="M4" s="71">
        <v>1245.7706810313312</v>
      </c>
      <c r="N4" s="71">
        <v>1579.1215989094885</v>
      </c>
      <c r="O4" s="71">
        <v>2135.4510684408478</v>
      </c>
      <c r="P4" s="71">
        <v>2869.3859983695288</v>
      </c>
      <c r="Q4" s="71">
        <v>3804.849750705288</v>
      </c>
      <c r="R4" s="71">
        <v>3426.7824030574557</v>
      </c>
      <c r="S4" s="71">
        <v>3351.206350739466</v>
      </c>
      <c r="T4" s="71">
        <v>3419.9126727643825</v>
      </c>
      <c r="U4" s="71">
        <v>2925.0650932310773</v>
      </c>
      <c r="V4" s="71">
        <v>3061.7204970914163</v>
      </c>
      <c r="W4" s="71">
        <v>3693.1105318340769</v>
      </c>
      <c r="X4" s="71">
        <v>3999.0367490475778</v>
      </c>
      <c r="Y4" s="71">
        <v>4203.1562911234814</v>
      </c>
      <c r="Z4" s="71">
        <v>4211.2289032914887</v>
      </c>
      <c r="AA4" s="71">
        <v>4105.7332072338704</v>
      </c>
      <c r="AB4" s="71">
        <v>4170.3002671338518</v>
      </c>
      <c r="AC4" s="71">
        <v>4483.5063096022104</v>
      </c>
      <c r="AD4" s="71">
        <v>4853.7700735346025</v>
      </c>
      <c r="AE4" s="71">
        <v>5061.4644401681635</v>
      </c>
      <c r="AF4" s="71">
        <v>5138.4723766660218</v>
      </c>
      <c r="AG4" s="71">
        <v>5131.2419148537847</v>
      </c>
      <c r="AH4" s="71">
        <v>5191.4415230546274</v>
      </c>
      <c r="AI4" s="71">
        <v>5394.327157863806</v>
      </c>
      <c r="AJ4" s="71">
        <v>5672.1336762625788</v>
      </c>
      <c r="AK4" s="71">
        <v>5897.1078702664227</v>
      </c>
      <c r="AL4" s="71">
        <v>6008.8254324750005</v>
      </c>
      <c r="AM4" s="71">
        <v>5890.1531667852169</v>
      </c>
      <c r="AN4" s="71">
        <v>5375.7598240778525</v>
      </c>
      <c r="AO4" s="71">
        <v>4693.2132054519725</v>
      </c>
      <c r="AP4" s="71">
        <v>3952.7243144116219</v>
      </c>
      <c r="AQ4" s="71">
        <v>3128.8160881847407</v>
      </c>
      <c r="AR4" s="71">
        <v>2285.2343466491152</v>
      </c>
      <c r="AS4" s="71">
        <v>1471.4235804721884</v>
      </c>
      <c r="AT4" s="71">
        <v>765.83548978734927</v>
      </c>
      <c r="AU4" s="71">
        <v>230.67981771933509</v>
      </c>
      <c r="AV4" s="71">
        <v>15.940602914747696</v>
      </c>
      <c r="AW4" s="71">
        <v>3.2784832877184554E-2</v>
      </c>
      <c r="AX4" s="71">
        <v>0</v>
      </c>
      <c r="AY4" s="71">
        <v>0</v>
      </c>
    </row>
    <row r="5" spans="1:51" x14ac:dyDescent="0.2">
      <c r="A5" s="215" t="s">
        <v>481</v>
      </c>
      <c r="B5" s="71">
        <v>0.71460330492277879</v>
      </c>
      <c r="C5" s="71">
        <v>8.1350544726021159</v>
      </c>
      <c r="D5" s="71">
        <v>46.026582069157584</v>
      </c>
      <c r="E5" s="71">
        <v>90.761521012637303</v>
      </c>
      <c r="F5" s="71">
        <v>380.57009700892405</v>
      </c>
      <c r="G5" s="71">
        <v>690.60626985220449</v>
      </c>
      <c r="H5" s="71">
        <v>1065.4088689365851</v>
      </c>
      <c r="I5" s="71">
        <v>1418.8697037167999</v>
      </c>
      <c r="J5" s="71">
        <v>2268.6564403547604</v>
      </c>
      <c r="K5" s="71">
        <v>2984.4626079836767</v>
      </c>
      <c r="L5" s="71">
        <v>2932.5704710372256</v>
      </c>
      <c r="M5" s="71">
        <v>2539.0786758117611</v>
      </c>
      <c r="N5" s="71">
        <v>1856.593030950331</v>
      </c>
      <c r="O5" s="71">
        <v>2013.3847757719877</v>
      </c>
      <c r="P5" s="71">
        <v>2236.1090325783466</v>
      </c>
      <c r="Q5" s="71">
        <v>2728.4949774745182</v>
      </c>
      <c r="R5" s="71">
        <v>2490.0007342778708</v>
      </c>
      <c r="S5" s="71">
        <v>2508.7836503949875</v>
      </c>
      <c r="T5" s="71">
        <v>2562.1687636570823</v>
      </c>
      <c r="U5" s="71">
        <v>2258.0155636035943</v>
      </c>
      <c r="V5" s="71">
        <v>2389.9303014779998</v>
      </c>
      <c r="W5" s="71">
        <v>2848.0902434700693</v>
      </c>
      <c r="X5" s="71">
        <v>3104.8507117714285</v>
      </c>
      <c r="Y5" s="71">
        <v>3240.3420322608899</v>
      </c>
      <c r="Z5" s="71">
        <v>3243.076009608636</v>
      </c>
      <c r="AA5" s="71">
        <v>3131.8130228522241</v>
      </c>
      <c r="AB5" s="71">
        <v>3149.0792060571102</v>
      </c>
      <c r="AC5" s="71">
        <v>3332.2319661960846</v>
      </c>
      <c r="AD5" s="71">
        <v>3554.1643084788593</v>
      </c>
      <c r="AE5" s="71">
        <v>3668.3497252046091</v>
      </c>
      <c r="AF5" s="71">
        <v>3554.946116447024</v>
      </c>
      <c r="AG5" s="71">
        <v>3053.0873273897141</v>
      </c>
      <c r="AH5" s="71">
        <v>2143.9806746666718</v>
      </c>
      <c r="AI5" s="71">
        <v>913.67378717372048</v>
      </c>
      <c r="AJ5" s="71">
        <v>-531.32199222665531</v>
      </c>
      <c r="AK5" s="71">
        <v>-2157.7764461901629</v>
      </c>
      <c r="AL5" s="71">
        <v>-3840.0968792265671</v>
      </c>
      <c r="AM5" s="71">
        <v>-5028.2790806215053</v>
      </c>
      <c r="AN5" s="71">
        <v>-4870.9962343880206</v>
      </c>
      <c r="AO5" s="71">
        <v>-4338.2603743370164</v>
      </c>
      <c r="AP5" s="71">
        <v>-3695.2565565760142</v>
      </c>
      <c r="AQ5" s="71">
        <v>-2939.7680478000393</v>
      </c>
      <c r="AR5" s="71">
        <v>-2142.5737687404667</v>
      </c>
      <c r="AS5" s="71">
        <v>-1360.3627600842544</v>
      </c>
      <c r="AT5" s="71">
        <v>-678.13671623083656</v>
      </c>
      <c r="AU5" s="71">
        <v>-165.31599176579499</v>
      </c>
      <c r="AV5" s="71">
        <v>21.576802630934278</v>
      </c>
      <c r="AW5" s="71">
        <v>17.603533313464869</v>
      </c>
      <c r="AX5" s="71">
        <v>5.7572223239295441</v>
      </c>
      <c r="AY5" s="71">
        <v>6.5150881233972138</v>
      </c>
    </row>
    <row r="28" spans="1:2" x14ac:dyDescent="0.2">
      <c r="A28" s="228" t="s">
        <v>313</v>
      </c>
      <c r="B28" s="228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  <row r="49" spans="1:1" x14ac:dyDescent="0.2">
      <c r="A49" s="4"/>
    </row>
    <row r="50" spans="1:1" x14ac:dyDescent="0.2">
      <c r="A50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  <row r="56" spans="1:1" x14ac:dyDescent="0.2">
      <c r="A56" s="4"/>
    </row>
    <row r="58" spans="1:1" x14ac:dyDescent="0.2">
      <c r="A58" s="4"/>
    </row>
    <row r="59" spans="1:1" x14ac:dyDescent="0.2">
      <c r="A59" s="4"/>
    </row>
    <row r="60" spans="1:1" x14ac:dyDescent="0.2">
      <c r="A60" s="4"/>
    </row>
    <row r="61" spans="1:1" x14ac:dyDescent="0.2">
      <c r="A61" s="4"/>
    </row>
    <row r="62" spans="1:1" x14ac:dyDescent="0.2">
      <c r="A62" s="4"/>
    </row>
    <row r="80" spans="2:51" s="93" customFormat="1" x14ac:dyDescent="0.2">
      <c r="B80" s="93">
        <v>10000</v>
      </c>
      <c r="C80" s="93">
        <v>10000</v>
      </c>
      <c r="D80" s="93">
        <v>10000</v>
      </c>
      <c r="E80" s="93">
        <v>10000</v>
      </c>
      <c r="F80" s="93">
        <v>10000</v>
      </c>
      <c r="G80" s="93">
        <v>10000</v>
      </c>
      <c r="H80" s="93">
        <v>10000</v>
      </c>
      <c r="I80" s="93">
        <v>10000</v>
      </c>
      <c r="J80" s="93">
        <v>10000</v>
      </c>
      <c r="K80" s="93">
        <v>10000</v>
      </c>
      <c r="L80" s="93">
        <v>10000</v>
      </c>
      <c r="M80" s="93">
        <v>10000</v>
      </c>
      <c r="N80" s="93">
        <v>10000</v>
      </c>
      <c r="O80" s="93">
        <v>10000</v>
      </c>
      <c r="P80" s="93">
        <v>10000</v>
      </c>
      <c r="Q80" s="93">
        <v>10000</v>
      </c>
      <c r="R80" s="93">
        <v>10000</v>
      </c>
      <c r="S80" s="93">
        <v>0</v>
      </c>
      <c r="T80" s="93">
        <v>0</v>
      </c>
      <c r="U80" s="93">
        <v>0</v>
      </c>
      <c r="V80" s="93">
        <v>0</v>
      </c>
      <c r="W80" s="93">
        <v>0</v>
      </c>
      <c r="X80" s="93">
        <v>0</v>
      </c>
      <c r="Y80" s="93">
        <v>0</v>
      </c>
      <c r="Z80" s="93">
        <v>0</v>
      </c>
      <c r="AA80" s="93">
        <v>0</v>
      </c>
      <c r="AB80" s="93">
        <v>0</v>
      </c>
      <c r="AC80" s="93">
        <v>0</v>
      </c>
      <c r="AD80" s="93">
        <v>0</v>
      </c>
      <c r="AE80" s="93">
        <v>0</v>
      </c>
      <c r="AF80" s="93">
        <v>0</v>
      </c>
      <c r="AG80" s="93">
        <v>10000</v>
      </c>
      <c r="AH80" s="93">
        <v>10000</v>
      </c>
      <c r="AI80" s="93">
        <v>10000</v>
      </c>
      <c r="AJ80" s="93">
        <v>10000</v>
      </c>
      <c r="AK80" s="93">
        <v>10000</v>
      </c>
      <c r="AL80" s="93">
        <v>10000</v>
      </c>
      <c r="AM80" s="93">
        <v>10000</v>
      </c>
      <c r="AN80" s="93">
        <v>10000</v>
      </c>
      <c r="AO80" s="93">
        <v>10000</v>
      </c>
      <c r="AP80" s="93">
        <v>10000</v>
      </c>
      <c r="AQ80" s="93">
        <v>10000</v>
      </c>
      <c r="AR80" s="93">
        <v>10000</v>
      </c>
      <c r="AS80" s="93">
        <v>10000</v>
      </c>
      <c r="AT80" s="93">
        <v>10000</v>
      </c>
      <c r="AU80" s="93">
        <v>10000</v>
      </c>
      <c r="AV80" s="93">
        <v>10000</v>
      </c>
      <c r="AW80" s="93">
        <v>10000</v>
      </c>
      <c r="AX80" s="93">
        <v>10000</v>
      </c>
      <c r="AY80" s="93">
        <v>10000</v>
      </c>
    </row>
    <row r="81" spans="1:51" s="93" customFormat="1" x14ac:dyDescent="0.2">
      <c r="B81" s="93">
        <v>-6000</v>
      </c>
      <c r="C81" s="93">
        <v>-6000</v>
      </c>
      <c r="D81" s="93">
        <v>-6000</v>
      </c>
      <c r="E81" s="93">
        <v>-6000</v>
      </c>
      <c r="F81" s="93">
        <v>-6000</v>
      </c>
      <c r="G81" s="93">
        <v>-6000</v>
      </c>
      <c r="H81" s="93">
        <v>-6000</v>
      </c>
      <c r="I81" s="93">
        <v>-6000</v>
      </c>
      <c r="J81" s="93">
        <v>-6000</v>
      </c>
      <c r="K81" s="93">
        <v>-6000</v>
      </c>
      <c r="L81" s="93">
        <v>-6000</v>
      </c>
      <c r="M81" s="93">
        <v>-6000</v>
      </c>
      <c r="N81" s="93">
        <v>-6000</v>
      </c>
      <c r="O81" s="93">
        <v>-6000</v>
      </c>
      <c r="P81" s="93">
        <v>-6000</v>
      </c>
      <c r="Q81" s="93">
        <v>-6000</v>
      </c>
      <c r="R81" s="93">
        <v>-6000</v>
      </c>
      <c r="S81" s="93">
        <v>0</v>
      </c>
      <c r="T81" s="93">
        <v>0</v>
      </c>
      <c r="U81" s="93">
        <v>0</v>
      </c>
      <c r="V81" s="93">
        <v>0</v>
      </c>
      <c r="W81" s="93">
        <v>0</v>
      </c>
      <c r="X81" s="93">
        <v>0</v>
      </c>
      <c r="Y81" s="93">
        <v>0</v>
      </c>
      <c r="Z81" s="93">
        <v>0</v>
      </c>
      <c r="AA81" s="93">
        <v>0</v>
      </c>
      <c r="AB81" s="93">
        <v>0</v>
      </c>
      <c r="AC81" s="93">
        <v>0</v>
      </c>
      <c r="AD81" s="93">
        <v>0</v>
      </c>
      <c r="AE81" s="93">
        <v>0</v>
      </c>
      <c r="AF81" s="93">
        <v>0</v>
      </c>
      <c r="AG81" s="93">
        <v>-6000</v>
      </c>
      <c r="AH81" s="93">
        <v>-6000</v>
      </c>
      <c r="AI81" s="93">
        <v>-6000</v>
      </c>
      <c r="AJ81" s="93">
        <v>-6000</v>
      </c>
      <c r="AK81" s="93">
        <v>-6000</v>
      </c>
      <c r="AL81" s="93">
        <v>-6000</v>
      </c>
      <c r="AM81" s="93">
        <v>-6000</v>
      </c>
      <c r="AN81" s="93">
        <v>-6000</v>
      </c>
      <c r="AO81" s="93">
        <v>-6000</v>
      </c>
      <c r="AP81" s="93">
        <v>-6000</v>
      </c>
      <c r="AQ81" s="93">
        <v>-6000</v>
      </c>
      <c r="AR81" s="93">
        <v>-6000</v>
      </c>
      <c r="AS81" s="93">
        <v>-6000</v>
      </c>
      <c r="AT81" s="93">
        <v>-6000</v>
      </c>
      <c r="AU81" s="93">
        <v>-6000</v>
      </c>
      <c r="AV81" s="93">
        <v>-6000</v>
      </c>
      <c r="AW81" s="93">
        <v>-6000</v>
      </c>
      <c r="AX81" s="93">
        <v>-6000</v>
      </c>
      <c r="AY81" s="93">
        <v>-6000</v>
      </c>
    </row>
    <row r="91" spans="1:51" x14ac:dyDescent="0.2">
      <c r="A91" s="4"/>
    </row>
    <row r="92" spans="1:51" x14ac:dyDescent="0.2">
      <c r="A92" s="4"/>
    </row>
    <row r="93" spans="1:51" x14ac:dyDescent="0.2">
      <c r="A93" s="4"/>
    </row>
    <row r="94" spans="1:51" x14ac:dyDescent="0.2">
      <c r="A94" s="4"/>
    </row>
    <row r="95" spans="1:51" x14ac:dyDescent="0.2">
      <c r="A95" s="4"/>
    </row>
    <row r="97" spans="1:1" x14ac:dyDescent="0.2">
      <c r="A97" s="4"/>
    </row>
    <row r="98" spans="1:1" x14ac:dyDescent="0.2">
      <c r="A98" s="4"/>
    </row>
    <row r="99" spans="1:1" x14ac:dyDescent="0.2">
      <c r="A99" s="4"/>
    </row>
    <row r="100" spans="1:1" x14ac:dyDescent="0.2">
      <c r="A100" s="4"/>
    </row>
    <row r="101" spans="1:1" x14ac:dyDescent="0.2">
      <c r="A101" s="4"/>
    </row>
    <row r="103" spans="1:1" x14ac:dyDescent="0.2">
      <c r="A103" s="4"/>
    </row>
    <row r="104" spans="1:1" x14ac:dyDescent="0.2">
      <c r="A104" s="4"/>
    </row>
    <row r="105" spans="1:1" x14ac:dyDescent="0.2">
      <c r="A105" s="4"/>
    </row>
    <row r="106" spans="1:1" x14ac:dyDescent="0.2">
      <c r="A106" s="4"/>
    </row>
    <row r="107" spans="1:1" x14ac:dyDescent="0.2">
      <c r="A107" s="4"/>
    </row>
    <row r="109" spans="1:1" x14ac:dyDescent="0.2">
      <c r="A109" s="4"/>
    </row>
    <row r="110" spans="1:1" x14ac:dyDescent="0.2">
      <c r="A110" s="4"/>
    </row>
    <row r="111" spans="1:1" x14ac:dyDescent="0.2">
      <c r="A111" s="4"/>
    </row>
    <row r="112" spans="1:1" x14ac:dyDescent="0.2">
      <c r="A112" s="4"/>
    </row>
    <row r="113" spans="1:1" x14ac:dyDescent="0.2">
      <c r="A113" s="4"/>
    </row>
  </sheetData>
  <mergeCells count="1">
    <mergeCell ref="A28:B28"/>
  </mergeCells>
  <hyperlinks>
    <hyperlink ref="A28" location="OBSAH!A1" display="Zpět na Obsah" xr:uid="{7D5D5EFC-9BA7-446F-AFD6-3CEA6C5983D2}"/>
    <hyperlink ref="A28:B28" location="CONTENTS!A1" display="Back to Contents" xr:uid="{19414AC9-0B12-411E-B6C4-CCDF795DA7E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9704-B70A-4084-BC08-19A7A8853507}">
  <sheetPr>
    <tabColor theme="0" tint="-0.34998626667073579"/>
  </sheetPr>
  <dimension ref="A1:AF84"/>
  <sheetViews>
    <sheetView zoomScaleNormal="100" workbookViewId="0">
      <selection activeCell="A29" sqref="A29"/>
    </sheetView>
  </sheetViews>
  <sheetFormatPr defaultColWidth="9.109375" defaultRowHeight="11.4" x14ac:dyDescent="0.2"/>
  <cols>
    <col min="1" max="1" width="15.33203125" style="70" customWidth="1"/>
    <col min="2" max="7" width="9.33203125" style="70" bestFit="1" customWidth="1"/>
    <col min="8" max="8" width="10.88671875" style="70" customWidth="1"/>
    <col min="9" max="21" width="9.33203125" style="70" bestFit="1" customWidth="1"/>
    <col min="22" max="22" width="9.6640625" style="70" bestFit="1" customWidth="1"/>
    <col min="23" max="32" width="9.33203125" style="70" bestFit="1" customWidth="1"/>
    <col min="33" max="16384" width="9.109375" style="70"/>
  </cols>
  <sheetData>
    <row r="1" spans="1:32" x14ac:dyDescent="0.2">
      <c r="A1" s="70" t="s">
        <v>490</v>
      </c>
    </row>
    <row r="2" spans="1:32" s="78" customFormat="1" x14ac:dyDescent="0.2">
      <c r="A2" s="77"/>
      <c r="B2" s="77" t="s">
        <v>36</v>
      </c>
      <c r="C2" s="77" t="s">
        <v>37</v>
      </c>
      <c r="D2" s="77" t="s">
        <v>38</v>
      </c>
      <c r="E2" s="77" t="s">
        <v>39</v>
      </c>
      <c r="F2" s="77" t="s">
        <v>40</v>
      </c>
      <c r="G2" s="77" t="s">
        <v>41</v>
      </c>
      <c r="H2" s="77" t="s">
        <v>42</v>
      </c>
      <c r="I2" s="77" t="s">
        <v>43</v>
      </c>
      <c r="J2" s="77" t="s">
        <v>44</v>
      </c>
      <c r="K2" s="77" t="s">
        <v>45</v>
      </c>
      <c r="L2" s="77" t="s">
        <v>46</v>
      </c>
      <c r="M2" s="77" t="s">
        <v>47</v>
      </c>
      <c r="N2" s="77" t="s">
        <v>23</v>
      </c>
      <c r="O2" s="77" t="s">
        <v>24</v>
      </c>
      <c r="P2" s="77" t="s">
        <v>48</v>
      </c>
      <c r="Q2" s="77" t="s">
        <v>12</v>
      </c>
      <c r="R2" s="77" t="s">
        <v>13</v>
      </c>
      <c r="S2" s="77" t="s">
        <v>14</v>
      </c>
      <c r="T2" s="77" t="s">
        <v>15</v>
      </c>
      <c r="U2" s="77" t="s">
        <v>16</v>
      </c>
      <c r="V2" s="77" t="s">
        <v>17</v>
      </c>
      <c r="W2" s="77" t="s">
        <v>18</v>
      </c>
      <c r="X2" s="77" t="s">
        <v>19</v>
      </c>
      <c r="Y2" s="77" t="s">
        <v>20</v>
      </c>
      <c r="Z2" s="77" t="s">
        <v>21</v>
      </c>
      <c r="AA2" s="77" t="s">
        <v>49</v>
      </c>
      <c r="AB2" s="77" t="s">
        <v>50</v>
      </c>
      <c r="AC2" s="77" t="s">
        <v>51</v>
      </c>
      <c r="AD2" s="77" t="s">
        <v>52</v>
      </c>
      <c r="AE2" s="77" t="s">
        <v>53</v>
      </c>
      <c r="AF2" s="77" t="s">
        <v>54</v>
      </c>
    </row>
    <row r="3" spans="1:32" x14ac:dyDescent="0.2">
      <c r="A3" s="215" t="s">
        <v>491</v>
      </c>
      <c r="B3" s="71">
        <v>2932.5704710372256</v>
      </c>
      <c r="C3" s="71">
        <v>2539.0786758117611</v>
      </c>
      <c r="D3" s="71">
        <v>1856.593030950331</v>
      </c>
      <c r="E3" s="71">
        <v>2013.3847757719877</v>
      </c>
      <c r="F3" s="71">
        <v>2236.1090325783466</v>
      </c>
      <c r="G3" s="71">
        <v>2728.4949774745182</v>
      </c>
      <c r="H3" s="71">
        <v>2490.0007342778708</v>
      </c>
      <c r="I3" s="71">
        <v>2508.7836503949875</v>
      </c>
      <c r="J3" s="71">
        <v>2562.1687636570823</v>
      </c>
      <c r="K3" s="71">
        <v>2258.0155636035943</v>
      </c>
      <c r="L3" s="71">
        <v>2389.9303014779998</v>
      </c>
      <c r="M3" s="71">
        <v>2848.0902434700693</v>
      </c>
      <c r="N3" s="71">
        <v>3104.8507117714285</v>
      </c>
      <c r="O3" s="71">
        <v>3240.3420322608899</v>
      </c>
      <c r="P3" s="71">
        <v>3243.076009608636</v>
      </c>
      <c r="Q3" s="71">
        <v>3131.8130228522241</v>
      </c>
      <c r="R3" s="71">
        <v>3149.0792060571102</v>
      </c>
      <c r="S3" s="71">
        <v>3332.2319661960846</v>
      </c>
      <c r="T3" s="71">
        <v>3554.1643084788593</v>
      </c>
      <c r="U3" s="71">
        <v>3668.3497252046091</v>
      </c>
      <c r="V3" s="71">
        <v>3554.946116447024</v>
      </c>
      <c r="W3" s="71">
        <v>3053.0873273897141</v>
      </c>
      <c r="X3" s="71">
        <v>2143.9806746666718</v>
      </c>
      <c r="Y3" s="71">
        <v>913.67378717372048</v>
      </c>
      <c r="Z3" s="71">
        <v>-531.32199222665531</v>
      </c>
      <c r="AA3" s="71">
        <v>-2157.7764461901629</v>
      </c>
      <c r="AB3" s="71">
        <v>-3840.0968792265671</v>
      </c>
      <c r="AC3" s="71">
        <v>-5028.2790806215053</v>
      </c>
      <c r="AD3" s="71">
        <v>-4870.9962343880206</v>
      </c>
      <c r="AE3" s="71">
        <v>-4338.2603743370164</v>
      </c>
      <c r="AF3" s="71">
        <v>-3695.2565565760142</v>
      </c>
    </row>
    <row r="4" spans="1:32" x14ac:dyDescent="0.2">
      <c r="A4" s="215" t="s">
        <v>492</v>
      </c>
      <c r="B4" s="71">
        <v>2932.4853242869599</v>
      </c>
      <c r="C4" s="71">
        <v>2538.4177758582496</v>
      </c>
      <c r="D4" s="71">
        <v>1850.2466304744341</v>
      </c>
      <c r="E4" s="71">
        <v>1990.7497623138515</v>
      </c>
      <c r="F4" s="71">
        <v>2182.0688101050564</v>
      </c>
      <c r="G4" s="71">
        <v>2591.727955534368</v>
      </c>
      <c r="H4" s="71">
        <v>2255.8826769100669</v>
      </c>
      <c r="I4" s="71">
        <v>2118.9206229845022</v>
      </c>
      <c r="J4" s="71">
        <v>1974.9552630818689</v>
      </c>
      <c r="K4" s="71">
        <v>1589.1027119546652</v>
      </c>
      <c r="L4" s="71">
        <v>1535.6947642220939</v>
      </c>
      <c r="M4" s="71">
        <v>1689.2212075755324</v>
      </c>
      <c r="N4" s="71">
        <v>1755.0469859087334</v>
      </c>
      <c r="O4" s="71">
        <v>1756.2274724523559</v>
      </c>
      <c r="P4" s="71">
        <v>1724.948817940869</v>
      </c>
      <c r="Q4" s="71">
        <v>1639.0616715910855</v>
      </c>
      <c r="R4" s="71">
        <v>1625.0096702700257</v>
      </c>
      <c r="S4" s="71">
        <v>1681.1875307047421</v>
      </c>
      <c r="T4" s="71">
        <v>1734.9634838841512</v>
      </c>
      <c r="U4" s="71">
        <v>1710.3806243749532</v>
      </c>
      <c r="V4" s="71">
        <v>1487.5665879220105</v>
      </c>
      <c r="W4" s="71">
        <v>909.5148746159748</v>
      </c>
      <c r="X4" s="71">
        <v>-92.317956210282318</v>
      </c>
      <c r="Y4" s="71">
        <v>-1461.0942768909554</v>
      </c>
      <c r="Z4" s="71">
        <v>-3065.2534244060716</v>
      </c>
      <c r="AA4" s="71">
        <v>-4820.1954507246155</v>
      </c>
      <c r="AB4" s="71">
        <v>-6574.8309350599247</v>
      </c>
      <c r="AC4" s="71">
        <v>-7723.646065625222</v>
      </c>
      <c r="AD4" s="71">
        <v>-7337.4879994029025</v>
      </c>
      <c r="AE4" s="71">
        <v>-6492.6132693721229</v>
      </c>
      <c r="AF4" s="71">
        <v>-5508.2834014373402</v>
      </c>
    </row>
    <row r="5" spans="1:32" x14ac:dyDescent="0.2">
      <c r="A5" s="215" t="s">
        <v>493</v>
      </c>
      <c r="B5" s="71">
        <v>2932.5610571729185</v>
      </c>
      <c r="C5" s="71">
        <v>2538.6337684585178</v>
      </c>
      <c r="D5" s="71">
        <v>1851.4835035029039</v>
      </c>
      <c r="E5" s="71">
        <v>1965.6160214308702</v>
      </c>
      <c r="F5" s="71">
        <v>2069.5822333769343</v>
      </c>
      <c r="G5" s="71">
        <v>2373.7032996614544</v>
      </c>
      <c r="H5" s="71">
        <v>2037.3031327469021</v>
      </c>
      <c r="I5" s="71">
        <v>1927.5880671947471</v>
      </c>
      <c r="J5" s="71">
        <v>1844.8107683612961</v>
      </c>
      <c r="K5" s="71">
        <v>1554.693081656194</v>
      </c>
      <c r="L5" s="71">
        <v>1578.5530934717453</v>
      </c>
      <c r="M5" s="71">
        <v>1815.7590374876172</v>
      </c>
      <c r="N5" s="71">
        <v>1974.4146675551647</v>
      </c>
      <c r="O5" s="71">
        <v>2051.8549950263741</v>
      </c>
      <c r="P5" s="71">
        <v>2052.3063556323759</v>
      </c>
      <c r="Q5" s="71">
        <v>1970.8733962564102</v>
      </c>
      <c r="R5" s="71">
        <v>1969.8825582114487</v>
      </c>
      <c r="S5" s="71">
        <v>2064.4729866942616</v>
      </c>
      <c r="T5" s="71">
        <v>2181.7093211886377</v>
      </c>
      <c r="U5" s="71">
        <v>2237.1669520902151</v>
      </c>
      <c r="V5" s="71">
        <v>2101.988532225756</v>
      </c>
      <c r="W5" s="71">
        <v>1602.1742329617991</v>
      </c>
      <c r="X5" s="71">
        <v>676.04550229595043</v>
      </c>
      <c r="Y5" s="71">
        <v>-611.62945107668838</v>
      </c>
      <c r="Z5" s="71">
        <v>-2135.1779711099762</v>
      </c>
      <c r="AA5" s="71">
        <v>-3825.2462654273363</v>
      </c>
      <c r="AB5" s="71">
        <v>-5539.1560245130131</v>
      </c>
      <c r="AC5" s="71">
        <v>-6693.7823836592543</v>
      </c>
      <c r="AD5" s="71">
        <v>-6391.0493620091374</v>
      </c>
      <c r="AE5" s="71">
        <v>-5665.3162036520389</v>
      </c>
      <c r="AF5" s="71">
        <v>-4812.931295286292</v>
      </c>
    </row>
    <row r="6" spans="1:32" x14ac:dyDescent="0.2">
      <c r="A6" s="215" t="s">
        <v>494</v>
      </c>
      <c r="B6" s="71">
        <v>2932.5704710372256</v>
      </c>
      <c r="C6" s="71">
        <v>2539.0786758117611</v>
      </c>
      <c r="D6" s="71">
        <v>1856.5765824308069</v>
      </c>
      <c r="E6" s="71">
        <v>2012.7363165625361</v>
      </c>
      <c r="F6" s="71">
        <v>2225.2951771887292</v>
      </c>
      <c r="G6" s="71">
        <v>2628.2573585709815</v>
      </c>
      <c r="H6" s="71">
        <v>2242.7384812799046</v>
      </c>
      <c r="I6" s="71">
        <v>2083.2757827753394</v>
      </c>
      <c r="J6" s="71">
        <v>1938.5266148195087</v>
      </c>
      <c r="K6" s="71">
        <v>1570.661157917044</v>
      </c>
      <c r="L6" s="71">
        <v>1521.9212666202343</v>
      </c>
      <c r="M6" s="71">
        <v>1653.130674433175</v>
      </c>
      <c r="N6" s="71">
        <v>1685.9941742723677</v>
      </c>
      <c r="O6" s="71">
        <v>1661.9218819230282</v>
      </c>
      <c r="P6" s="71">
        <v>1642.4271742068559</v>
      </c>
      <c r="Q6" s="71">
        <v>1570.7856618317028</v>
      </c>
      <c r="R6" s="71">
        <v>1563.5030148917231</v>
      </c>
      <c r="S6" s="71">
        <v>1627.5727325503367</v>
      </c>
      <c r="T6" s="71">
        <v>1708.7283031533179</v>
      </c>
      <c r="U6" s="71">
        <v>1743.9469257206947</v>
      </c>
      <c r="V6" s="71">
        <v>1601.2643819175782</v>
      </c>
      <c r="W6" s="71">
        <v>1102.1546630389703</v>
      </c>
      <c r="X6" s="71">
        <v>170.15971466178053</v>
      </c>
      <c r="Y6" s="71">
        <v>-1137.2856548292575</v>
      </c>
      <c r="Z6" s="71">
        <v>-2687.9053397299376</v>
      </c>
      <c r="AA6" s="71">
        <v>-4399.8964943599112</v>
      </c>
      <c r="AB6" s="71">
        <v>-6124.6926954288901</v>
      </c>
      <c r="AC6" s="71">
        <v>-7267.7549037834488</v>
      </c>
      <c r="AD6" s="71">
        <v>-6914.8962512900198</v>
      </c>
      <c r="AE6" s="71">
        <v>-6122.6515792758346</v>
      </c>
      <c r="AF6" s="71">
        <v>-5198.1089081355813</v>
      </c>
    </row>
    <row r="27" spans="1:2" x14ac:dyDescent="0.2">
      <c r="A27" s="228" t="s">
        <v>313</v>
      </c>
      <c r="B27" s="228"/>
    </row>
    <row r="28" spans="1:2" x14ac:dyDescent="0.2">
      <c r="A28" s="4"/>
    </row>
    <row r="29" spans="1:2" x14ac:dyDescent="0.2">
      <c r="A29" s="4"/>
    </row>
    <row r="30" spans="1:2" x14ac:dyDescent="0.2">
      <c r="A30" s="4"/>
    </row>
    <row r="31" spans="1:2" x14ac:dyDescent="0.2">
      <c r="A31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  <row r="49" spans="1:1" x14ac:dyDescent="0.2">
      <c r="A49" s="4"/>
    </row>
    <row r="83" spans="2:32" s="93" customFormat="1" x14ac:dyDescent="0.2">
      <c r="B83" s="93">
        <v>5000</v>
      </c>
      <c r="C83" s="93">
        <v>5000</v>
      </c>
      <c r="D83" s="93">
        <v>5000</v>
      </c>
      <c r="E83" s="93">
        <v>5000</v>
      </c>
      <c r="F83" s="93">
        <v>5000</v>
      </c>
      <c r="G83" s="93">
        <v>5000</v>
      </c>
      <c r="H83" s="93">
        <v>5000</v>
      </c>
      <c r="I83" s="93">
        <v>0</v>
      </c>
      <c r="J83" s="93">
        <v>0</v>
      </c>
      <c r="K83" s="93">
        <v>0</v>
      </c>
      <c r="L83" s="93">
        <v>0</v>
      </c>
      <c r="M83" s="93">
        <v>0</v>
      </c>
      <c r="N83" s="93">
        <v>0</v>
      </c>
      <c r="O83" s="93">
        <v>0</v>
      </c>
      <c r="P83" s="93">
        <v>0</v>
      </c>
      <c r="Q83" s="93">
        <v>0</v>
      </c>
      <c r="R83" s="93">
        <v>0</v>
      </c>
      <c r="S83" s="93">
        <v>0</v>
      </c>
      <c r="T83" s="93">
        <v>0</v>
      </c>
      <c r="U83" s="93">
        <v>0</v>
      </c>
      <c r="V83" s="93">
        <v>0</v>
      </c>
      <c r="W83" s="93">
        <v>5000</v>
      </c>
      <c r="X83" s="93">
        <v>5000</v>
      </c>
      <c r="Y83" s="93">
        <v>5000</v>
      </c>
      <c r="Z83" s="93">
        <v>5000</v>
      </c>
      <c r="AA83" s="93">
        <v>5000</v>
      </c>
      <c r="AB83" s="93">
        <v>5000</v>
      </c>
      <c r="AC83" s="93">
        <v>5000</v>
      </c>
      <c r="AD83" s="93">
        <v>5000</v>
      </c>
      <c r="AE83" s="93">
        <v>5000</v>
      </c>
      <c r="AF83" s="93">
        <v>5000</v>
      </c>
    </row>
    <row r="84" spans="2:32" s="93" customFormat="1" x14ac:dyDescent="0.2">
      <c r="B84" s="93">
        <v>-15000</v>
      </c>
      <c r="C84" s="93">
        <v>-15000</v>
      </c>
      <c r="D84" s="93">
        <v>-15000</v>
      </c>
      <c r="E84" s="93">
        <v>-15000</v>
      </c>
      <c r="F84" s="93">
        <v>-15000</v>
      </c>
      <c r="G84" s="93">
        <v>-15000</v>
      </c>
      <c r="H84" s="93">
        <v>-15000</v>
      </c>
      <c r="I84" s="93">
        <v>0</v>
      </c>
      <c r="J84" s="93">
        <v>0</v>
      </c>
      <c r="K84" s="93">
        <v>0</v>
      </c>
      <c r="L84" s="93">
        <v>0</v>
      </c>
      <c r="M84" s="93">
        <v>0</v>
      </c>
      <c r="N84" s="93">
        <v>0</v>
      </c>
      <c r="O84" s="93">
        <v>0</v>
      </c>
      <c r="P84" s="93">
        <v>0</v>
      </c>
      <c r="Q84" s="93">
        <v>0</v>
      </c>
      <c r="R84" s="93">
        <v>0</v>
      </c>
      <c r="S84" s="93">
        <v>0</v>
      </c>
      <c r="T84" s="93">
        <v>0</v>
      </c>
      <c r="U84" s="93">
        <v>0</v>
      </c>
      <c r="V84" s="93">
        <v>0</v>
      </c>
      <c r="W84" s="93">
        <v>-15000</v>
      </c>
      <c r="X84" s="93">
        <v>-15000</v>
      </c>
      <c r="Y84" s="93">
        <v>-15000</v>
      </c>
      <c r="Z84" s="93">
        <v>-15000</v>
      </c>
      <c r="AA84" s="93">
        <v>-15000</v>
      </c>
      <c r="AB84" s="93">
        <v>-15000</v>
      </c>
      <c r="AC84" s="93">
        <v>-15000</v>
      </c>
      <c r="AD84" s="93">
        <v>-15000</v>
      </c>
      <c r="AE84" s="93">
        <v>-15000</v>
      </c>
      <c r="AF84" s="93">
        <v>-15000</v>
      </c>
    </row>
  </sheetData>
  <mergeCells count="1">
    <mergeCell ref="A27:B27"/>
  </mergeCells>
  <hyperlinks>
    <hyperlink ref="A27" location="OBSAH!A1" display="Zpět na Obsah" xr:uid="{6519419D-078E-4A17-9EA9-7BB6B1637D7A}"/>
    <hyperlink ref="A27:B27" location="CONTENTS!A1" display="Back to Contents" xr:uid="{99D2573E-0403-4006-8925-9FFB5D3B6DE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2BDFC-247D-449A-8B81-93512666E91B}">
  <sheetPr>
    <tabColor theme="0" tint="-0.34998626667073579"/>
  </sheetPr>
  <dimension ref="A1:AF70"/>
  <sheetViews>
    <sheetView zoomScaleNormal="100" workbookViewId="0">
      <selection activeCell="O33" sqref="O33"/>
    </sheetView>
  </sheetViews>
  <sheetFormatPr defaultColWidth="9.109375" defaultRowHeight="11.4" x14ac:dyDescent="0.2"/>
  <cols>
    <col min="1" max="1" width="15.33203125" style="70" customWidth="1"/>
    <col min="2" max="7" width="9.33203125" style="70" bestFit="1" customWidth="1"/>
    <col min="8" max="8" width="10.88671875" style="70" customWidth="1"/>
    <col min="9" max="21" width="9.33203125" style="70" bestFit="1" customWidth="1"/>
    <col min="22" max="22" width="9.6640625" style="70" bestFit="1" customWidth="1"/>
    <col min="23" max="32" width="9.33203125" style="70" bestFit="1" customWidth="1"/>
    <col min="33" max="16384" width="9.109375" style="70"/>
  </cols>
  <sheetData>
    <row r="1" spans="1:32" x14ac:dyDescent="0.2">
      <c r="A1" s="70" t="s">
        <v>495</v>
      </c>
    </row>
    <row r="2" spans="1:32" s="78" customFormat="1" x14ac:dyDescent="0.2">
      <c r="A2" s="77"/>
      <c r="B2" s="77" t="s">
        <v>36</v>
      </c>
      <c r="C2" s="77" t="s">
        <v>37</v>
      </c>
      <c r="D2" s="77" t="s">
        <v>38</v>
      </c>
      <c r="E2" s="77" t="s">
        <v>39</v>
      </c>
      <c r="F2" s="77" t="s">
        <v>40</v>
      </c>
      <c r="G2" s="77" t="s">
        <v>41</v>
      </c>
      <c r="H2" s="77" t="s">
        <v>42</v>
      </c>
      <c r="I2" s="77" t="s">
        <v>43</v>
      </c>
      <c r="J2" s="77" t="s">
        <v>44</v>
      </c>
      <c r="K2" s="77" t="s">
        <v>45</v>
      </c>
      <c r="L2" s="77" t="s">
        <v>46</v>
      </c>
      <c r="M2" s="77" t="s">
        <v>47</v>
      </c>
      <c r="N2" s="77" t="s">
        <v>23</v>
      </c>
      <c r="O2" s="77" t="s">
        <v>24</v>
      </c>
      <c r="P2" s="77" t="s">
        <v>48</v>
      </c>
      <c r="Q2" s="77" t="s">
        <v>12</v>
      </c>
      <c r="R2" s="77" t="s">
        <v>13</v>
      </c>
      <c r="S2" s="77" t="s">
        <v>14</v>
      </c>
      <c r="T2" s="77" t="s">
        <v>15</v>
      </c>
      <c r="U2" s="77" t="s">
        <v>16</v>
      </c>
      <c r="V2" s="77" t="s">
        <v>17</v>
      </c>
      <c r="W2" s="77" t="s">
        <v>18</v>
      </c>
      <c r="X2" s="77" t="s">
        <v>19</v>
      </c>
      <c r="Y2" s="77" t="s">
        <v>20</v>
      </c>
      <c r="Z2" s="77" t="s">
        <v>21</v>
      </c>
      <c r="AA2" s="77" t="s">
        <v>49</v>
      </c>
      <c r="AB2" s="77" t="s">
        <v>50</v>
      </c>
      <c r="AC2" s="77" t="s">
        <v>51</v>
      </c>
      <c r="AD2" s="77" t="s">
        <v>52</v>
      </c>
      <c r="AE2" s="77" t="s">
        <v>53</v>
      </c>
      <c r="AF2" s="77" t="s">
        <v>54</v>
      </c>
    </row>
    <row r="3" spans="1:32" x14ac:dyDescent="0.2">
      <c r="A3" s="215" t="s">
        <v>491</v>
      </c>
      <c r="B3" s="71">
        <v>2932.5704710372256</v>
      </c>
      <c r="C3" s="71">
        <v>2539.0786758117611</v>
      </c>
      <c r="D3" s="71">
        <v>1856.593030950331</v>
      </c>
      <c r="E3" s="71">
        <v>2013.3847757719877</v>
      </c>
      <c r="F3" s="71">
        <v>2236.1090325783466</v>
      </c>
      <c r="G3" s="71">
        <v>2728.4949774745182</v>
      </c>
      <c r="H3" s="71">
        <v>2490.0007342778708</v>
      </c>
      <c r="I3" s="71">
        <v>2508.7836503949875</v>
      </c>
      <c r="J3" s="71">
        <v>2562.1687636570823</v>
      </c>
      <c r="K3" s="71">
        <v>2258.0155636035943</v>
      </c>
      <c r="L3" s="71">
        <v>2389.9303014779998</v>
      </c>
      <c r="M3" s="71">
        <v>2848.0902434700693</v>
      </c>
      <c r="N3" s="71">
        <v>3104.8507117714285</v>
      </c>
      <c r="O3" s="71">
        <v>3240.3420322608899</v>
      </c>
      <c r="P3" s="71">
        <v>3243.076009608636</v>
      </c>
      <c r="Q3" s="71">
        <v>3131.8130228522241</v>
      </c>
      <c r="R3" s="71">
        <v>3149.0792060571102</v>
      </c>
      <c r="S3" s="71">
        <v>3332.2319661960846</v>
      </c>
      <c r="T3" s="71">
        <v>3554.1643084788593</v>
      </c>
      <c r="U3" s="71">
        <v>3668.3497252046091</v>
      </c>
      <c r="V3" s="71">
        <v>3554.946116447024</v>
      </c>
      <c r="W3" s="71">
        <v>3053.0873273897141</v>
      </c>
      <c r="X3" s="71">
        <v>2143.9806746666718</v>
      </c>
      <c r="Y3" s="71">
        <v>913.67378717372048</v>
      </c>
      <c r="Z3" s="71">
        <v>-531.32199222665531</v>
      </c>
      <c r="AA3" s="71">
        <v>-2157.7764461901629</v>
      </c>
      <c r="AB3" s="71">
        <v>-3840.0968792265671</v>
      </c>
      <c r="AC3" s="71">
        <v>-5028.2790806215053</v>
      </c>
      <c r="AD3" s="71">
        <v>-4870.9962343880206</v>
      </c>
      <c r="AE3" s="71">
        <v>-4338.2603743370164</v>
      </c>
      <c r="AF3" s="71">
        <v>-3695.2565565760142</v>
      </c>
    </row>
    <row r="4" spans="1:32" x14ac:dyDescent="0.2">
      <c r="A4" s="215" t="s">
        <v>492</v>
      </c>
      <c r="B4" s="71">
        <v>2755.326170697303</v>
      </c>
      <c r="C4" s="71">
        <v>2228.5191515273204</v>
      </c>
      <c r="D4" s="71">
        <v>1414.0216608833548</v>
      </c>
      <c r="E4" s="71">
        <v>1278.9475301805528</v>
      </c>
      <c r="F4" s="71">
        <v>1101.8413771332544</v>
      </c>
      <c r="G4" s="71">
        <v>1091.1058621127549</v>
      </c>
      <c r="H4" s="71">
        <v>936.71223027150427</v>
      </c>
      <c r="I4" s="71">
        <v>960.14174494121198</v>
      </c>
      <c r="J4" s="71">
        <v>999.06299139428756</v>
      </c>
      <c r="K4" s="71">
        <v>920.35738016667347</v>
      </c>
      <c r="L4" s="71">
        <v>977.9623511262389</v>
      </c>
      <c r="M4" s="71">
        <v>1109.6112531427298</v>
      </c>
      <c r="N4" s="71">
        <v>1151.2332824421314</v>
      </c>
      <c r="O4" s="71">
        <v>1122.1899499641677</v>
      </c>
      <c r="P4" s="71">
        <v>1063.4221313545086</v>
      </c>
      <c r="Q4" s="71">
        <v>971.65903329013236</v>
      </c>
      <c r="R4" s="71">
        <v>928.93135146249915</v>
      </c>
      <c r="S4" s="71">
        <v>929.88564682398373</v>
      </c>
      <c r="T4" s="71">
        <v>944.28499825849576</v>
      </c>
      <c r="U4" s="71">
        <v>941.30117335839077</v>
      </c>
      <c r="V4" s="71">
        <v>830.5483827419821</v>
      </c>
      <c r="W4" s="71">
        <v>486.17466030101059</v>
      </c>
      <c r="X4" s="71">
        <v>-155.79446929242658</v>
      </c>
      <c r="Y4" s="71">
        <v>-1063.6056124945526</v>
      </c>
      <c r="Z4" s="71">
        <v>-2144.1824301105871</v>
      </c>
      <c r="AA4" s="71">
        <v>-3332.8708167309464</v>
      </c>
      <c r="AB4" s="71">
        <v>-4522.2981514828343</v>
      </c>
      <c r="AC4" s="71">
        <v>-5298.7339446401829</v>
      </c>
      <c r="AD4" s="71">
        <v>-5029.2688263109467</v>
      </c>
      <c r="AE4" s="71">
        <v>-4449.7073037189002</v>
      </c>
      <c r="AF4" s="71">
        <v>-3776.2286588608267</v>
      </c>
    </row>
    <row r="5" spans="1:32" x14ac:dyDescent="0.2">
      <c r="A5" s="215" t="s">
        <v>493</v>
      </c>
      <c r="B5" s="71">
        <v>2604.1292883535407</v>
      </c>
      <c r="C5" s="71">
        <v>2049.2110151613606</v>
      </c>
      <c r="D5" s="71">
        <v>1241.2579863903097</v>
      </c>
      <c r="E5" s="71">
        <v>1148.0042994718233</v>
      </c>
      <c r="F5" s="71">
        <v>1141.8597682541968</v>
      </c>
      <c r="G5" s="71">
        <v>1308.545834806795</v>
      </c>
      <c r="H5" s="71">
        <v>1195.0301878148748</v>
      </c>
      <c r="I5" s="71">
        <v>1221.2146034662364</v>
      </c>
      <c r="J5" s="71">
        <v>1244.4369558593389</v>
      </c>
      <c r="K5" s="71">
        <v>1113.398020515353</v>
      </c>
      <c r="L5" s="71">
        <v>1184.0617386841404</v>
      </c>
      <c r="M5" s="71">
        <v>1398.3676093998365</v>
      </c>
      <c r="N5" s="71">
        <v>1527.5658082550067</v>
      </c>
      <c r="O5" s="71">
        <v>1585.9985109322706</v>
      </c>
      <c r="P5" s="71">
        <v>1585.457111344952</v>
      </c>
      <c r="Q5" s="71">
        <v>1522.1189540635914</v>
      </c>
      <c r="R5" s="71">
        <v>1521.1568004613691</v>
      </c>
      <c r="S5" s="71">
        <v>1593.9130961269893</v>
      </c>
      <c r="T5" s="71">
        <v>1684.1335476210288</v>
      </c>
      <c r="U5" s="71">
        <v>1726.7288366374314</v>
      </c>
      <c r="V5" s="71">
        <v>1621.4200849036342</v>
      </c>
      <c r="W5" s="71">
        <v>1232.7891727413553</v>
      </c>
      <c r="X5" s="71">
        <v>512.49016458811366</v>
      </c>
      <c r="Y5" s="71">
        <v>-489.30526461040972</v>
      </c>
      <c r="Z5" s="71">
        <v>-1674.7034160267735</v>
      </c>
      <c r="AA5" s="71">
        <v>-2989.4509657991493</v>
      </c>
      <c r="AB5" s="71">
        <v>-4322.4494907313765</v>
      </c>
      <c r="AC5" s="71">
        <v>-5219.9707589676445</v>
      </c>
      <c r="AD5" s="71">
        <v>-4983.262029623088</v>
      </c>
      <c r="AE5" s="71">
        <v>-4417.2063654306803</v>
      </c>
      <c r="AF5" s="71">
        <v>-3752.5206365754566</v>
      </c>
    </row>
    <row r="6" spans="1:32" x14ac:dyDescent="0.2">
      <c r="A6" s="215" t="s">
        <v>494</v>
      </c>
      <c r="B6" s="71">
        <v>2795.2135350684307</v>
      </c>
      <c r="C6" s="71">
        <v>2255.3691837385609</v>
      </c>
      <c r="D6" s="71">
        <v>1415.9334193793579</v>
      </c>
      <c r="E6" s="71">
        <v>1245.7428832951869</v>
      </c>
      <c r="F6" s="71">
        <v>1012.5021396705401</v>
      </c>
      <c r="G6" s="71">
        <v>987.62908427230286</v>
      </c>
      <c r="H6" s="71">
        <v>879.32657135419413</v>
      </c>
      <c r="I6" s="71">
        <v>894.18423676613656</v>
      </c>
      <c r="J6" s="71">
        <v>901.91760166811946</v>
      </c>
      <c r="K6" s="71">
        <v>811.30718843677596</v>
      </c>
      <c r="L6" s="71">
        <v>862.79745975619517</v>
      </c>
      <c r="M6" s="71">
        <v>1011.2566028757665</v>
      </c>
      <c r="N6" s="71">
        <v>1106.6787596318277</v>
      </c>
      <c r="O6" s="71">
        <v>1142.7218619899713</v>
      </c>
      <c r="P6" s="71">
        <v>1138.9075914315326</v>
      </c>
      <c r="Q6" s="71">
        <v>1086.827777467759</v>
      </c>
      <c r="R6" s="71">
        <v>1079.7909997930647</v>
      </c>
      <c r="S6" s="71">
        <v>1122.2141062114551</v>
      </c>
      <c r="T6" s="71">
        <v>1176.6543767643498</v>
      </c>
      <c r="U6" s="71">
        <v>1199.821911215472</v>
      </c>
      <c r="V6" s="71">
        <v>1096.709899458695</v>
      </c>
      <c r="W6" s="71">
        <v>738.80617654232628</v>
      </c>
      <c r="X6" s="71">
        <v>69.744799835176309</v>
      </c>
      <c r="Y6" s="71">
        <v>-870.03838453090975</v>
      </c>
      <c r="Z6" s="71">
        <v>-1984.9882889113492</v>
      </c>
      <c r="AA6" s="71">
        <v>-3215.1464487120561</v>
      </c>
      <c r="AB6" s="71">
        <v>-4453.347820572073</v>
      </c>
      <c r="AC6" s="71">
        <v>-5271.991044421452</v>
      </c>
      <c r="AD6" s="71">
        <v>-5013.72813417814</v>
      </c>
      <c r="AE6" s="71">
        <v>-4438.6303157427565</v>
      </c>
      <c r="AF6" s="71">
        <v>-3768.0606632136587</v>
      </c>
    </row>
    <row r="29" spans="1:2" x14ac:dyDescent="0.2">
      <c r="A29" s="228" t="s">
        <v>313</v>
      </c>
      <c r="B29" s="228"/>
    </row>
    <row r="69" spans="2:32" s="93" customFormat="1" x14ac:dyDescent="0.2">
      <c r="B69" s="93">
        <v>5000</v>
      </c>
      <c r="C69" s="93">
        <v>5000</v>
      </c>
      <c r="D69" s="93">
        <v>5000</v>
      </c>
      <c r="E69" s="93">
        <v>5000</v>
      </c>
      <c r="F69" s="93">
        <v>5000</v>
      </c>
      <c r="G69" s="93">
        <v>5000</v>
      </c>
      <c r="H69" s="93">
        <v>5000</v>
      </c>
      <c r="I69" s="93">
        <v>0</v>
      </c>
      <c r="J69" s="93">
        <v>0</v>
      </c>
      <c r="K69" s="93">
        <v>0</v>
      </c>
      <c r="L69" s="93">
        <v>0</v>
      </c>
      <c r="M69" s="93">
        <v>0</v>
      </c>
      <c r="N69" s="93">
        <v>0</v>
      </c>
      <c r="O69" s="93">
        <v>0</v>
      </c>
      <c r="P69" s="93">
        <v>0</v>
      </c>
      <c r="Q69" s="93">
        <v>0</v>
      </c>
      <c r="R69" s="93">
        <v>0</v>
      </c>
      <c r="S69" s="93">
        <v>0</v>
      </c>
      <c r="T69" s="93">
        <v>0</v>
      </c>
      <c r="U69" s="93">
        <v>0</v>
      </c>
      <c r="V69" s="93">
        <v>0</v>
      </c>
      <c r="W69" s="93">
        <v>5000</v>
      </c>
      <c r="X69" s="93">
        <v>5000</v>
      </c>
      <c r="Y69" s="93">
        <v>5000</v>
      </c>
      <c r="Z69" s="93">
        <v>5000</v>
      </c>
      <c r="AA69" s="93">
        <v>5000</v>
      </c>
      <c r="AB69" s="93">
        <v>5000</v>
      </c>
      <c r="AC69" s="93">
        <v>5000</v>
      </c>
      <c r="AD69" s="93">
        <v>5000</v>
      </c>
      <c r="AE69" s="93">
        <v>5000</v>
      </c>
      <c r="AF69" s="93">
        <v>5000</v>
      </c>
    </row>
    <row r="70" spans="2:32" s="93" customFormat="1" x14ac:dyDescent="0.2">
      <c r="B70" s="93">
        <v>-15000</v>
      </c>
      <c r="C70" s="93">
        <v>-15000</v>
      </c>
      <c r="D70" s="93">
        <v>-15000</v>
      </c>
      <c r="E70" s="93">
        <v>-15000</v>
      </c>
      <c r="F70" s="93">
        <v>-15000</v>
      </c>
      <c r="G70" s="93">
        <v>-15000</v>
      </c>
      <c r="H70" s="93">
        <v>-15000</v>
      </c>
      <c r="I70" s="93">
        <v>0</v>
      </c>
      <c r="J70" s="93">
        <v>0</v>
      </c>
      <c r="K70" s="93">
        <v>0</v>
      </c>
      <c r="L70" s="93">
        <v>0</v>
      </c>
      <c r="M70" s="93">
        <v>0</v>
      </c>
      <c r="N70" s="93">
        <v>0</v>
      </c>
      <c r="O70" s="93">
        <v>0</v>
      </c>
      <c r="P70" s="93">
        <v>0</v>
      </c>
      <c r="Q70" s="93">
        <v>0</v>
      </c>
      <c r="R70" s="93">
        <v>0</v>
      </c>
      <c r="S70" s="93">
        <v>0</v>
      </c>
      <c r="T70" s="93">
        <v>0</v>
      </c>
      <c r="U70" s="93">
        <v>0</v>
      </c>
      <c r="V70" s="93">
        <v>0</v>
      </c>
      <c r="W70" s="93">
        <v>-15000</v>
      </c>
      <c r="X70" s="93">
        <v>-15000</v>
      </c>
      <c r="Y70" s="93">
        <v>-15000</v>
      </c>
      <c r="Z70" s="93">
        <v>-15000</v>
      </c>
      <c r="AA70" s="93">
        <v>-15000</v>
      </c>
      <c r="AB70" s="93">
        <v>-15000</v>
      </c>
      <c r="AC70" s="93">
        <v>-15000</v>
      </c>
      <c r="AD70" s="93">
        <v>-15000</v>
      </c>
      <c r="AE70" s="93">
        <v>-15000</v>
      </c>
      <c r="AF70" s="93">
        <v>-15000</v>
      </c>
    </row>
  </sheetData>
  <mergeCells count="1">
    <mergeCell ref="A29:B29"/>
  </mergeCells>
  <hyperlinks>
    <hyperlink ref="A29" location="OBSAH!A1" display="Zpět na Obsah" xr:uid="{CB14AA06-0F3D-4EDD-AA1F-683956375423}"/>
    <hyperlink ref="A29:B29" location="CONTENTS!A1" display="Back to Contents" xr:uid="{676D0BE9-2A96-4C36-ADA8-A6B81141FFC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7DCD-E41F-4A5E-A9A2-C791058949B7}">
  <sheetPr>
    <tabColor rgb="FF0070C0"/>
  </sheetPr>
  <dimension ref="A1"/>
  <sheetViews>
    <sheetView workbookViewId="0">
      <selection activeCell="S12" sqref="S12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B938-2C36-47C5-9EC2-3F225A935A2F}">
  <sheetPr>
    <tabColor theme="0" tint="-0.34998626667073579"/>
  </sheetPr>
  <dimension ref="A1:O97"/>
  <sheetViews>
    <sheetView zoomScaleNormal="100" workbookViewId="0">
      <selection activeCell="H23" sqref="H23"/>
    </sheetView>
  </sheetViews>
  <sheetFormatPr defaultColWidth="9.33203125" defaultRowHeight="11.4" x14ac:dyDescent="0.2"/>
  <cols>
    <col min="1" max="1" width="53.44140625" style="4" customWidth="1"/>
    <col min="2" max="7" width="7.88671875" style="4" customWidth="1"/>
    <col min="8" max="8" width="9.33203125" style="4"/>
    <col min="9" max="9" width="10.33203125" style="4" customWidth="1"/>
    <col min="10" max="16384" width="9.33203125" style="4"/>
  </cols>
  <sheetData>
    <row r="1" spans="1:10" x14ac:dyDescent="0.2">
      <c r="A1" s="243" t="s">
        <v>496</v>
      </c>
      <c r="B1" s="243"/>
      <c r="C1" s="243"/>
      <c r="D1" s="243"/>
      <c r="E1" s="243"/>
      <c r="F1" s="243"/>
      <c r="G1" s="243"/>
    </row>
    <row r="2" spans="1:10" ht="12.6" thickBot="1" x14ac:dyDescent="0.3">
      <c r="A2" s="40"/>
      <c r="B2" s="118">
        <v>2023</v>
      </c>
      <c r="C2" s="118">
        <v>2033</v>
      </c>
      <c r="D2" s="118">
        <v>2043</v>
      </c>
      <c r="E2" s="118">
        <v>2053</v>
      </c>
      <c r="F2" s="118">
        <v>2063</v>
      </c>
      <c r="G2" s="118">
        <v>2073</v>
      </c>
      <c r="I2" s="64"/>
      <c r="J2" s="72"/>
    </row>
    <row r="3" spans="1:10" ht="13.2" thickTop="1" thickBot="1" x14ac:dyDescent="0.3">
      <c r="A3" s="242" t="s">
        <v>338</v>
      </c>
      <c r="B3" s="242"/>
      <c r="C3" s="242"/>
      <c r="D3" s="242"/>
      <c r="E3" s="242"/>
      <c r="F3" s="242"/>
      <c r="G3" s="242"/>
    </row>
    <row r="4" spans="1:10" ht="12" thickTop="1" x14ac:dyDescent="0.2">
      <c r="A4" s="13" t="s">
        <v>446</v>
      </c>
      <c r="B4" s="8">
        <v>3.5</v>
      </c>
      <c r="C4" s="8">
        <v>3.5944686869045337</v>
      </c>
      <c r="D4" s="8">
        <v>3.6602648190058216</v>
      </c>
      <c r="E4" s="39">
        <v>3.7113443052938342</v>
      </c>
      <c r="F4" s="39">
        <v>3.7509988235173481</v>
      </c>
      <c r="G4" s="39">
        <v>3.7817838006150533</v>
      </c>
      <c r="J4" s="73"/>
    </row>
    <row r="5" spans="1:10" x14ac:dyDescent="0.2">
      <c r="A5" s="13" t="s">
        <v>447</v>
      </c>
      <c r="B5" s="8">
        <v>3.7</v>
      </c>
      <c r="C5" s="8">
        <v>3.4007229683047955</v>
      </c>
      <c r="D5" s="8">
        <v>3.1922806605145091</v>
      </c>
      <c r="E5" s="39">
        <v>3.0304607227372378</v>
      </c>
      <c r="F5" s="39">
        <v>2.9048351117955957</v>
      </c>
      <c r="G5" s="39">
        <v>2.8073082288834126</v>
      </c>
      <c r="J5" s="73"/>
    </row>
    <row r="6" spans="1:10" x14ac:dyDescent="0.2">
      <c r="A6" s="13" t="s">
        <v>448</v>
      </c>
      <c r="B6" s="8">
        <v>0.2</v>
      </c>
      <c r="C6" s="8">
        <v>0.2</v>
      </c>
      <c r="D6" s="8">
        <v>0.2</v>
      </c>
      <c r="E6" s="39">
        <v>0.2</v>
      </c>
      <c r="F6" s="39">
        <v>0.2</v>
      </c>
      <c r="G6" s="39">
        <v>0.2</v>
      </c>
      <c r="J6" s="73"/>
    </row>
    <row r="7" spans="1:10" x14ac:dyDescent="0.2">
      <c r="A7" s="13" t="s">
        <v>449</v>
      </c>
      <c r="B7" s="8">
        <f>B8+B9+B10+B11</f>
        <v>15.842634665455829</v>
      </c>
      <c r="C7" s="8">
        <f t="shared" ref="C7:G7" si="0">C8+C9+C10+C11</f>
        <v>16.068574897446236</v>
      </c>
      <c r="D7" s="8">
        <f t="shared" si="0"/>
        <v>16.344490210914589</v>
      </c>
      <c r="E7" s="8">
        <f t="shared" si="0"/>
        <v>16.535390114332731</v>
      </c>
      <c r="F7" s="8">
        <f t="shared" si="0"/>
        <v>16.538591733255103</v>
      </c>
      <c r="G7" s="8">
        <f t="shared" si="0"/>
        <v>16.470076416294475</v>
      </c>
      <c r="J7" s="73"/>
    </row>
    <row r="8" spans="1:10" x14ac:dyDescent="0.2">
      <c r="A8" s="216" t="s">
        <v>497</v>
      </c>
      <c r="B8" s="41">
        <v>8.3000000000000007</v>
      </c>
      <c r="C8" s="41">
        <v>8.5240257432307516</v>
      </c>
      <c r="D8" s="41">
        <v>8.6800565707852346</v>
      </c>
      <c r="E8" s="119">
        <v>8.8011879239825213</v>
      </c>
      <c r="F8" s="119">
        <v>8.8952257814839975</v>
      </c>
      <c r="G8" s="119">
        <v>8.9682301557442692</v>
      </c>
      <c r="I8" s="74"/>
      <c r="J8" s="73"/>
    </row>
    <row r="9" spans="1:10" x14ac:dyDescent="0.2">
      <c r="A9" s="216" t="s">
        <v>498</v>
      </c>
      <c r="B9" s="41">
        <v>4.4000000000000004</v>
      </c>
      <c r="C9" s="41">
        <v>4.5187606349656999</v>
      </c>
      <c r="D9" s="41">
        <v>4.6014757724644619</v>
      </c>
      <c r="E9" s="119">
        <v>4.6656899837979635</v>
      </c>
      <c r="F9" s="119">
        <v>4.7155413781360958</v>
      </c>
      <c r="G9" s="119">
        <v>4.7542424922017812</v>
      </c>
      <c r="I9" s="74"/>
      <c r="J9" s="73"/>
    </row>
    <row r="10" spans="1:10" x14ac:dyDescent="0.2">
      <c r="A10" s="216" t="s">
        <v>499</v>
      </c>
      <c r="B10" s="41">
        <v>1.9426346654558297</v>
      </c>
      <c r="C10" s="41">
        <v>1.7933992551682301</v>
      </c>
      <c r="D10" s="41">
        <v>1.8080099297200396</v>
      </c>
      <c r="E10" s="41">
        <v>1.7960513018800723</v>
      </c>
      <c r="F10" s="41">
        <v>1.6417678341433497</v>
      </c>
      <c r="G10" s="41">
        <v>1.4509921795661211</v>
      </c>
      <c r="J10" s="73"/>
    </row>
    <row r="11" spans="1:10" x14ac:dyDescent="0.2">
      <c r="A11" s="216" t="s">
        <v>500</v>
      </c>
      <c r="B11" s="41">
        <v>1.2</v>
      </c>
      <c r="C11" s="41">
        <v>1.2323892640815544</v>
      </c>
      <c r="D11" s="41">
        <v>1.2549479379448532</v>
      </c>
      <c r="E11" s="119">
        <v>1.2724609046721718</v>
      </c>
      <c r="F11" s="119">
        <v>1.2860567394916622</v>
      </c>
      <c r="G11" s="119">
        <v>1.296611588782304</v>
      </c>
      <c r="I11" s="74"/>
      <c r="J11" s="73"/>
    </row>
    <row r="12" spans="1:10" x14ac:dyDescent="0.2">
      <c r="A12" s="13" t="s">
        <v>454</v>
      </c>
      <c r="B12" s="8">
        <v>11.2</v>
      </c>
      <c r="C12" s="8">
        <v>11.2</v>
      </c>
      <c r="D12" s="8">
        <v>11.2</v>
      </c>
      <c r="E12" s="39">
        <v>11.2</v>
      </c>
      <c r="F12" s="39">
        <v>11.2</v>
      </c>
      <c r="G12" s="39">
        <v>11.2</v>
      </c>
      <c r="J12" s="73"/>
    </row>
    <row r="13" spans="1:10" x14ac:dyDescent="0.2">
      <c r="A13" s="13" t="s">
        <v>455</v>
      </c>
      <c r="B13" s="8">
        <v>0.6</v>
      </c>
      <c r="C13" s="8">
        <v>0.6</v>
      </c>
      <c r="D13" s="8">
        <v>0.6</v>
      </c>
      <c r="E13" s="39">
        <v>0.6</v>
      </c>
      <c r="F13" s="39">
        <v>0.6</v>
      </c>
      <c r="G13" s="39">
        <v>0.6</v>
      </c>
      <c r="J13" s="73"/>
    </row>
    <row r="14" spans="1:10" ht="12" thickBot="1" x14ac:dyDescent="0.25">
      <c r="A14" s="25" t="s">
        <v>336</v>
      </c>
      <c r="B14" s="42">
        <v>4.8</v>
      </c>
      <c r="C14" s="42">
        <v>4.8</v>
      </c>
      <c r="D14" s="42">
        <v>4.8</v>
      </c>
      <c r="E14" s="43">
        <v>4.8</v>
      </c>
      <c r="F14" s="43">
        <v>4.8</v>
      </c>
      <c r="G14" s="43">
        <v>4.8</v>
      </c>
      <c r="J14" s="73"/>
    </row>
    <row r="15" spans="1:10" x14ac:dyDescent="0.2">
      <c r="A15" s="16" t="s">
        <v>456</v>
      </c>
      <c r="B15" s="8">
        <v>39.842634665455833</v>
      </c>
      <c r="C15" s="8">
        <v>39.9</v>
      </c>
      <c r="D15" s="8">
        <v>40</v>
      </c>
      <c r="E15" s="39">
        <v>40.1</v>
      </c>
      <c r="F15" s="39">
        <v>40</v>
      </c>
      <c r="G15" s="39">
        <v>39.9</v>
      </c>
    </row>
    <row r="16" spans="1:10" ht="12" thickBot="1" x14ac:dyDescent="0.25">
      <c r="A16" s="44"/>
      <c r="B16" s="45"/>
      <c r="C16" s="45"/>
      <c r="D16" s="45"/>
      <c r="E16" s="45"/>
      <c r="F16" s="45"/>
      <c r="G16" s="45"/>
    </row>
    <row r="17" spans="1:10" ht="13.2" thickTop="1" thickBot="1" x14ac:dyDescent="0.3">
      <c r="A17" s="242" t="s">
        <v>345</v>
      </c>
      <c r="B17" s="242"/>
      <c r="C17" s="242"/>
      <c r="D17" s="242"/>
      <c r="E17" s="242"/>
      <c r="F17" s="242"/>
      <c r="G17" s="242"/>
    </row>
    <row r="18" spans="1:10" ht="12" thickTop="1" x14ac:dyDescent="0.2">
      <c r="A18" s="13" t="s">
        <v>501</v>
      </c>
      <c r="B18" s="8">
        <v>9.3184202460190786</v>
      </c>
      <c r="C18" s="8">
        <v>8.9704668831269263</v>
      </c>
      <c r="D18" s="8">
        <v>11.242761915773666</v>
      </c>
      <c r="E18" s="8">
        <v>12.9152761929377</v>
      </c>
      <c r="F18" s="8">
        <v>12.963577865574715</v>
      </c>
      <c r="G18" s="8">
        <v>12.127334357823553</v>
      </c>
      <c r="I18" s="20"/>
    </row>
    <row r="19" spans="1:10" x14ac:dyDescent="0.2">
      <c r="A19" s="13" t="s">
        <v>502</v>
      </c>
      <c r="B19" s="8">
        <v>5.599592287075505</v>
      </c>
      <c r="C19" s="8">
        <v>6.0080726415577699</v>
      </c>
      <c r="D19" s="8">
        <v>6.2994160240782344</v>
      </c>
      <c r="E19" s="8">
        <v>6.513592009272787</v>
      </c>
      <c r="F19" s="8">
        <v>6.6065233695586558</v>
      </c>
      <c r="G19" s="8">
        <v>6.5459716850350542</v>
      </c>
    </row>
    <row r="20" spans="1:10" ht="12.6" customHeight="1" x14ac:dyDescent="0.2">
      <c r="A20" s="13" t="s">
        <v>503</v>
      </c>
      <c r="B20" s="8">
        <v>3.0279526601062754</v>
      </c>
      <c r="C20" s="8">
        <v>3.1641663105883855</v>
      </c>
      <c r="D20" s="8">
        <v>3.5348165272870542</v>
      </c>
      <c r="E20" s="8">
        <v>3.8082492542100588</v>
      </c>
      <c r="F20" s="8">
        <v>3.9910939026824801</v>
      </c>
      <c r="G20" s="8">
        <v>4.038681097315143</v>
      </c>
      <c r="I20" s="20"/>
    </row>
    <row r="21" spans="1:10" x14ac:dyDescent="0.2">
      <c r="A21" s="13" t="s">
        <v>504</v>
      </c>
      <c r="B21" s="8">
        <v>1.94263466545583</v>
      </c>
      <c r="C21" s="8">
        <v>1.8</v>
      </c>
      <c r="D21" s="8">
        <v>1.8</v>
      </c>
      <c r="E21" s="8">
        <v>1.8</v>
      </c>
      <c r="F21" s="8">
        <v>1.6</v>
      </c>
      <c r="G21" s="8">
        <v>1.5</v>
      </c>
    </row>
    <row r="22" spans="1:10" x14ac:dyDescent="0.2">
      <c r="A22" s="13" t="s">
        <v>505</v>
      </c>
      <c r="B22" s="8">
        <v>0.60708592911944426</v>
      </c>
      <c r="C22" s="8">
        <v>0.70332404971174867</v>
      </c>
      <c r="D22" s="8">
        <v>0.80854673247494258</v>
      </c>
      <c r="E22" s="8">
        <v>0.89955304728852203</v>
      </c>
      <c r="F22" s="8">
        <v>1.0179980161801387</v>
      </c>
      <c r="G22" s="8">
        <v>1.0399795084112489</v>
      </c>
    </row>
    <row r="23" spans="1:10" x14ac:dyDescent="0.2">
      <c r="A23" s="13" t="s">
        <v>271</v>
      </c>
      <c r="B23" s="8">
        <v>4.944077783277721</v>
      </c>
      <c r="C23" s="8">
        <v>4.8962197671993613</v>
      </c>
      <c r="D23" s="8">
        <v>4.9604038209654702</v>
      </c>
      <c r="E23" s="8">
        <v>5.2695209991263594</v>
      </c>
      <c r="F23" s="8">
        <v>5.3405241159539996</v>
      </c>
      <c r="G23" s="8">
        <v>5.2141444514511779</v>
      </c>
    </row>
    <row r="24" spans="1:10" x14ac:dyDescent="0.2">
      <c r="A24" s="13" t="s">
        <v>438</v>
      </c>
      <c r="B24" s="8">
        <v>17.100000000000001</v>
      </c>
      <c r="C24" s="8">
        <v>17.100000000000001</v>
      </c>
      <c r="D24" s="8">
        <v>17.100000000000001</v>
      </c>
      <c r="E24" s="8">
        <v>17.100000000000001</v>
      </c>
      <c r="F24" s="8">
        <v>17.100000000000001</v>
      </c>
      <c r="G24" s="8">
        <v>17.100000000000001</v>
      </c>
    </row>
    <row r="25" spans="1:10" x14ac:dyDescent="0.2">
      <c r="A25" s="13" t="s">
        <v>506</v>
      </c>
      <c r="B25" s="8">
        <f>SUM(B26:B29)</f>
        <v>-1.5782628513663077E-2</v>
      </c>
      <c r="C25" s="8">
        <f t="shared" ref="C25:G25" si="1">SUM(C26:C29)</f>
        <v>0.58659670867997471</v>
      </c>
      <c r="D25" s="8">
        <f t="shared" si="1"/>
        <v>0.60267846288289728</v>
      </c>
      <c r="E25" s="8">
        <f t="shared" si="1"/>
        <v>0.62374222564715509</v>
      </c>
      <c r="F25" s="8">
        <f t="shared" si="1"/>
        <v>0.64526511864448322</v>
      </c>
      <c r="G25" s="8">
        <f t="shared" si="1"/>
        <v>0.66876747966151873</v>
      </c>
    </row>
    <row r="26" spans="1:10" x14ac:dyDescent="0.2">
      <c r="A26" s="216" t="s">
        <v>507</v>
      </c>
      <c r="B26" s="41">
        <v>-2.8829636839707184E-2</v>
      </c>
      <c r="C26" s="41">
        <v>-0.14026124230611359</v>
      </c>
      <c r="D26" s="41">
        <v>-0.21253429406777746</v>
      </c>
      <c r="E26" s="41">
        <v>-0.26006298431885044</v>
      </c>
      <c r="F26" s="41">
        <v>-0.29179044436452717</v>
      </c>
      <c r="G26" s="41">
        <v>-0.30962790973583854</v>
      </c>
      <c r="J26" s="57"/>
    </row>
    <row r="27" spans="1:10" x14ac:dyDescent="0.2">
      <c r="A27" s="216" t="s">
        <v>508</v>
      </c>
      <c r="B27" s="41">
        <v>0</v>
      </c>
      <c r="C27" s="41">
        <v>0.5</v>
      </c>
      <c r="D27" s="41">
        <v>0.5</v>
      </c>
      <c r="E27" s="41">
        <v>0.5</v>
      </c>
      <c r="F27" s="41">
        <v>0.5</v>
      </c>
      <c r="G27" s="41">
        <v>0.5</v>
      </c>
      <c r="J27" s="57"/>
    </row>
    <row r="28" spans="1:10" x14ac:dyDescent="0.2">
      <c r="A28" s="216" t="s">
        <v>509</v>
      </c>
      <c r="B28" s="41">
        <v>1.3047008326044107E-2</v>
      </c>
      <c r="C28" s="41">
        <v>0.12685795098608832</v>
      </c>
      <c r="D28" s="41">
        <v>0.21521275695067477</v>
      </c>
      <c r="E28" s="41">
        <v>0.28380520996600556</v>
      </c>
      <c r="F28" s="41">
        <v>0.33705556300901041</v>
      </c>
      <c r="G28" s="41">
        <v>0.37839538939735728</v>
      </c>
      <c r="J28" s="57"/>
    </row>
    <row r="29" spans="1:10" x14ac:dyDescent="0.2">
      <c r="A29" s="218" t="s">
        <v>510</v>
      </c>
      <c r="B29" s="194">
        <v>0</v>
      </c>
      <c r="C29" s="194">
        <v>0.1</v>
      </c>
      <c r="D29" s="194">
        <v>0.1</v>
      </c>
      <c r="E29" s="194">
        <v>0.1</v>
      </c>
      <c r="F29" s="194">
        <v>0.1</v>
      </c>
      <c r="G29" s="194">
        <v>0.1</v>
      </c>
      <c r="J29" s="57"/>
    </row>
    <row r="30" spans="1:10" x14ac:dyDescent="0.2">
      <c r="A30" s="13" t="s">
        <v>511</v>
      </c>
      <c r="B30" s="8">
        <v>42.523980942540192</v>
      </c>
      <c r="C30" s="8">
        <v>43.2</v>
      </c>
      <c r="D30" s="8">
        <v>46.4</v>
      </c>
      <c r="E30" s="8">
        <v>48.9</v>
      </c>
      <c r="F30" s="8">
        <v>49.3</v>
      </c>
      <c r="G30" s="8">
        <v>48.2</v>
      </c>
    </row>
    <row r="31" spans="1:10" ht="12" thickBot="1" x14ac:dyDescent="0.25">
      <c r="A31" s="96"/>
      <c r="B31" s="8"/>
      <c r="C31" s="8"/>
      <c r="D31" s="8"/>
      <c r="E31" s="8"/>
      <c r="F31" s="8"/>
      <c r="G31" s="8"/>
    </row>
    <row r="32" spans="1:10" x14ac:dyDescent="0.2">
      <c r="A32" s="195" t="s">
        <v>278</v>
      </c>
      <c r="B32" s="196">
        <v>-2.6813462770843586</v>
      </c>
      <c r="C32" s="196">
        <v>-3.3584790633768478</v>
      </c>
      <c r="D32" s="196">
        <v>-6.3595977227473881</v>
      </c>
      <c r="E32" s="196">
        <v>-8.8487898879988478</v>
      </c>
      <c r="F32" s="196">
        <v>-9.312324554169777</v>
      </c>
      <c r="G32" s="196">
        <v>-8.326702313470868</v>
      </c>
      <c r="J32" s="73"/>
    </row>
    <row r="33" spans="1:10" ht="12" thickBot="1" x14ac:dyDescent="0.25">
      <c r="A33" s="193" t="s">
        <v>512</v>
      </c>
      <c r="B33" s="197">
        <v>1.2264594799999999</v>
      </c>
      <c r="C33" s="8">
        <v>1.7509583673981777</v>
      </c>
      <c r="D33" s="8">
        <v>2.8489984328217748</v>
      </c>
      <c r="E33" s="8">
        <v>4.6634672188677087</v>
      </c>
      <c r="F33" s="8">
        <v>6.5898451157420954</v>
      </c>
      <c r="G33" s="8">
        <v>8.0971767987250249</v>
      </c>
    </row>
    <row r="34" spans="1:10" x14ac:dyDescent="0.2">
      <c r="A34" s="195" t="s">
        <v>513</v>
      </c>
      <c r="B34" s="8">
        <v>43.750440422540194</v>
      </c>
      <c r="C34" s="196">
        <v>45</v>
      </c>
      <c r="D34" s="196">
        <v>49.2</v>
      </c>
      <c r="E34" s="196">
        <v>53.6</v>
      </c>
      <c r="F34" s="196">
        <v>55.9</v>
      </c>
      <c r="G34" s="196">
        <v>56.3</v>
      </c>
    </row>
    <row r="35" spans="1:10" ht="12.6" thickBot="1" x14ac:dyDescent="0.3">
      <c r="A35" s="198"/>
      <c r="B35" s="45"/>
      <c r="C35" s="45"/>
      <c r="D35" s="45"/>
      <c r="E35" s="45"/>
      <c r="F35" s="45"/>
      <c r="G35" s="45"/>
    </row>
    <row r="36" spans="1:10" ht="12" thickTop="1" x14ac:dyDescent="0.2">
      <c r="A36" s="217" t="s">
        <v>514</v>
      </c>
      <c r="B36" s="8">
        <v>-3.9078057570843612</v>
      </c>
      <c r="C36" s="8">
        <v>-5.1094374307750243</v>
      </c>
      <c r="D36" s="8">
        <v>-9.2085961555691611</v>
      </c>
      <c r="E36" s="8">
        <v>-13.512257106866556</v>
      </c>
      <c r="F36" s="8">
        <v>-15.902169669911871</v>
      </c>
      <c r="G36" s="8">
        <v>-16.423879112195891</v>
      </c>
    </row>
    <row r="37" spans="1:10" x14ac:dyDescent="0.2">
      <c r="A37" s="217"/>
      <c r="B37" s="8"/>
      <c r="C37" s="8"/>
      <c r="D37" s="8"/>
      <c r="E37" s="8"/>
      <c r="F37" s="8"/>
      <c r="G37" s="8"/>
      <c r="J37" s="57"/>
    </row>
    <row r="38" spans="1:10" x14ac:dyDescent="0.2">
      <c r="A38" s="217" t="s">
        <v>515</v>
      </c>
      <c r="B38" s="8">
        <v>43.998714847993448</v>
      </c>
      <c r="C38" s="8">
        <v>67.945981517295138</v>
      </c>
      <c r="D38" s="8">
        <v>111.00294736132069</v>
      </c>
      <c r="E38" s="8">
        <v>180.91789970405046</v>
      </c>
      <c r="F38" s="8">
        <v>254.05533369135696</v>
      </c>
      <c r="G38" s="8">
        <v>310.60897300796728</v>
      </c>
    </row>
    <row r="39" spans="1:10" x14ac:dyDescent="0.2">
      <c r="B39" s="8"/>
      <c r="C39" s="8"/>
      <c r="D39" s="8"/>
      <c r="E39" s="8"/>
      <c r="F39" s="8"/>
      <c r="G39" s="8"/>
    </row>
    <row r="40" spans="1:10" x14ac:dyDescent="0.2">
      <c r="A40" s="228" t="s">
        <v>313</v>
      </c>
      <c r="B40" s="228"/>
    </row>
    <row r="44" spans="1:10" x14ac:dyDescent="0.2">
      <c r="B44" s="8"/>
      <c r="C44" s="8"/>
      <c r="D44" s="8"/>
      <c r="E44" s="8"/>
      <c r="F44" s="8"/>
      <c r="G44" s="8"/>
    </row>
    <row r="45" spans="1:10" x14ac:dyDescent="0.2">
      <c r="B45" s="76"/>
      <c r="C45" s="76"/>
      <c r="D45" s="76"/>
      <c r="E45" s="76"/>
      <c r="F45" s="76"/>
      <c r="G45" s="76"/>
    </row>
    <row r="46" spans="1:10" x14ac:dyDescent="0.2">
      <c r="B46" s="8"/>
      <c r="C46" s="8"/>
      <c r="D46" s="8"/>
      <c r="E46" s="8"/>
      <c r="F46" s="8"/>
      <c r="G46" s="8"/>
    </row>
    <row r="48" spans="1:10" x14ac:dyDescent="0.2">
      <c r="B48" s="8"/>
      <c r="C48" s="8"/>
      <c r="D48" s="8"/>
      <c r="E48" s="8"/>
      <c r="F48" s="8"/>
      <c r="G48" s="8"/>
    </row>
    <row r="49" spans="1:7" x14ac:dyDescent="0.2">
      <c r="B49" s="8"/>
      <c r="C49" s="8"/>
      <c r="D49" s="8"/>
      <c r="E49" s="8"/>
      <c r="F49" s="8"/>
      <c r="G49" s="8"/>
    </row>
    <row r="50" spans="1:7" x14ac:dyDescent="0.2">
      <c r="B50" s="8"/>
      <c r="C50" s="8"/>
      <c r="D50" s="8"/>
      <c r="E50" s="8"/>
      <c r="F50" s="8"/>
      <c r="G50" s="8"/>
    </row>
    <row r="51" spans="1:7" x14ac:dyDescent="0.2">
      <c r="B51" s="8"/>
      <c r="C51" s="8"/>
      <c r="D51" s="8"/>
      <c r="E51" s="8"/>
      <c r="F51" s="8"/>
      <c r="G51" s="8"/>
    </row>
    <row r="52" spans="1:7" x14ac:dyDescent="0.2">
      <c r="B52" s="8"/>
      <c r="C52" s="8"/>
      <c r="D52" s="8"/>
      <c r="E52" s="8"/>
      <c r="F52" s="8"/>
      <c r="G52" s="8"/>
    </row>
    <row r="54" spans="1:7" x14ac:dyDescent="0.2">
      <c r="B54" s="8"/>
      <c r="C54" s="8"/>
      <c r="D54" s="8"/>
      <c r="E54" s="8"/>
      <c r="F54" s="8"/>
      <c r="G54" s="8"/>
    </row>
    <row r="57" spans="1:7" x14ac:dyDescent="0.2">
      <c r="B57" s="8"/>
      <c r="C57" s="8"/>
      <c r="D57" s="8"/>
      <c r="E57" s="8"/>
      <c r="F57" s="8"/>
      <c r="G57" s="8"/>
    </row>
    <row r="58" spans="1:7" ht="14.4" x14ac:dyDescent="0.3">
      <c r="B58"/>
      <c r="C58"/>
      <c r="D58"/>
      <c r="E58"/>
      <c r="F58"/>
      <c r="G58"/>
    </row>
    <row r="62" spans="1:7" ht="14.4" x14ac:dyDescent="0.3">
      <c r="A62"/>
      <c r="B62"/>
      <c r="C62"/>
      <c r="D62"/>
      <c r="E62"/>
      <c r="F62"/>
      <c r="G62"/>
    </row>
    <row r="63" spans="1:7" ht="14.4" x14ac:dyDescent="0.3">
      <c r="A63"/>
      <c r="B63" s="75"/>
      <c r="C63" s="75"/>
      <c r="D63" s="75"/>
      <c r="E63" s="75"/>
      <c r="F63" s="75"/>
      <c r="G63" s="75"/>
    </row>
    <row r="64" spans="1:7" ht="14.4" x14ac:dyDescent="0.3">
      <c r="A64"/>
      <c r="B64"/>
      <c r="C64"/>
      <c r="D64"/>
      <c r="E64"/>
      <c r="F64"/>
      <c r="G64"/>
    </row>
    <row r="67" spans="1:15" x14ac:dyDescent="0.2">
      <c r="B67" s="8"/>
      <c r="C67" s="8"/>
      <c r="D67" s="8"/>
      <c r="E67" s="8"/>
      <c r="F67" s="8"/>
      <c r="G67" s="8"/>
      <c r="J67" s="8"/>
      <c r="K67" s="8"/>
      <c r="L67" s="8"/>
      <c r="M67" s="8"/>
      <c r="N67" s="8"/>
      <c r="O67" s="8"/>
    </row>
    <row r="68" spans="1:15" x14ac:dyDescent="0.2">
      <c r="A68" s="96"/>
      <c r="B68" s="8"/>
      <c r="C68" s="8"/>
      <c r="D68" s="8"/>
      <c r="E68" s="8"/>
      <c r="F68" s="8"/>
      <c r="G68" s="8"/>
      <c r="J68" s="8"/>
      <c r="K68" s="8"/>
      <c r="L68" s="8"/>
      <c r="M68" s="8"/>
      <c r="N68" s="8"/>
      <c r="O68" s="8"/>
    </row>
    <row r="69" spans="1:15" x14ac:dyDescent="0.2">
      <c r="A69" s="96"/>
      <c r="B69" s="8"/>
      <c r="C69" s="8"/>
      <c r="D69" s="8"/>
      <c r="E69" s="8"/>
      <c r="F69" s="8"/>
      <c r="G69" s="8"/>
      <c r="J69" s="8"/>
      <c r="K69" s="8"/>
      <c r="L69" s="8"/>
      <c r="M69" s="8"/>
      <c r="N69" s="8"/>
      <c r="O69" s="8"/>
    </row>
    <row r="70" spans="1:15" x14ac:dyDescent="0.2">
      <c r="A70" s="96"/>
      <c r="B70" s="8"/>
      <c r="C70" s="8"/>
      <c r="D70" s="8"/>
      <c r="E70" s="8"/>
      <c r="F70" s="8"/>
      <c r="G70" s="8"/>
      <c r="J70" s="8"/>
      <c r="K70" s="8"/>
      <c r="L70" s="8"/>
      <c r="M70" s="8"/>
      <c r="N70" s="8"/>
      <c r="O70" s="8"/>
    </row>
    <row r="71" spans="1:15" x14ac:dyDescent="0.2">
      <c r="A71" s="96"/>
      <c r="B71" s="8"/>
      <c r="C71" s="8"/>
      <c r="D71" s="8"/>
      <c r="E71" s="8"/>
      <c r="F71" s="8"/>
      <c r="G71" s="8"/>
      <c r="J71" s="8"/>
      <c r="K71" s="8"/>
      <c r="L71" s="8"/>
      <c r="M71" s="8"/>
      <c r="N71" s="8"/>
      <c r="O71" s="8"/>
    </row>
    <row r="72" spans="1:15" x14ac:dyDescent="0.2">
      <c r="A72" s="74"/>
      <c r="B72" s="8"/>
      <c r="C72" s="8"/>
      <c r="D72" s="8"/>
      <c r="E72" s="8"/>
      <c r="F72" s="8"/>
      <c r="G72" s="8"/>
      <c r="J72" s="8"/>
      <c r="K72" s="8"/>
      <c r="L72" s="8"/>
      <c r="M72" s="8"/>
      <c r="N72" s="8"/>
      <c r="O72" s="8"/>
    </row>
    <row r="73" spans="1:15" x14ac:dyDescent="0.2">
      <c r="A73" s="74"/>
      <c r="B73" s="8"/>
      <c r="C73" s="8"/>
      <c r="D73" s="8"/>
      <c r="E73" s="8"/>
      <c r="F73" s="8"/>
      <c r="G73" s="8"/>
      <c r="J73" s="8"/>
      <c r="K73" s="8"/>
      <c r="L73" s="8"/>
      <c r="M73" s="8"/>
      <c r="N73" s="8"/>
      <c r="O73" s="8"/>
    </row>
    <row r="74" spans="1:15" x14ac:dyDescent="0.2">
      <c r="A74" s="74"/>
      <c r="B74" s="8"/>
      <c r="C74" s="8"/>
      <c r="D74" s="8"/>
      <c r="E74" s="8"/>
      <c r="F74" s="8"/>
      <c r="G74" s="8"/>
      <c r="J74" s="8"/>
      <c r="K74" s="8"/>
      <c r="L74" s="8"/>
      <c r="M74" s="8"/>
      <c r="N74" s="8"/>
      <c r="O74" s="8"/>
    </row>
    <row r="75" spans="1:15" x14ac:dyDescent="0.2">
      <c r="A75" s="74"/>
      <c r="B75" s="8"/>
      <c r="C75" s="8"/>
      <c r="D75" s="8"/>
      <c r="E75" s="8"/>
      <c r="F75" s="8"/>
      <c r="G75" s="8"/>
      <c r="J75" s="8"/>
      <c r="K75" s="8"/>
      <c r="L75" s="8"/>
      <c r="M75" s="8"/>
      <c r="N75" s="8"/>
      <c r="O75" s="8"/>
    </row>
    <row r="76" spans="1:15" x14ac:dyDescent="0.2">
      <c r="A76" s="96"/>
      <c r="B76" s="8"/>
      <c r="C76" s="8"/>
      <c r="D76" s="8"/>
      <c r="E76" s="8"/>
      <c r="F76" s="8"/>
      <c r="G76" s="8"/>
      <c r="J76" s="8"/>
      <c r="K76" s="8"/>
      <c r="L76" s="8"/>
      <c r="M76" s="8"/>
      <c r="N76" s="8"/>
      <c r="O76" s="8"/>
    </row>
    <row r="77" spans="1:15" x14ac:dyDescent="0.2">
      <c r="A77" s="96"/>
      <c r="B77" s="8"/>
      <c r="C77" s="8"/>
      <c r="D77" s="8"/>
      <c r="E77" s="8"/>
      <c r="F77" s="8"/>
      <c r="G77" s="8"/>
      <c r="J77" s="8"/>
      <c r="K77" s="8"/>
      <c r="L77" s="8"/>
      <c r="M77" s="8"/>
      <c r="N77" s="8"/>
      <c r="O77" s="8"/>
    </row>
    <row r="78" spans="1:15" x14ac:dyDescent="0.2">
      <c r="A78" s="96"/>
      <c r="B78" s="8"/>
      <c r="C78" s="8"/>
      <c r="D78" s="8"/>
      <c r="E78" s="8"/>
      <c r="F78" s="8"/>
      <c r="G78" s="8"/>
      <c r="J78" s="8"/>
      <c r="K78" s="8"/>
      <c r="L78" s="8"/>
      <c r="M78" s="8"/>
      <c r="N78" s="8"/>
      <c r="O78" s="8"/>
    </row>
    <row r="79" spans="1:15" x14ac:dyDescent="0.2">
      <c r="B79" s="8"/>
      <c r="C79" s="8"/>
      <c r="D79" s="8"/>
      <c r="E79" s="8"/>
      <c r="F79" s="8"/>
      <c r="G79" s="8"/>
      <c r="J79" s="8"/>
      <c r="K79" s="8"/>
      <c r="L79" s="8"/>
      <c r="M79" s="8"/>
      <c r="N79" s="8"/>
      <c r="O79" s="8"/>
    </row>
    <row r="80" spans="1:15" x14ac:dyDescent="0.2">
      <c r="A80" s="96"/>
      <c r="B80" s="8"/>
      <c r="C80" s="8"/>
      <c r="D80" s="8"/>
      <c r="E80" s="8"/>
      <c r="F80" s="8"/>
      <c r="G80" s="8"/>
      <c r="J80" s="8"/>
      <c r="K80" s="8"/>
      <c r="L80" s="8"/>
      <c r="M80" s="8"/>
      <c r="N80" s="8"/>
      <c r="O80" s="8"/>
    </row>
    <row r="81" spans="1:15" x14ac:dyDescent="0.2">
      <c r="A81" s="96"/>
      <c r="B81" s="8"/>
      <c r="C81" s="8"/>
      <c r="D81" s="8"/>
      <c r="E81" s="8"/>
      <c r="F81" s="8"/>
      <c r="G81" s="8"/>
      <c r="J81" s="8"/>
      <c r="K81" s="8"/>
      <c r="L81" s="8"/>
      <c r="M81" s="8"/>
      <c r="N81" s="8"/>
      <c r="O81" s="8"/>
    </row>
    <row r="82" spans="1:15" x14ac:dyDescent="0.2">
      <c r="A82" s="96"/>
      <c r="B82" s="8"/>
      <c r="C82" s="8"/>
      <c r="D82" s="8"/>
      <c r="E82" s="8"/>
      <c r="F82" s="8"/>
      <c r="G82" s="8"/>
      <c r="J82" s="8"/>
      <c r="K82" s="8"/>
      <c r="L82" s="8"/>
      <c r="M82" s="8"/>
      <c r="N82" s="8"/>
      <c r="O82" s="8"/>
    </row>
    <row r="83" spans="1:15" x14ac:dyDescent="0.2">
      <c r="A83" s="96"/>
      <c r="B83" s="8"/>
      <c r="C83" s="8"/>
      <c r="D83" s="8"/>
      <c r="E83" s="8"/>
      <c r="F83" s="8"/>
      <c r="G83" s="8"/>
      <c r="J83" s="8"/>
      <c r="K83" s="8"/>
      <c r="L83" s="8"/>
      <c r="M83" s="8"/>
      <c r="N83" s="8"/>
      <c r="O83" s="8"/>
    </row>
    <row r="84" spans="1:15" x14ac:dyDescent="0.2">
      <c r="A84" s="96"/>
      <c r="B84" s="8"/>
      <c r="C84" s="8"/>
      <c r="D84" s="8"/>
      <c r="E84" s="8"/>
      <c r="F84" s="8"/>
      <c r="G84" s="8"/>
      <c r="J84" s="8"/>
      <c r="K84" s="8"/>
      <c r="L84" s="8"/>
      <c r="M84" s="8"/>
      <c r="N84" s="8"/>
      <c r="O84" s="8"/>
    </row>
    <row r="85" spans="1:15" x14ac:dyDescent="0.2">
      <c r="A85" s="96"/>
      <c r="B85" s="8"/>
      <c r="C85" s="8"/>
      <c r="D85" s="8"/>
      <c r="E85" s="8"/>
      <c r="F85" s="8"/>
      <c r="G85" s="8"/>
      <c r="J85" s="8"/>
      <c r="K85" s="8"/>
      <c r="L85" s="8"/>
      <c r="M85" s="8"/>
      <c r="N85" s="8"/>
      <c r="O85" s="8"/>
    </row>
    <row r="86" spans="1:15" x14ac:dyDescent="0.2">
      <c r="A86" s="96"/>
      <c r="B86" s="8"/>
      <c r="C86" s="8"/>
      <c r="D86" s="8"/>
      <c r="E86" s="8"/>
      <c r="F86" s="8"/>
      <c r="G86" s="8"/>
      <c r="J86" s="8"/>
      <c r="K86" s="8"/>
      <c r="L86" s="8"/>
      <c r="M86" s="8"/>
      <c r="N86" s="8"/>
      <c r="O86" s="8"/>
    </row>
    <row r="87" spans="1:15" x14ac:dyDescent="0.2">
      <c r="A87" s="96"/>
      <c r="B87" s="8"/>
      <c r="C87" s="8"/>
      <c r="D87" s="8"/>
      <c r="E87" s="8"/>
      <c r="F87" s="8"/>
      <c r="G87" s="8"/>
      <c r="J87" s="8"/>
      <c r="K87" s="8"/>
      <c r="L87" s="8"/>
      <c r="M87" s="8"/>
      <c r="N87" s="8"/>
      <c r="O87" s="8"/>
    </row>
    <row r="88" spans="1:15" x14ac:dyDescent="0.2">
      <c r="A88" s="74"/>
      <c r="B88" s="8"/>
      <c r="C88" s="8"/>
      <c r="D88" s="8"/>
      <c r="E88" s="8"/>
      <c r="F88" s="8"/>
      <c r="G88" s="8"/>
      <c r="J88" s="8"/>
      <c r="K88" s="8"/>
      <c r="L88" s="8"/>
      <c r="M88" s="8"/>
      <c r="N88" s="8"/>
      <c r="O88" s="8"/>
    </row>
    <row r="89" spans="1:15" x14ac:dyDescent="0.2">
      <c r="A89" s="74"/>
      <c r="B89" s="8"/>
      <c r="C89" s="8"/>
      <c r="D89" s="8"/>
      <c r="E89" s="8"/>
      <c r="F89" s="8"/>
      <c r="G89" s="8"/>
      <c r="J89" s="8"/>
      <c r="K89" s="8"/>
      <c r="L89" s="8"/>
      <c r="M89" s="8"/>
      <c r="N89" s="8"/>
      <c r="O89" s="8"/>
    </row>
    <row r="90" spans="1:15" x14ac:dyDescent="0.2">
      <c r="A90" s="74"/>
      <c r="B90" s="8"/>
      <c r="C90" s="8"/>
      <c r="D90" s="8"/>
      <c r="E90" s="8"/>
      <c r="F90" s="8"/>
      <c r="G90" s="8"/>
      <c r="J90" s="8"/>
      <c r="K90" s="8"/>
      <c r="L90" s="8"/>
      <c r="M90" s="8"/>
      <c r="N90" s="8"/>
      <c r="O90" s="8"/>
    </row>
    <row r="91" spans="1:15" x14ac:dyDescent="0.2">
      <c r="A91" s="74"/>
      <c r="B91" s="8"/>
      <c r="C91" s="8"/>
      <c r="D91" s="8"/>
      <c r="E91" s="8"/>
      <c r="F91" s="8"/>
      <c r="G91" s="8"/>
      <c r="J91" s="8"/>
      <c r="K91" s="8"/>
      <c r="L91" s="8"/>
      <c r="M91" s="8"/>
      <c r="N91" s="8"/>
      <c r="O91" s="8"/>
    </row>
    <row r="92" spans="1:15" x14ac:dyDescent="0.2">
      <c r="A92" s="96"/>
      <c r="B92" s="8"/>
      <c r="C92" s="8"/>
      <c r="D92" s="8"/>
      <c r="E92" s="8"/>
      <c r="F92" s="8"/>
      <c r="G92" s="8"/>
      <c r="J92" s="8"/>
      <c r="K92" s="8"/>
      <c r="L92" s="8"/>
      <c r="M92" s="8"/>
      <c r="N92" s="8"/>
      <c r="O92" s="8"/>
    </row>
    <row r="93" spans="1:15" x14ac:dyDescent="0.2">
      <c r="A93" s="96"/>
      <c r="B93" s="8"/>
      <c r="C93" s="8"/>
      <c r="D93" s="8"/>
      <c r="E93" s="8"/>
      <c r="F93" s="8"/>
      <c r="G93" s="8"/>
      <c r="J93" s="8"/>
      <c r="K93" s="8"/>
      <c r="L93" s="8"/>
      <c r="M93" s="8"/>
      <c r="N93" s="8"/>
      <c r="O93" s="8"/>
    </row>
    <row r="94" spans="1:15" x14ac:dyDescent="0.2">
      <c r="A94" s="96"/>
      <c r="B94" s="8"/>
      <c r="C94" s="8"/>
      <c r="D94" s="8"/>
      <c r="E94" s="8"/>
      <c r="F94" s="8"/>
      <c r="G94" s="8"/>
    </row>
    <row r="95" spans="1:15" x14ac:dyDescent="0.2">
      <c r="A95" s="97"/>
      <c r="B95" s="8"/>
      <c r="C95" s="8"/>
      <c r="D95" s="8"/>
      <c r="E95" s="8"/>
      <c r="F95" s="8"/>
      <c r="G95" s="8"/>
      <c r="J95" s="8"/>
      <c r="K95" s="8"/>
      <c r="L95" s="8"/>
      <c r="M95" s="8"/>
      <c r="N95" s="8"/>
      <c r="O95" s="8"/>
    </row>
    <row r="96" spans="1:15" x14ac:dyDescent="0.2">
      <c r="J96" s="8"/>
      <c r="K96" s="8"/>
      <c r="L96" s="8"/>
      <c r="M96" s="8"/>
      <c r="N96" s="8"/>
      <c r="O96" s="8"/>
    </row>
    <row r="97" spans="10:15" x14ac:dyDescent="0.2">
      <c r="J97" s="8"/>
      <c r="K97" s="8"/>
      <c r="L97" s="8"/>
      <c r="M97" s="8"/>
      <c r="N97" s="8"/>
      <c r="O97" s="8"/>
    </row>
  </sheetData>
  <mergeCells count="4">
    <mergeCell ref="A3:G3"/>
    <mergeCell ref="A17:G17"/>
    <mergeCell ref="A1:G1"/>
    <mergeCell ref="A40:B40"/>
  </mergeCells>
  <hyperlinks>
    <hyperlink ref="A40" location="OBSAH!A1" display="Zpět na Obsah" xr:uid="{6984325D-8218-4DB0-ACEC-85DF947E5E02}"/>
    <hyperlink ref="A40:B40" location="CONTENTS!A1" display="Back to Contents" xr:uid="{68762891-3EB5-4AAD-8F8E-C0499D9377CD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564-5BC8-4402-B7DF-33952AC2ADBF}">
  <sheetPr>
    <tabColor rgb="FF0070C0"/>
  </sheetPr>
  <dimension ref="A1"/>
  <sheetViews>
    <sheetView workbookViewId="0">
      <selection activeCell="I28" sqref="I28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DAA3-179B-46DC-9202-8C89AE551B93}">
  <sheetPr>
    <tabColor theme="0" tint="-0.34998626667073579"/>
  </sheetPr>
  <dimension ref="A1:P35"/>
  <sheetViews>
    <sheetView tabSelected="1" zoomScaleNormal="100" workbookViewId="0">
      <selection sqref="A1:XFD1048576"/>
    </sheetView>
  </sheetViews>
  <sheetFormatPr defaultColWidth="8.88671875" defaultRowHeight="11.4" x14ac:dyDescent="0.2"/>
  <cols>
    <col min="1" max="1" width="36.6640625" style="4" customWidth="1"/>
    <col min="2" max="16" width="6.6640625" style="4" customWidth="1"/>
    <col min="17" max="17" width="4.6640625" style="4" customWidth="1"/>
    <col min="18" max="16384" width="8.88671875" style="4"/>
  </cols>
  <sheetData>
    <row r="1" spans="1:16" x14ac:dyDescent="0.2">
      <c r="A1" s="4" t="s">
        <v>322</v>
      </c>
    </row>
    <row r="2" spans="1:16" x14ac:dyDescent="0.2">
      <c r="A2" s="130"/>
      <c r="B2" s="134">
        <v>2013</v>
      </c>
      <c r="C2" s="134">
        <v>2014</v>
      </c>
      <c r="D2" s="134">
        <v>2015</v>
      </c>
      <c r="E2" s="134">
        <v>2016</v>
      </c>
      <c r="F2" s="134">
        <v>2017</v>
      </c>
      <c r="G2" s="134">
        <v>2018</v>
      </c>
      <c r="H2" s="134">
        <v>2019</v>
      </c>
      <c r="I2" s="134">
        <v>2020</v>
      </c>
      <c r="J2" s="134">
        <v>2021</v>
      </c>
      <c r="K2" s="134">
        <v>2022</v>
      </c>
      <c r="L2" s="134">
        <v>2023</v>
      </c>
      <c r="M2" s="134">
        <v>2024</v>
      </c>
      <c r="N2" s="134">
        <v>2025</v>
      </c>
      <c r="O2" s="134">
        <v>2026</v>
      </c>
      <c r="P2" s="134">
        <v>2027</v>
      </c>
    </row>
    <row r="3" spans="1:16" ht="22.8" x14ac:dyDescent="0.2">
      <c r="A3" s="131" t="s">
        <v>317</v>
      </c>
      <c r="B3" s="136">
        <v>-0.09</v>
      </c>
      <c r="C3" s="136">
        <v>-0.82</v>
      </c>
      <c r="D3" s="136">
        <v>-0.3</v>
      </c>
      <c r="E3" s="136">
        <v>0.87</v>
      </c>
      <c r="F3" s="136">
        <v>0.83</v>
      </c>
      <c r="G3" s="136">
        <v>0</v>
      </c>
      <c r="H3" s="136">
        <v>-1.01</v>
      </c>
      <c r="I3" s="136">
        <v>-2.59</v>
      </c>
      <c r="J3" s="136">
        <v>-3.46</v>
      </c>
      <c r="K3" s="136"/>
      <c r="L3" s="136"/>
      <c r="M3" s="136"/>
      <c r="N3" s="136"/>
      <c r="O3" s="136"/>
      <c r="P3" s="137"/>
    </row>
    <row r="4" spans="1:16" x14ac:dyDescent="0.2">
      <c r="A4" s="131" t="s">
        <v>318</v>
      </c>
      <c r="B4" s="136"/>
      <c r="C4" s="136"/>
      <c r="D4" s="136"/>
      <c r="E4" s="136"/>
      <c r="F4" s="136"/>
      <c r="G4" s="136"/>
      <c r="H4" s="136"/>
      <c r="I4" s="136"/>
      <c r="J4" s="136"/>
      <c r="K4" s="136">
        <v>-2.37</v>
      </c>
      <c r="L4" s="136">
        <v>-2.31</v>
      </c>
      <c r="M4" s="136"/>
      <c r="N4" s="136"/>
      <c r="O4" s="136"/>
      <c r="P4" s="137"/>
    </row>
    <row r="5" spans="1:16" x14ac:dyDescent="0.2">
      <c r="A5" s="205" t="s">
        <v>319</v>
      </c>
      <c r="B5" s="138"/>
      <c r="C5" s="135"/>
      <c r="D5" s="135"/>
      <c r="E5" s="135"/>
      <c r="F5" s="135"/>
      <c r="G5" s="138">
        <v>-1.5</v>
      </c>
      <c r="H5" s="138">
        <v>-1.25</v>
      </c>
      <c r="I5" s="138">
        <v>-1</v>
      </c>
      <c r="J5" s="138"/>
      <c r="K5" s="138"/>
      <c r="L5" s="138">
        <v>-1</v>
      </c>
      <c r="M5" s="138">
        <v>-1</v>
      </c>
      <c r="N5" s="138">
        <v>-1</v>
      </c>
      <c r="O5" s="138">
        <v>-1</v>
      </c>
      <c r="P5" s="138">
        <v>-1</v>
      </c>
    </row>
    <row r="6" spans="1:16" ht="22.8" x14ac:dyDescent="0.2">
      <c r="A6" s="205" t="s">
        <v>320</v>
      </c>
      <c r="B6" s="138"/>
      <c r="C6" s="138"/>
      <c r="D6" s="138"/>
      <c r="E6" s="138"/>
      <c r="F6" s="138"/>
      <c r="G6" s="138"/>
      <c r="H6" s="138"/>
      <c r="I6" s="138"/>
      <c r="J6" s="138"/>
      <c r="K6" s="138">
        <v>-5.6</v>
      </c>
      <c r="L6" s="138"/>
      <c r="M6" s="138"/>
      <c r="N6" s="138"/>
      <c r="O6" s="138"/>
      <c r="P6" s="138"/>
    </row>
    <row r="7" spans="1:16" ht="22.8" x14ac:dyDescent="0.2">
      <c r="A7" s="205" t="s">
        <v>321</v>
      </c>
      <c r="B7" s="138"/>
      <c r="C7" s="138"/>
      <c r="D7" s="138"/>
      <c r="E7" s="138"/>
      <c r="F7" s="138"/>
      <c r="G7" s="138"/>
      <c r="H7" s="138"/>
      <c r="I7" s="138"/>
      <c r="J7" s="138"/>
      <c r="K7" s="137"/>
      <c r="L7" s="138"/>
      <c r="M7" s="138">
        <v>-2.75</v>
      </c>
      <c r="N7" s="138">
        <v>-2.25</v>
      </c>
      <c r="O7" s="138">
        <v>-1.75</v>
      </c>
      <c r="P7" s="138">
        <v>-1.25</v>
      </c>
    </row>
    <row r="34" spans="1:2" x14ac:dyDescent="0.2">
      <c r="A34" s="228" t="s">
        <v>313</v>
      </c>
      <c r="B34" s="228"/>
    </row>
    <row r="35" spans="1:2" x14ac:dyDescent="0.2">
      <c r="A35" s="228"/>
      <c r="B35" s="228"/>
    </row>
  </sheetData>
  <mergeCells count="2">
    <mergeCell ref="A35:B35"/>
    <mergeCell ref="A34:B34"/>
  </mergeCells>
  <hyperlinks>
    <hyperlink ref="A34" location="OBSAH!A1" display="Zpět na Obsah" xr:uid="{68FF4B56-C457-40D4-AA51-40FF8B0FF156}"/>
    <hyperlink ref="A34:B34" location="CONTENTS!A1" display="Back to Contents" xr:uid="{C2FE8B24-B913-4AE0-9135-703C8109305E}"/>
  </hyperlinks>
  <pageMargins left="0.7" right="0.7" top="0.78740157499999996" bottom="0.78740157499999996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A639-4B93-47EC-9B70-B86015840440}">
  <sheetPr>
    <tabColor theme="0" tint="-0.34998626667073579"/>
  </sheetPr>
  <dimension ref="A1:U25"/>
  <sheetViews>
    <sheetView zoomScaleNormal="100" workbookViewId="0">
      <selection activeCell="H27" sqref="H27"/>
    </sheetView>
  </sheetViews>
  <sheetFormatPr defaultColWidth="9.109375" defaultRowHeight="13.8" x14ac:dyDescent="0.25"/>
  <cols>
    <col min="1" max="1" width="39.6640625" style="116" customWidth="1"/>
    <col min="2" max="12" width="6.33203125" style="116" customWidth="1"/>
    <col min="13" max="13" width="9.109375" style="116"/>
    <col min="14" max="14" width="9.109375" style="139"/>
    <col min="15" max="16384" width="9.109375" style="116"/>
  </cols>
  <sheetData>
    <row r="1" spans="1:21" s="4" customFormat="1" ht="13.2" x14ac:dyDescent="0.25">
      <c r="A1" s="46" t="s">
        <v>323</v>
      </c>
    </row>
    <row r="2" spans="1:21" x14ac:dyDescent="0.25">
      <c r="A2" s="2"/>
      <c r="B2" s="3">
        <v>2013</v>
      </c>
      <c r="C2" s="3">
        <v>2014</v>
      </c>
      <c r="D2" s="3">
        <v>2015</v>
      </c>
      <c r="E2" s="3">
        <v>2016</v>
      </c>
      <c r="F2" s="3">
        <v>2017</v>
      </c>
      <c r="G2" s="3">
        <v>2018</v>
      </c>
      <c r="H2" s="3">
        <v>2019</v>
      </c>
      <c r="I2" s="3">
        <v>2020</v>
      </c>
      <c r="J2" s="3">
        <v>2021</v>
      </c>
      <c r="K2" s="3">
        <v>2022</v>
      </c>
      <c r="L2" s="3">
        <v>2023</v>
      </c>
    </row>
    <row r="3" spans="1:21" x14ac:dyDescent="0.25">
      <c r="A3" s="131" t="s">
        <v>324</v>
      </c>
      <c r="B3" s="140">
        <v>44.42</v>
      </c>
      <c r="C3" s="140">
        <v>41.85</v>
      </c>
      <c r="D3" s="140">
        <v>39.700000000000003</v>
      </c>
      <c r="E3" s="140">
        <v>36.58</v>
      </c>
      <c r="F3" s="140">
        <v>34.24</v>
      </c>
      <c r="G3" s="140">
        <v>32.06</v>
      </c>
      <c r="H3" s="140">
        <v>30.05</v>
      </c>
      <c r="I3" s="140">
        <v>37.659999999999997</v>
      </c>
      <c r="J3" s="140">
        <v>42.02</v>
      </c>
      <c r="K3" s="140">
        <v>44.17</v>
      </c>
      <c r="L3" s="150"/>
    </row>
    <row r="4" spans="1:21" x14ac:dyDescent="0.25">
      <c r="A4" s="132" t="s">
        <v>325</v>
      </c>
      <c r="B4" s="140"/>
      <c r="C4" s="140"/>
      <c r="D4" s="140"/>
      <c r="E4" s="140"/>
      <c r="F4" s="140"/>
      <c r="G4" s="140"/>
      <c r="H4" s="140"/>
      <c r="I4" s="140"/>
      <c r="J4" s="140"/>
      <c r="K4" s="149">
        <v>44.17</v>
      </c>
      <c r="L4" s="150">
        <v>44.66</v>
      </c>
    </row>
    <row r="5" spans="1:21" x14ac:dyDescent="0.25">
      <c r="A5" s="131" t="s">
        <v>314</v>
      </c>
      <c r="B5" s="140"/>
      <c r="C5" s="140"/>
      <c r="D5" s="140"/>
      <c r="E5" s="140"/>
      <c r="F5" s="140">
        <v>55</v>
      </c>
      <c r="G5" s="140">
        <v>55</v>
      </c>
      <c r="H5" s="140">
        <v>55</v>
      </c>
      <c r="I5" s="140">
        <v>55</v>
      </c>
      <c r="J5" s="140">
        <v>55</v>
      </c>
      <c r="K5" s="140">
        <v>55</v>
      </c>
      <c r="L5" s="140">
        <v>55</v>
      </c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141"/>
      <c r="L6" s="88">
        <v>60</v>
      </c>
      <c r="N6" s="142"/>
      <c r="O6" s="143"/>
      <c r="P6" s="143"/>
      <c r="Q6" s="143"/>
      <c r="R6" s="143"/>
      <c r="S6" s="143"/>
      <c r="T6" s="143"/>
      <c r="U6" s="143"/>
    </row>
    <row r="15" spans="1:21" x14ac:dyDescent="0.25">
      <c r="A15" s="144"/>
    </row>
    <row r="16" spans="1:21" x14ac:dyDescent="0.25">
      <c r="A16" s="144"/>
    </row>
    <row r="18" spans="1:14" s="46" customFormat="1" ht="13.2" x14ac:dyDescent="0.25">
      <c r="A18" s="145"/>
      <c r="N18" s="146"/>
    </row>
    <row r="19" spans="1:14" s="46" customFormat="1" ht="13.2" x14ac:dyDescent="0.25">
      <c r="N19" s="146"/>
    </row>
    <row r="20" spans="1:14" s="46" customFormat="1" ht="13.2" x14ac:dyDescent="0.25">
      <c r="N20" s="146"/>
    </row>
    <row r="21" spans="1:14" s="46" customFormat="1" ht="13.2" x14ac:dyDescent="0.25">
      <c r="N21" s="146"/>
    </row>
    <row r="22" spans="1:14" s="46" customFormat="1" ht="13.2" x14ac:dyDescent="0.25">
      <c r="N22" s="146"/>
    </row>
    <row r="23" spans="1:14" s="46" customFormat="1" ht="13.2" x14ac:dyDescent="0.25">
      <c r="N23" s="146"/>
    </row>
    <row r="24" spans="1:14" x14ac:dyDescent="0.25">
      <c r="A24" s="228" t="s">
        <v>313</v>
      </c>
      <c r="B24" s="228"/>
    </row>
    <row r="25" spans="1:14" x14ac:dyDescent="0.25"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8"/>
    </row>
  </sheetData>
  <mergeCells count="1">
    <mergeCell ref="A24:B24"/>
  </mergeCells>
  <hyperlinks>
    <hyperlink ref="A24" location="OBSAH!A1" display="Zpět na Obsah" xr:uid="{678505E7-C4A9-4F61-8EBC-617A90A15053}"/>
    <hyperlink ref="A24:B24" location="CONTENTS!A1" display="Back to Contents" xr:uid="{8B34EB48-A4A7-45EE-A402-0DE36B9EFB0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0D08E-12E2-468E-A58B-AA48BFBB1291}">
  <sheetPr>
    <tabColor theme="0" tint="-0.34998626667073579"/>
  </sheetPr>
  <dimension ref="A1:G61"/>
  <sheetViews>
    <sheetView zoomScaleNormal="100" workbookViewId="0">
      <selection activeCell="B14" sqref="B14"/>
    </sheetView>
  </sheetViews>
  <sheetFormatPr defaultColWidth="9.109375" defaultRowHeight="11.4" x14ac:dyDescent="0.2"/>
  <cols>
    <col min="1" max="1" width="9.109375" style="57"/>
    <col min="2" max="4" width="14.33203125" style="4" customWidth="1"/>
    <col min="5" max="16384" width="9.109375" style="4"/>
  </cols>
  <sheetData>
    <row r="1" spans="1:4" x14ac:dyDescent="0.2">
      <c r="A1" s="87" t="s">
        <v>326</v>
      </c>
    </row>
    <row r="2" spans="1:4" s="100" customFormat="1" ht="34.200000000000003" x14ac:dyDescent="0.2">
      <c r="A2" s="81"/>
      <c r="B2" s="9" t="s">
        <v>327</v>
      </c>
      <c r="C2" s="9" t="s">
        <v>328</v>
      </c>
      <c r="D2" s="9" t="s">
        <v>329</v>
      </c>
    </row>
    <row r="3" spans="1:4" x14ac:dyDescent="0.2">
      <c r="A3" s="3">
        <v>1995</v>
      </c>
      <c r="B3" s="101">
        <v>148.96700000000001</v>
      </c>
      <c r="C3" s="101">
        <v>67.677999999999997</v>
      </c>
      <c r="D3" s="101">
        <v>13.571646037789748</v>
      </c>
    </row>
    <row r="4" spans="1:4" x14ac:dyDescent="0.2">
      <c r="A4" s="3">
        <v>1996</v>
      </c>
      <c r="B4" s="101">
        <v>155.82400000000001</v>
      </c>
      <c r="C4" s="101">
        <v>55.953000000000003</v>
      </c>
      <c r="D4" s="101">
        <v>11.577226794514708</v>
      </c>
    </row>
    <row r="5" spans="1:4" x14ac:dyDescent="0.2">
      <c r="A5" s="3">
        <v>1997</v>
      </c>
      <c r="B5" s="101">
        <v>180.75200000000001</v>
      </c>
      <c r="C5" s="101">
        <v>59.588999999999999</v>
      </c>
      <c r="D5" s="101">
        <v>12.193712506798498</v>
      </c>
    </row>
    <row r="6" spans="1:4" x14ac:dyDescent="0.2">
      <c r="A6" s="3">
        <v>1998</v>
      </c>
      <c r="B6" s="101">
        <v>260.43400000000003</v>
      </c>
      <c r="C6" s="101">
        <v>40.542000000000002</v>
      </c>
      <c r="D6" s="101">
        <v>13.955886607957623</v>
      </c>
    </row>
    <row r="7" spans="1:4" x14ac:dyDescent="0.2">
      <c r="A7" s="3">
        <v>1999</v>
      </c>
      <c r="B7" s="101">
        <v>305.505</v>
      </c>
      <c r="C7" s="101">
        <v>36.578000000000003</v>
      </c>
      <c r="D7" s="101">
        <v>15.183558863959471</v>
      </c>
    </row>
    <row r="8" spans="1:4" x14ac:dyDescent="0.2">
      <c r="A8" s="3">
        <v>2000</v>
      </c>
      <c r="B8" s="101">
        <v>368.73500000000001</v>
      </c>
      <c r="C8" s="101">
        <v>36.683</v>
      </c>
      <c r="D8" s="101">
        <v>16.98947612799623</v>
      </c>
    </row>
    <row r="9" spans="1:4" x14ac:dyDescent="0.2">
      <c r="A9" s="3">
        <v>2001</v>
      </c>
      <c r="B9" s="101">
        <v>555.08100000000002</v>
      </c>
      <c r="C9" s="101">
        <v>30.533999999999999</v>
      </c>
      <c r="D9" s="101">
        <v>22.705947673746842</v>
      </c>
    </row>
    <row r="10" spans="1:4" x14ac:dyDescent="0.2">
      <c r="A10" s="3">
        <v>2002</v>
      </c>
      <c r="B10" s="101">
        <v>659.67100000000005</v>
      </c>
      <c r="C10" s="101">
        <v>35.462000000000003</v>
      </c>
      <c r="D10" s="101">
        <v>25.831945364183039</v>
      </c>
    </row>
    <row r="11" spans="1:4" x14ac:dyDescent="0.2">
      <c r="A11" s="3">
        <v>2003</v>
      </c>
      <c r="B11" s="101">
        <v>732.18</v>
      </c>
      <c r="C11" s="101">
        <v>62.86</v>
      </c>
      <c r="D11" s="101">
        <v>28.158438677193733</v>
      </c>
    </row>
    <row r="12" spans="1:4" x14ac:dyDescent="0.2">
      <c r="A12" s="3">
        <v>2004</v>
      </c>
      <c r="B12" s="101">
        <v>694.601</v>
      </c>
      <c r="C12" s="101">
        <v>178.892</v>
      </c>
      <c r="D12" s="101">
        <v>28.367466039145796</v>
      </c>
    </row>
    <row r="13" spans="1:4" x14ac:dyDescent="0.2">
      <c r="A13" s="3">
        <v>2005</v>
      </c>
      <c r="B13" s="101">
        <v>665.79499999999996</v>
      </c>
      <c r="C13" s="101">
        <v>244.38800000000001</v>
      </c>
      <c r="D13" s="101">
        <v>27.702176862010937</v>
      </c>
    </row>
    <row r="14" spans="1:4" x14ac:dyDescent="0.2">
      <c r="A14" s="3">
        <v>2006</v>
      </c>
      <c r="B14" s="101">
        <v>708.322</v>
      </c>
      <c r="C14" s="101">
        <v>264.78500000000003</v>
      </c>
      <c r="D14" s="101">
        <v>27.559892276176967</v>
      </c>
    </row>
    <row r="15" spans="1:4" x14ac:dyDescent="0.2">
      <c r="A15" s="3">
        <v>2007</v>
      </c>
      <c r="B15" s="101">
        <v>764.13900000000001</v>
      </c>
      <c r="C15" s="101">
        <v>290.49400000000003</v>
      </c>
      <c r="D15" s="101">
        <v>27.325404394780406</v>
      </c>
    </row>
    <row r="16" spans="1:4" x14ac:dyDescent="0.2">
      <c r="A16" s="3">
        <v>2008</v>
      </c>
      <c r="B16" s="101">
        <v>816.72900000000004</v>
      </c>
      <c r="C16" s="101">
        <v>320.04500000000002</v>
      </c>
      <c r="D16" s="101">
        <v>28.118064934229732</v>
      </c>
    </row>
    <row r="17" spans="1:7" x14ac:dyDescent="0.2">
      <c r="A17" s="3">
        <v>2009</v>
      </c>
      <c r="B17" s="101">
        <v>924.53099999999995</v>
      </c>
      <c r="C17" s="101">
        <v>394.471</v>
      </c>
      <c r="D17" s="101">
        <v>33.355975237208924</v>
      </c>
    </row>
    <row r="18" spans="1:7" x14ac:dyDescent="0.2">
      <c r="A18" s="3">
        <v>2010</v>
      </c>
      <c r="B18" s="101">
        <v>1025.3510000000001</v>
      </c>
      <c r="C18" s="101">
        <v>454.74599999999998</v>
      </c>
      <c r="D18" s="101">
        <v>37.068499600537955</v>
      </c>
    </row>
    <row r="19" spans="1:7" x14ac:dyDescent="0.2">
      <c r="A19" s="3">
        <v>2011</v>
      </c>
      <c r="B19" s="101">
        <v>1123.732</v>
      </c>
      <c r="C19" s="101">
        <v>489.91800000000001</v>
      </c>
      <c r="D19" s="101">
        <v>39.722346056677424</v>
      </c>
    </row>
    <row r="20" spans="1:7" x14ac:dyDescent="0.2">
      <c r="A20" s="3">
        <v>2012</v>
      </c>
      <c r="B20" s="101">
        <v>1268.8119999999999</v>
      </c>
      <c r="C20" s="101">
        <v>536.495</v>
      </c>
      <c r="D20" s="101">
        <v>44.151280340589381</v>
      </c>
    </row>
    <row r="21" spans="1:7" x14ac:dyDescent="0.2">
      <c r="A21" s="3">
        <v>2013</v>
      </c>
      <c r="B21" s="101">
        <v>1241.8900000000001</v>
      </c>
      <c r="C21" s="101">
        <v>598.35699999999997</v>
      </c>
      <c r="D21" s="101">
        <v>44.42</v>
      </c>
    </row>
    <row r="22" spans="1:7" x14ac:dyDescent="0.2">
      <c r="A22" s="3">
        <v>2014</v>
      </c>
      <c r="B22" s="101">
        <v>1279.701</v>
      </c>
      <c r="C22" s="101">
        <v>539.18700000000001</v>
      </c>
      <c r="D22" s="101">
        <v>41.85</v>
      </c>
    </row>
    <row r="23" spans="1:7" x14ac:dyDescent="0.2">
      <c r="A23" s="3">
        <v>2015</v>
      </c>
      <c r="B23" s="101">
        <v>1158.5940000000001</v>
      </c>
      <c r="C23" s="101">
        <v>677.45299999999997</v>
      </c>
      <c r="D23" s="101">
        <v>39.700000000000003</v>
      </c>
    </row>
    <row r="24" spans="1:7" x14ac:dyDescent="0.2">
      <c r="A24" s="3">
        <v>2016</v>
      </c>
      <c r="B24" s="101">
        <v>968.798</v>
      </c>
      <c r="C24" s="101">
        <v>785.93899999999996</v>
      </c>
      <c r="D24" s="101">
        <v>36.58</v>
      </c>
      <c r="F24" s="228" t="s">
        <v>313</v>
      </c>
      <c r="G24" s="228"/>
    </row>
    <row r="25" spans="1:7" x14ac:dyDescent="0.2">
      <c r="A25" s="3">
        <v>2017</v>
      </c>
      <c r="B25" s="101">
        <v>954.48500000000001</v>
      </c>
      <c r="C25" s="101">
        <v>795.19200000000001</v>
      </c>
      <c r="D25" s="101">
        <v>34.24</v>
      </c>
    </row>
    <row r="26" spans="1:7" x14ac:dyDescent="0.2">
      <c r="A26" s="3">
        <v>2018</v>
      </c>
      <c r="B26" s="101">
        <v>1048.2860000000001</v>
      </c>
      <c r="C26" s="101">
        <v>686.31600000000003</v>
      </c>
      <c r="D26" s="101">
        <v>32.06</v>
      </c>
    </row>
    <row r="27" spans="1:7" x14ac:dyDescent="0.2">
      <c r="A27" s="3">
        <v>2019</v>
      </c>
      <c r="B27" s="101">
        <v>1072.3130000000001</v>
      </c>
      <c r="C27" s="101">
        <v>667.95100000000002</v>
      </c>
      <c r="D27" s="101">
        <v>30.05</v>
      </c>
    </row>
    <row r="28" spans="1:7" x14ac:dyDescent="0.2">
      <c r="A28" s="3">
        <v>2020</v>
      </c>
      <c r="B28" s="101">
        <v>1458.0309999999999</v>
      </c>
      <c r="C28" s="101">
        <v>691.23699999999997</v>
      </c>
      <c r="D28" s="101">
        <v>37.659999999999997</v>
      </c>
    </row>
    <row r="29" spans="1:7" x14ac:dyDescent="0.2">
      <c r="A29" s="3">
        <v>2021</v>
      </c>
      <c r="B29" s="102">
        <v>1836.615</v>
      </c>
      <c r="C29" s="102">
        <v>729.97199999999998</v>
      </c>
      <c r="D29" s="102">
        <v>42.02</v>
      </c>
    </row>
    <row r="30" spans="1:7" x14ac:dyDescent="0.2">
      <c r="A30" s="3">
        <v>2022</v>
      </c>
      <c r="B30" s="102">
        <v>2232.2199999999998</v>
      </c>
      <c r="C30" s="154">
        <v>764.86300000000006</v>
      </c>
      <c r="D30" s="140">
        <v>44.17</v>
      </c>
    </row>
    <row r="31" spans="1:7" x14ac:dyDescent="0.2">
      <c r="B31" s="47"/>
      <c r="C31" s="47"/>
    </row>
    <row r="32" spans="1:7" x14ac:dyDescent="0.2">
      <c r="B32" s="8"/>
      <c r="C32" s="47"/>
      <c r="D32" s="37"/>
    </row>
    <row r="33" spans="2:4" ht="13.8" x14ac:dyDescent="0.3">
      <c r="B33" s="48"/>
      <c r="C33" s="48"/>
    </row>
    <row r="34" spans="2:4" x14ac:dyDescent="0.2">
      <c r="B34" s="8"/>
      <c r="C34" s="8"/>
      <c r="D34" s="8"/>
    </row>
    <row r="35" spans="2:4" ht="13.8" x14ac:dyDescent="0.3">
      <c r="B35" s="152"/>
      <c r="C35" s="152"/>
      <c r="D35" s="8"/>
    </row>
    <row r="36" spans="2:4" x14ac:dyDescent="0.2">
      <c r="B36" s="8"/>
      <c r="C36" s="8"/>
      <c r="D36" s="8"/>
    </row>
    <row r="37" spans="2:4" x14ac:dyDescent="0.2">
      <c r="B37" s="8"/>
      <c r="C37" s="153"/>
      <c r="D37" s="8"/>
    </row>
    <row r="38" spans="2:4" x14ac:dyDescent="0.2">
      <c r="B38" s="8"/>
      <c r="C38" s="151"/>
      <c r="D38" s="8"/>
    </row>
    <row r="39" spans="2:4" x14ac:dyDescent="0.2">
      <c r="B39" s="8"/>
      <c r="C39" s="151"/>
      <c r="D39" s="8"/>
    </row>
    <row r="40" spans="2:4" x14ac:dyDescent="0.2">
      <c r="B40" s="8"/>
      <c r="C40" s="151"/>
      <c r="D40" s="8"/>
    </row>
    <row r="41" spans="2:4" x14ac:dyDescent="0.2">
      <c r="B41" s="8"/>
      <c r="C41" s="151"/>
      <c r="D41" s="8"/>
    </row>
    <row r="42" spans="2:4" x14ac:dyDescent="0.2">
      <c r="B42" s="8"/>
      <c r="C42" s="151"/>
      <c r="D42" s="8"/>
    </row>
    <row r="43" spans="2:4" x14ac:dyDescent="0.2">
      <c r="B43" s="8"/>
      <c r="C43" s="151"/>
      <c r="D43" s="8"/>
    </row>
    <row r="44" spans="2:4" x14ac:dyDescent="0.2">
      <c r="B44" s="8"/>
      <c r="C44" s="151"/>
      <c r="D44" s="8"/>
    </row>
    <row r="45" spans="2:4" x14ac:dyDescent="0.2">
      <c r="B45" s="8"/>
      <c r="C45" s="8"/>
      <c r="D45" s="8"/>
    </row>
    <row r="46" spans="2:4" x14ac:dyDescent="0.2">
      <c r="B46" s="8"/>
      <c r="C46" s="8"/>
      <c r="D46" s="8"/>
    </row>
    <row r="47" spans="2:4" x14ac:dyDescent="0.2">
      <c r="B47" s="8"/>
      <c r="C47" s="8"/>
      <c r="D47" s="8"/>
    </row>
    <row r="48" spans="2:4" x14ac:dyDescent="0.2">
      <c r="B48" s="8"/>
      <c r="C48" s="8"/>
      <c r="D48" s="8"/>
    </row>
    <row r="49" spans="2:4" x14ac:dyDescent="0.2">
      <c r="B49" s="8"/>
      <c r="C49" s="8"/>
      <c r="D49" s="8"/>
    </row>
    <row r="50" spans="2:4" x14ac:dyDescent="0.2">
      <c r="B50" s="8"/>
      <c r="C50" s="8"/>
      <c r="D50" s="8"/>
    </row>
    <row r="51" spans="2:4" x14ac:dyDescent="0.2">
      <c r="B51" s="8"/>
      <c r="C51" s="8"/>
      <c r="D51" s="8"/>
    </row>
    <row r="52" spans="2:4" x14ac:dyDescent="0.2">
      <c r="B52" s="8"/>
      <c r="C52" s="8"/>
      <c r="D52" s="8"/>
    </row>
    <row r="53" spans="2:4" x14ac:dyDescent="0.2">
      <c r="B53" s="8"/>
      <c r="C53" s="8"/>
      <c r="D53" s="8"/>
    </row>
    <row r="54" spans="2:4" x14ac:dyDescent="0.2">
      <c r="B54" s="8"/>
      <c r="C54" s="8"/>
      <c r="D54" s="8"/>
    </row>
    <row r="55" spans="2:4" x14ac:dyDescent="0.2">
      <c r="B55" s="8"/>
      <c r="C55" s="8"/>
      <c r="D55" s="8"/>
    </row>
    <row r="56" spans="2:4" x14ac:dyDescent="0.2">
      <c r="B56" s="8"/>
      <c r="C56" s="8"/>
      <c r="D56" s="8"/>
    </row>
    <row r="57" spans="2:4" x14ac:dyDescent="0.2">
      <c r="B57" s="8"/>
      <c r="C57" s="8"/>
      <c r="D57" s="8"/>
    </row>
    <row r="58" spans="2:4" x14ac:dyDescent="0.2">
      <c r="B58" s="8"/>
      <c r="C58" s="8"/>
      <c r="D58" s="8"/>
    </row>
    <row r="59" spans="2:4" x14ac:dyDescent="0.2">
      <c r="B59" s="8"/>
      <c r="C59" s="8"/>
      <c r="D59" s="8"/>
    </row>
    <row r="60" spans="2:4" x14ac:dyDescent="0.2">
      <c r="B60" s="8"/>
      <c r="C60" s="8"/>
      <c r="D60" s="8"/>
    </row>
    <row r="61" spans="2:4" x14ac:dyDescent="0.2">
      <c r="B61" s="8"/>
      <c r="C61" s="8"/>
      <c r="D61" s="8"/>
    </row>
  </sheetData>
  <mergeCells count="1">
    <mergeCell ref="F24:G24"/>
  </mergeCells>
  <hyperlinks>
    <hyperlink ref="F24" location="OBSAH!A1" display="Zpět na Obsah" xr:uid="{40AEA6FA-5013-4F48-9A05-EA85370BD881}"/>
    <hyperlink ref="F24:G24" location="CONTENTS!A1" display="Back to Contents" xr:uid="{0F6D6E2F-7CDD-49E4-95BA-62A610990409}"/>
  </hyperlink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b4086a-0d53-47ac-910c-840a5b10c85d">
      <Terms xmlns="http://schemas.microsoft.com/office/infopath/2007/PartnerControls"/>
    </lcf76f155ced4ddcb4097134ff3c332f>
    <TaxCatchAll xmlns="90d52d28-043e-4442-b035-5463ef3585b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97C4C24F3A3A4EABF87626FA75D9E4" ma:contentTypeVersion="17" ma:contentTypeDescription="Vytvoří nový dokument" ma:contentTypeScope="" ma:versionID="7c720f9403eac4b1e3d7e47171ae0304">
  <xsd:schema xmlns:xsd="http://www.w3.org/2001/XMLSchema" xmlns:xs="http://www.w3.org/2001/XMLSchema" xmlns:p="http://schemas.microsoft.com/office/2006/metadata/properties" xmlns:ns2="89b4086a-0d53-47ac-910c-840a5b10c85d" xmlns:ns3="90d52d28-043e-4442-b035-5463ef3585bc" targetNamespace="http://schemas.microsoft.com/office/2006/metadata/properties" ma:root="true" ma:fieldsID="418be8c25d0085088f7c0828cdc1518f" ns2:_="" ns3:_="">
    <xsd:import namespace="89b4086a-0d53-47ac-910c-840a5b10c85d"/>
    <xsd:import namespace="90d52d28-043e-4442-b035-5463ef358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4086a-0d53-47ac-910c-840a5b10c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4bc8ca8-2ac0-42bc-83ca-496132f894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52d28-043e-4442-b035-5463ef358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541ae02-8940-4de2-bb02-cc7aa1fe79bd}" ma:internalName="TaxCatchAll" ma:showField="CatchAllData" ma:web="90d52d28-043e-4442-b035-5463ef358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2D94D9-7863-4BD5-A5C1-FA10717D2C12}">
  <ds:schemaRefs>
    <ds:schemaRef ds:uri="http://schemas.microsoft.com/office/2006/metadata/properties"/>
    <ds:schemaRef ds:uri="http://schemas.microsoft.com/office/infopath/2007/PartnerControls"/>
    <ds:schemaRef ds:uri="89b4086a-0d53-47ac-910c-840a5b10c85d"/>
    <ds:schemaRef ds:uri="90d52d28-043e-4442-b035-5463ef3585bc"/>
  </ds:schemaRefs>
</ds:datastoreItem>
</file>

<file path=customXml/itemProps2.xml><?xml version="1.0" encoding="utf-8"?>
<ds:datastoreItem xmlns:ds="http://schemas.openxmlformats.org/officeDocument/2006/customXml" ds:itemID="{E96C187A-96B9-4B69-A9B1-983426CCC8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b4086a-0d53-47ac-910c-840a5b10c85d"/>
    <ds:schemaRef ds:uri="90d52d28-043e-4442-b035-5463ef358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9C2BBB-F4CC-4346-8CA2-A020452D53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57</vt:i4>
      </vt:variant>
    </vt:vector>
  </HeadingPairs>
  <TitlesOfParts>
    <vt:vector size="57" baseType="lpstr">
      <vt:lpstr>CONTENTS</vt:lpstr>
      <vt:lpstr>KEY FINDINGS</vt:lpstr>
      <vt:lpstr>C 1</vt:lpstr>
      <vt:lpstr>C 2</vt:lpstr>
      <vt:lpstr>C 3</vt:lpstr>
      <vt:lpstr>SECTION 1</vt:lpstr>
      <vt:lpstr>C 1.1.1</vt:lpstr>
      <vt:lpstr>C 1.1.2</vt:lpstr>
      <vt:lpstr>C 1.1.3</vt:lpstr>
      <vt:lpstr>C 1.1.4</vt:lpstr>
      <vt:lpstr>T 1.2.1</vt:lpstr>
      <vt:lpstr>C B1.2.1</vt:lpstr>
      <vt:lpstr>C B1.2.2</vt:lpstr>
      <vt:lpstr>C B1.2.3</vt:lpstr>
      <vt:lpstr>SECTION 2</vt:lpstr>
      <vt:lpstr>C 2.1.1</vt:lpstr>
      <vt:lpstr>T 2.2.1</vt:lpstr>
      <vt:lpstr>C B2.1.1</vt:lpstr>
      <vt:lpstr>C B2.1.2</vt:lpstr>
      <vt:lpstr>C B2.1.3</vt:lpstr>
      <vt:lpstr>T 2.3.1</vt:lpstr>
      <vt:lpstr>SECTION 3</vt:lpstr>
      <vt:lpstr>C 3.1.1</vt:lpstr>
      <vt:lpstr>C 3.1.2</vt:lpstr>
      <vt:lpstr>C 3.1.3</vt:lpstr>
      <vt:lpstr>T B3.1.1</vt:lpstr>
      <vt:lpstr>C B3.1.1</vt:lpstr>
      <vt:lpstr>C 3.1.4</vt:lpstr>
      <vt:lpstr>C 3.1.5</vt:lpstr>
      <vt:lpstr>C 3.1.6</vt:lpstr>
      <vt:lpstr>T 3.1.1</vt:lpstr>
      <vt:lpstr>C 3.2.1</vt:lpstr>
      <vt:lpstr>C 3.2.2</vt:lpstr>
      <vt:lpstr>C 3.3.1</vt:lpstr>
      <vt:lpstr>C 3.4.1</vt:lpstr>
      <vt:lpstr>T 3.5.1</vt:lpstr>
      <vt:lpstr>T 3.6.1</vt:lpstr>
      <vt:lpstr>SECTION 4</vt:lpstr>
      <vt:lpstr>C 4.2.1</vt:lpstr>
      <vt:lpstr>T 4.2.1</vt:lpstr>
      <vt:lpstr>C 4.3.1</vt:lpstr>
      <vt:lpstr>SECTION 5</vt:lpstr>
      <vt:lpstr>C 5.1.1</vt:lpstr>
      <vt:lpstr>C 5.2.1</vt:lpstr>
      <vt:lpstr>C 5.2.2</vt:lpstr>
      <vt:lpstr>C 5.4.1</vt:lpstr>
      <vt:lpstr>C 5.4.2</vt:lpstr>
      <vt:lpstr>C 5.4.3</vt:lpstr>
      <vt:lpstr>C 5.5.1</vt:lpstr>
      <vt:lpstr>C 5.6.1</vt:lpstr>
      <vt:lpstr>C 5.6.2</vt:lpstr>
      <vt:lpstr>C 5.6.3</vt:lpstr>
      <vt:lpstr>C 5.6.4</vt:lpstr>
      <vt:lpstr>C 5.6.5</vt:lpstr>
      <vt:lpstr>C 5.6.6</vt:lpstr>
      <vt:lpstr>APPENDICES</vt:lpstr>
      <vt:lpstr>T D.1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2023-12-21T09:23:06Z</dcterms:created>
  <dcterms:modified xsi:type="dcterms:W3CDTF">2024-01-02T16:25:41Z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0x0101002A97C4C24F3A3A4EABF87626FA75D9E4</vt:lpwstr>
  </property>
</Properties>
</file>