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4"/>
  <workbookPr filterPrivacy="1"/>
  <xr:revisionPtr revIDLastSave="0" documentId="8_{ECB43380-0FA5-417A-9F21-CCEAFEAB9726}" xr6:coauthVersionLast="47" xr6:coauthVersionMax="47" xr10:uidLastSave="{00000000-0000-0000-0000-000000000000}"/>
  <bookViews>
    <workbookView xWindow="-110" yWindow="-110" windowWidth="25820" windowHeight="14020" tabRatio="819" xr2:uid="{00000000-000D-0000-FFFF-FFFF00000000}"/>
  </bookViews>
  <sheets>
    <sheet name="CONTENTS" sheetId="21" r:id="rId1"/>
    <sheet name="SECTION 2" sheetId="2" r:id="rId2"/>
    <sheet name="C 1" sheetId="68" r:id="rId3"/>
    <sheet name="C B1.1" sheetId="70" r:id="rId4"/>
    <sheet name="C B1.2" sheetId="69" r:id="rId5"/>
    <sheet name="SECTION 3" sheetId="3" r:id="rId6"/>
    <sheet name="C 2" sheetId="90" r:id="rId7"/>
    <sheet name="T 1" sheetId="73" r:id="rId8"/>
    <sheet name="C 3" sheetId="74" r:id="rId9"/>
    <sheet name="C 4" sheetId="78" r:id="rId10"/>
    <sheet name="C B2.1" sheetId="76" r:id="rId11"/>
    <sheet name="C B2.2" sheetId="77" r:id="rId12"/>
    <sheet name="C B2.3" sheetId="75" r:id="rId13"/>
    <sheet name="C B2.4" sheetId="71" r:id="rId14"/>
    <sheet name="SECTION 4" sheetId="4" r:id="rId15"/>
    <sheet name="T 2" sheetId="80" r:id="rId16"/>
    <sheet name="T 3" sheetId="81" r:id="rId17"/>
    <sheet name="C 5" sheetId="82" r:id="rId18"/>
    <sheet name="C 6" sheetId="83" r:id="rId19"/>
    <sheet name="T 4" sheetId="84" r:id="rId20"/>
    <sheet name="C 7" sheetId="86" r:id="rId21"/>
    <sheet name="C 8" sheetId="85" r:id="rId22"/>
    <sheet name="C B3.1" sheetId="88" r:id="rId23"/>
    <sheet name="T B3.1" sheetId="87" r:id="rId24"/>
    <sheet name="C B3.2" sheetId="79" r:id="rId25"/>
  </sheets>
  <definedNames>
    <definedName name="_Toc52544076" localSheetId="0">CONTENTS!$B$21</definedName>
    <definedName name="_Toc52544077" localSheetId="0">CONTENTS!$B$31</definedName>
    <definedName name="_Toc52544078" localSheetId="0">CONTENTS!$C$32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80" l="1"/>
  <c r="J6" i="80" l="1"/>
  <c r="F6" i="80"/>
  <c r="D6" i="80"/>
  <c r="H6" i="80"/>
  <c r="E8" i="73"/>
  <c r="D8" i="73"/>
</calcChain>
</file>

<file path=xl/sharedStrings.xml><?xml version="1.0" encoding="utf-8"?>
<sst xmlns="http://schemas.openxmlformats.org/spreadsheetml/2006/main" count="373" uniqueCount="261">
  <si>
    <t>Report on Compliance with the Rules of Budgetary Responsibility for 2020</t>
  </si>
  <si>
    <t>September 2021</t>
  </si>
  <si>
    <t>INTRODUCTION</t>
  </si>
  <si>
    <t>1</t>
  </si>
  <si>
    <t>GENERAL GOVERNMENT FINANCES</t>
  </si>
  <si>
    <t>2</t>
  </si>
  <si>
    <t>THE DEBT RULE</t>
  </si>
  <si>
    <t>Chart 1 General government debt minus the state debt financing reserve</t>
  </si>
  <si>
    <t>Chart B1.1 The general government structural balance (projection for 2021–2032)</t>
  </si>
  <si>
    <t>Chart B1.2 General government debt (projection for 2021–2028)</t>
  </si>
  <si>
    <t>3</t>
  </si>
  <si>
    <t>THE RULE FOR DETERMINING TOTAL GENERAL GOVERNMENT EXPENDITURE AND DERIVING THE STATE BUDGET AND STATE FUNDS EXPENDITURE FRAMEWORK</t>
  </si>
  <si>
    <t xml:space="preserve">Chart 2 Impacts of amendments to the State Budget Act on expenditure </t>
  </si>
  <si>
    <t>Table 1 Key expenditure rule indicators and the figures actually recorded in 2020 (CZK billions unless stated otherwise)</t>
  </si>
  <si>
    <t xml:space="preserve">Chart 3 The general government structural balance </t>
  </si>
  <si>
    <t xml:space="preserve">Chart 4 Decomposition of the overall general government balance </t>
  </si>
  <si>
    <t xml:space="preserve">Chart B2.1 Structural balances in EU countries in 2019 and their projected levels in 2024 </t>
  </si>
  <si>
    <t xml:space="preserve">Chart B2.2 Public debt in EU countries in 2019 and its projected levels in 2024 </t>
  </si>
  <si>
    <t xml:space="preserve">Chart B2.3 Projected differences in public debt as a percentage of GDP between 2024 and 2019 </t>
  </si>
  <si>
    <t xml:space="preserve">Chart B2.4 Comparison of growth in public debt-to-GDP ratios during and after the COVID-19 pandemic </t>
  </si>
  <si>
    <t>4</t>
  </si>
  <si>
    <t>LOCAL AND REGIONAL GOVERNMENT FINANCES</t>
  </si>
  <si>
    <t>4.1</t>
  </si>
  <si>
    <t>Local government finances 2016–2020</t>
  </si>
  <si>
    <t>Table 2 Local government finances in the Czech Republic 2016–2020</t>
  </si>
  <si>
    <t>Table 3 Local government debt in the Czech Republic 2016–2020</t>
  </si>
  <si>
    <t xml:space="preserve">Chart 5 Local government investment in the Czech Republic 2016–2020 </t>
  </si>
  <si>
    <t>4.2</t>
  </si>
  <si>
    <t>The budgetary responsibility rule for local and regional authorities and compliance therewith in 2020</t>
  </si>
  <si>
    <t>Chart 6 Numbers of municipalities in ranges according to the percentage level of the budgetary respon-sibility rule indicator, 2019 versus 2020</t>
  </si>
  <si>
    <t xml:space="preserve">Table 4 Number of municipalities exceeding the 60% debt criterion value of the budget responsibility rule </t>
  </si>
  <si>
    <t xml:space="preserve">Chart 7 Number of municipalities exceeding the 60% debt criterion value of the budget responsibility rule </t>
  </si>
  <si>
    <t xml:space="preserve">Chart 8 Regions by debt-to-average revenue ratio over the last four years, 2019 versus 2020 </t>
  </si>
  <si>
    <t xml:space="preserve">Chart B3.1 Municipalities’ financial results 2015–2020 </t>
  </si>
  <si>
    <t xml:space="preserve">Table B3.1 Number of municipalities with deficits in 2020 by number of inhabitants </t>
  </si>
  <si>
    <t xml:space="preserve">Chart B3.2: Effect of the one-off non-refundable contribution on the debt rule </t>
  </si>
  <si>
    <t>SUMMARY</t>
  </si>
  <si>
    <t>General government debt minus the state debt financing reserve</t>
  </si>
  <si>
    <t>General government debt adjusted pursuant to Section 13 of Act No. 23/2017 Coll. (% of GDP)</t>
  </si>
  <si>
    <t xml:space="preserve">Debt brake threshold under Act No. 23/2017 Coll. </t>
  </si>
  <si>
    <t>Back to Contents</t>
  </si>
  <si>
    <t>The general government structural balance (projection for 2021–2032)</t>
  </si>
  <si>
    <t>First amendment of Act</t>
  </si>
  <si>
    <t>Second amendment of Act</t>
  </si>
  <si>
    <t>Convergence programme (April 2021)</t>
  </si>
  <si>
    <t>Current outlook (MF CR, August 2021)</t>
  </si>
  <si>
    <t>Original threshold of rule under Act</t>
  </si>
  <si>
    <t>General government debt (projection for 2021–2028)</t>
  </si>
  <si>
    <t>Debt brake under Act</t>
  </si>
  <si>
    <t>Impacts of amendments to the State Budget Act on expenditure</t>
  </si>
  <si>
    <t>Approved state budget (December 2019)</t>
  </si>
  <si>
    <t>State budget after first amendment (March 2020)</t>
  </si>
  <si>
    <t>State budget after second amendment (April 2020)</t>
  </si>
  <si>
    <t>State budget after third amendment (July 2020)</t>
  </si>
  <si>
    <t>Initial expenditure level</t>
  </si>
  <si>
    <t>Government budgetary reserve</t>
  </si>
  <si>
    <t>Social benefits</t>
  </si>
  <si>
    <t>Payments for state insurees</t>
  </si>
  <si>
    <t>Transfers</t>
  </si>
  <si>
    <t>Other increases in expenditure</t>
  </si>
  <si>
    <t>Key expenditure rule indicators and the figures actually recorded in 2020 (CZK billions unless stated otherwise)</t>
  </si>
  <si>
    <t>Budgetary strategy (April 2019)</t>
  </si>
  <si>
    <t>Draft state budget (September 2019)</t>
  </si>
  <si>
    <t>Actual figure (August 2021)</t>
  </si>
  <si>
    <t>General government expenditure</t>
  </si>
  <si>
    <t>SB and SFs expenditure framework, inluding EU</t>
  </si>
  <si>
    <t>SB</t>
  </si>
  <si>
    <t>SFs</t>
  </si>
  <si>
    <t>Transfers from SB to SFs</t>
  </si>
  <si>
    <t>SB and SFs, total</t>
  </si>
  <si>
    <t>GDP at current prices</t>
  </si>
  <si>
    <t>Structural balance (% of GDP)</t>
  </si>
  <si>
    <t>Output gap (%)</t>
  </si>
  <si>
    <t xml:space="preserve">The general government structural balance </t>
  </si>
  <si>
    <t>Structural balance – actual path and MF CR prediction</t>
  </si>
  <si>
    <t>Structural deficit limit under original Act No. 23/2017 Coll.</t>
  </si>
  <si>
    <t>Structural deficit limit after first amendment (Act No. 207/2020 Coll.)</t>
  </si>
  <si>
    <t>Structural deficit limit after second amendment (Act No. 609/2020 Coll.)</t>
  </si>
  <si>
    <t xml:space="preserve">Decomposition of the overall general government balance </t>
  </si>
  <si>
    <t>Overall balance</t>
  </si>
  <si>
    <t>Structural balance</t>
  </si>
  <si>
    <t>One-off measures</t>
  </si>
  <si>
    <t>Cyclical component</t>
  </si>
  <si>
    <t xml:space="preserve">Structural balances in EU countries in 2019 and their projected levels in 2024 </t>
  </si>
  <si>
    <t>Structural balance 2019</t>
  </si>
  <si>
    <t>Structural balance 2024 (IMF)</t>
  </si>
  <si>
    <t>Structural balance 2024 (programmes)</t>
  </si>
  <si>
    <t>*Bulgaria</t>
  </si>
  <si>
    <t>n.a.</t>
  </si>
  <si>
    <t>Greece</t>
  </si>
  <si>
    <t>Sweden</t>
  </si>
  <si>
    <t>Cyprus</t>
  </si>
  <si>
    <t>Luxembourg</t>
  </si>
  <si>
    <t>Denmark</t>
  </si>
  <si>
    <t>Latvia</t>
  </si>
  <si>
    <t>Croatia</t>
  </si>
  <si>
    <t>Germany</t>
  </si>
  <si>
    <t>Ireland</t>
  </si>
  <si>
    <t>Netherlands</t>
  </si>
  <si>
    <t>Finland</t>
  </si>
  <si>
    <t>Lithuania</t>
  </si>
  <si>
    <t>Portugal</t>
  </si>
  <si>
    <t>Estonia</t>
  </si>
  <si>
    <t>Austria</t>
  </si>
  <si>
    <t>Hungary</t>
  </si>
  <si>
    <t>Malta</t>
  </si>
  <si>
    <t>Slovenia</t>
  </si>
  <si>
    <t>Poland</t>
  </si>
  <si>
    <t>Slovakia</t>
  </si>
  <si>
    <t>Romania</t>
  </si>
  <si>
    <t>Belgium</t>
  </si>
  <si>
    <t>France</t>
  </si>
  <si>
    <t>Italy</t>
  </si>
  <si>
    <t>Spain</t>
  </si>
  <si>
    <t>Czech Rep.</t>
  </si>
  <si>
    <t xml:space="preserve">Public debt in EU countries in 2019 and its projected levels in 2024 </t>
  </si>
  <si>
    <t>Public debt 2019</t>
  </si>
  <si>
    <t>Public debt 2024 (IMF)</t>
  </si>
  <si>
    <t>Public debt 2024 (programmes)</t>
  </si>
  <si>
    <t xml:space="preserve">Projected differences in public debt as a percentage of GDP between 2024 and 2019 </t>
  </si>
  <si>
    <t>Difference according to IMF (2024 vs 2019)</t>
  </si>
  <si>
    <t>Difference according to programmes (2024 vs 2019)</t>
  </si>
  <si>
    <t xml:space="preserve">Comparison of growth in public debt-to-GDP ratios during and after the COVID-19 pandemic </t>
  </si>
  <si>
    <t>2021-2019</t>
  </si>
  <si>
    <t>2024-2021</t>
  </si>
  <si>
    <t>AUT</t>
  </si>
  <si>
    <t>BEL</t>
  </si>
  <si>
    <t>CRO</t>
  </si>
  <si>
    <t>CYP</t>
  </si>
  <si>
    <t>BUL</t>
  </si>
  <si>
    <t>CZE</t>
  </si>
  <si>
    <t>DEN</t>
  </si>
  <si>
    <t>EST</t>
  </si>
  <si>
    <t>FIN</t>
  </si>
  <si>
    <t>FRA</t>
  </si>
  <si>
    <t>GER</t>
  </si>
  <si>
    <t>GRE</t>
  </si>
  <si>
    <t>HUN</t>
  </si>
  <si>
    <t>IRL</t>
  </si>
  <si>
    <t>ITA</t>
  </si>
  <si>
    <t>LAT</t>
  </si>
  <si>
    <t>LIU</t>
  </si>
  <si>
    <t>LUX</t>
  </si>
  <si>
    <t>MLT</t>
  </si>
  <si>
    <t>NED</t>
  </si>
  <si>
    <t>POL</t>
  </si>
  <si>
    <t>POR</t>
  </si>
  <si>
    <t>ROM</t>
  </si>
  <si>
    <t>SVK</t>
  </si>
  <si>
    <t>SLO</t>
  </si>
  <si>
    <t>SPA</t>
  </si>
  <si>
    <t>SWE</t>
  </si>
  <si>
    <t>Local government finances in the Czech Republic 2016–2020</t>
  </si>
  <si>
    <t>CZK bn</t>
  </si>
  <si>
    <t>% of GDP</t>
  </si>
  <si>
    <t>Revenue</t>
  </si>
  <si>
    <t>Expenditure</t>
  </si>
  <si>
    <t>Balance</t>
  </si>
  <si>
    <t>Local government debt in the Czech Republic 2016–2020</t>
  </si>
  <si>
    <t>Debt (CZK billions)</t>
  </si>
  <si>
    <t>Ratio to GDP (%)</t>
  </si>
  <si>
    <t>% of total general government debt</t>
  </si>
  <si>
    <t xml:space="preserve">Local government investment in the Czech Republic 2016–2020 </t>
  </si>
  <si>
    <t>Gross fixed capital formation</t>
  </si>
  <si>
    <t>10-year average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</si>
  <si>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</si>
  <si>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</si>
  <si>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</si>
  <si>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</si>
  <si>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</si>
  <si>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</si>
  <si>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</si>
  <si>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</si>
  <si>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</si>
  <si>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</si>
  <si>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</si>
  <si>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</si>
  <si>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</si>
  <si>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</si>
  <si>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</si>
  <si>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</si>
  <si>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</si>
  <si>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</si>
  <si>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</si>
  <si>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</si>
  <si>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Numbers of municipalities in ranges according to the percentage level of the budgetary responsibility rule indicator, 2019 versus 2020</t>
  </si>
  <si>
    <t>Debt-to-revenue ratio (%)</t>
  </si>
  <si>
    <t>No. of municipalities</t>
  </si>
  <si>
    <t>0–20</t>
  </si>
  <si>
    <t>20–40</t>
  </si>
  <si>
    <t>40–60</t>
  </si>
  <si>
    <t>60–80</t>
  </si>
  <si>
    <t>80–100</t>
  </si>
  <si>
    <t>100–120</t>
  </si>
  <si>
    <t>120–140</t>
  </si>
  <si>
    <t>140–160</t>
  </si>
  <si>
    <t>160–180</t>
  </si>
  <si>
    <t>180–200</t>
  </si>
  <si>
    <t>200 or more</t>
  </si>
  <si>
    <t xml:space="preserve">Number of municipalities exceeding the 60% debt criterion value of the budget responsibility rule </t>
  </si>
  <si>
    <t>No. of inhabitants of municipality</t>
  </si>
  <si>
    <t>No. of municipalities exceeding 60% debt criterion value</t>
  </si>
  <si>
    <t>% of municipalities exceeding 60% debt criterion value (%)</t>
  </si>
  <si>
    <t>0 – 100</t>
  </si>
  <si>
    <t>101 – 200</t>
  </si>
  <si>
    <t>201 – 500</t>
  </si>
  <si>
    <t>501 – 1 000</t>
  </si>
  <si>
    <t>1 001 – 2 000</t>
  </si>
  <si>
    <t>2 001 or more</t>
  </si>
  <si>
    <t>Total</t>
  </si>
  <si>
    <t>Number of municipalities exceeding the 60% debt criterion value of the budget responsibility rule</t>
  </si>
  <si>
    <t>Municipalities exceeding 60% debt criterion value as % of total number of municipalities in region</t>
  </si>
  <si>
    <t>Prague</t>
  </si>
  <si>
    <t>Olomouc</t>
  </si>
  <si>
    <t>South Moravia</t>
  </si>
  <si>
    <t>Hradec Králové</t>
  </si>
  <si>
    <t>Plzeň</t>
  </si>
  <si>
    <t>South Bohemia</t>
  </si>
  <si>
    <t>Moravia-Silesia</t>
  </si>
  <si>
    <t>Vysočina</t>
  </si>
  <si>
    <t>Central Bohemia</t>
  </si>
  <si>
    <t>Karlovy Vary</t>
  </si>
  <si>
    <t>Zlín</t>
  </si>
  <si>
    <t>Liberec</t>
  </si>
  <si>
    <t>Ústí nad Labem</t>
  </si>
  <si>
    <t>Pardubice</t>
  </si>
  <si>
    <t xml:space="preserve">Regions by debt-to-average revenue ratio over the last four years, 2019 versus 2020 </t>
  </si>
  <si>
    <t xml:space="preserve">Municipalities’ financial results 2015–2020 </t>
  </si>
  <si>
    <t>Balance – municipalities excluding Prague</t>
  </si>
  <si>
    <t>Balance – municipalities</t>
  </si>
  <si>
    <t>Contribution</t>
  </si>
  <si>
    <t xml:space="preserve">Number of municipalities with deficits in 2020 by number of inhabitants </t>
  </si>
  <si>
    <t>No. of municipalities with deficit</t>
  </si>
  <si>
    <t>% of municipalities with deficit</t>
  </si>
  <si>
    <t>Average surplus of municipalities                 (CZK thousands)</t>
  </si>
  <si>
    <t>including contribution</t>
  </si>
  <si>
    <t>excluding contribution</t>
  </si>
  <si>
    <t>0–100</t>
  </si>
  <si>
    <t>101–200</t>
  </si>
  <si>
    <t>201–500</t>
  </si>
  <si>
    <t>501–1 000</t>
  </si>
  <si>
    <t>1,001–2,000</t>
  </si>
  <si>
    <t>2,001 or more</t>
  </si>
  <si>
    <t xml:space="preserve">Effect of the one-off non-refundable contribution on the debt rule </t>
  </si>
  <si>
    <t>2020 (excluding contribution)</t>
  </si>
  <si>
    <t>0–10</t>
  </si>
  <si>
    <t>10–20</t>
  </si>
  <si>
    <t>20–30</t>
  </si>
  <si>
    <t>30–40</t>
  </si>
  <si>
    <t>40–50</t>
  </si>
  <si>
    <t>50–60</t>
  </si>
  <si>
    <t>60–70</t>
  </si>
  <si>
    <t>70–80</t>
  </si>
  <si>
    <t>80–90</t>
  </si>
  <si>
    <t>90–100</t>
  </si>
  <si>
    <t>100–110</t>
  </si>
  <si>
    <t>110–120</t>
  </si>
  <si>
    <t>120–130</t>
  </si>
  <si>
    <t xml:space="preserve">130–140 </t>
  </si>
  <si>
    <t>140–150</t>
  </si>
  <si>
    <t>150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</si>
</sst>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</numFmts>
  <fonts count="3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/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 style="medium">
        <color rgb="FF0070C0"/>
      </right>
      <top/>
      <bottom style="thick">
        <color rgb="FF0070C0"/>
      </bottom>
      <diagonal/>
    </border>
    <border>
      <left style="medium">
        <color rgb="FF0070C0"/>
      </left>
      <right/>
      <top/>
      <bottom style="thick">
        <color rgb="FF0070C0"/>
      </bottom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/>
      <right style="thick">
        <color rgb="FF0070C0"/>
      </right>
      <top style="thin">
        <color rgb="FF0070C0"/>
      </top>
      <bottom/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/>
      <top style="thin">
        <color rgb="FF0070C0"/>
      </top>
      <bottom/>
      <diagonal/>
    </border>
    <border>
      <left/>
      <right style="medium">
        <color rgb="FF0070C0"/>
      </right>
      <top style="thin">
        <color rgb="FF0070C0"/>
      </top>
      <bottom/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medium">
        <color rgb="FF0070C0"/>
      </bottom>
      <diagonal/>
    </border>
    <border>
      <left style="thick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medium">
        <color rgb="FF0070C0"/>
      </top>
      <bottom/>
      <diagonal/>
    </border>
    <border>
      <left/>
      <right style="thick">
        <color rgb="FF0070C0"/>
      </right>
      <top style="medium">
        <color rgb="FF0070C0"/>
      </top>
      <bottom/>
      <diagonal/>
    </border>
  </borders>
  <cellStyleXfs count="120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0" fontId="6" fillId="0" borderId="0"/>
    <xf numFmtId="0" fontId="7" fillId="0" borderId="0"/>
    <xf numFmtId="0" fontId="7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5" fillId="0" borderId="0"/>
    <xf numFmtId="0" fontId="22" fillId="0" borderId="0">
      <protection locked="0"/>
    </xf>
    <xf numFmtId="0" fontId="22" fillId="0" borderId="0">
      <protection locked="0"/>
    </xf>
    <xf numFmtId="171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3" fillId="0" borderId="53">
      <protection locked="0"/>
    </xf>
    <xf numFmtId="0" fontId="21" fillId="0" borderId="0"/>
    <xf numFmtId="0" fontId="23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1" fillId="0" borderId="0"/>
    <xf numFmtId="0" fontId="25" fillId="0" borderId="0"/>
    <xf numFmtId="172" fontId="26" fillId="0" borderId="0"/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2" fillId="0" borderId="54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8" fillId="0" borderId="0"/>
    <xf numFmtId="0" fontId="27" fillId="0" borderId="0" applyNumberFormat="0" applyFill="0" applyBorder="0">
      <protection locked="0"/>
    </xf>
    <xf numFmtId="0" fontId="18" fillId="0" borderId="0"/>
    <xf numFmtId="0" fontId="27" fillId="0" borderId="0" applyNumberFormat="0" applyFill="0" applyBorder="0">
      <protection locked="0"/>
    </xf>
    <xf numFmtId="0" fontId="25" fillId="0" borderId="0"/>
    <xf numFmtId="0" fontId="18" fillId="0" borderId="0"/>
    <xf numFmtId="0" fontId="27" fillId="0" borderId="0" applyNumberFormat="0" applyFill="0" applyBorder="0">
      <protection locked="0"/>
    </xf>
    <xf numFmtId="0" fontId="25" fillId="0" borderId="0"/>
    <xf numFmtId="0" fontId="18" fillId="0" borderId="0"/>
    <xf numFmtId="0" fontId="27" fillId="0" borderId="0" applyNumberFormat="0" applyFill="0" applyBorder="0">
      <protection locked="0"/>
    </xf>
    <xf numFmtId="0" fontId="25" fillId="0" borderId="0"/>
    <xf numFmtId="0" fontId="15" fillId="0" borderId="0"/>
    <xf numFmtId="0" fontId="18" fillId="0" borderId="0"/>
    <xf numFmtId="0" fontId="27" fillId="0" borderId="0" applyNumberFormat="0" applyFill="0" applyBorder="0">
      <protection locked="0"/>
    </xf>
    <xf numFmtId="0" fontId="25" fillId="0" borderId="0"/>
    <xf numFmtId="0" fontId="18" fillId="0" borderId="0"/>
    <xf numFmtId="0" fontId="27" fillId="0" borderId="0" applyNumberFormat="0" applyFill="0" applyBorder="0">
      <protection locked="0"/>
    </xf>
    <xf numFmtId="0" fontId="18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54" applyNumberFormat="0" applyFont="0" applyFill="0" applyAlignment="0" applyProtection="0"/>
    <xf numFmtId="173" fontId="19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8" fillId="0" borderId="0">
      <alignment vertical="top"/>
    </xf>
    <xf numFmtId="0" fontId="18" fillId="0" borderId="55" applyNumberFormat="0" applyFont="0" applyFill="0" applyAlignment="0" applyProtection="0"/>
    <xf numFmtId="0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55" applyNumberFormat="0" applyFont="0" applyFill="0" applyAlignment="0" applyProtection="0"/>
    <xf numFmtId="0" fontId="4" fillId="2" borderId="55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9" fillId="0" borderId="0"/>
    <xf numFmtId="0" fontId="23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2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23" fillId="0" borderId="53">
      <protection locked="0"/>
    </xf>
    <xf numFmtId="0" fontId="2" fillId="0" borderId="0" applyNumberFormat="0" applyFill="0" applyBorder="0" applyAlignment="0" applyProtection="0"/>
  </cellStyleXfs>
  <cellXfs count="209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/>
    <xf numFmtId="0" fontId="9" fillId="0" borderId="1" xfId="0" applyFont="1" applyBorder="1" applyAlignment="1">
      <alignment wrapText="1"/>
    </xf>
    <xf numFmtId="2" fontId="9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6" fontId="9" fillId="0" borderId="1" xfId="0" applyNumberFormat="1" applyFont="1" applyBorder="1"/>
    <xf numFmtId="167" fontId="13" fillId="0" borderId="2" xfId="0" applyNumberFormat="1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7" fontId="13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 vertical="center" wrapText="1"/>
    </xf>
    <xf numFmtId="3" fontId="9" fillId="0" borderId="7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168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3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vertical="center"/>
    </xf>
    <xf numFmtId="3" fontId="10" fillId="0" borderId="12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0" fillId="0" borderId="14" xfId="0" applyNumberFormat="1" applyFont="1" applyBorder="1" applyAlignment="1">
      <alignment vertical="center"/>
    </xf>
    <xf numFmtId="168" fontId="10" fillId="0" borderId="11" xfId="0" applyNumberFormat="1" applyFont="1" applyBorder="1" applyAlignment="1">
      <alignment horizontal="right" vertical="center"/>
    </xf>
    <xf numFmtId="168" fontId="10" fillId="0" borderId="12" xfId="0" applyNumberFormat="1" applyFont="1" applyBorder="1" applyAlignment="1">
      <alignment horizontal="right" vertical="center"/>
    </xf>
    <xf numFmtId="168" fontId="10" fillId="0" borderId="0" xfId="0" applyNumberFormat="1" applyFont="1" applyAlignment="1">
      <alignment horizontal="center" vertical="center" wrapText="1"/>
    </xf>
    <xf numFmtId="3" fontId="10" fillId="0" borderId="15" xfId="0" applyNumberFormat="1" applyFont="1" applyBorder="1" applyAlignment="1">
      <alignment vertical="center" wrapText="1"/>
    </xf>
    <xf numFmtId="3" fontId="10" fillId="0" borderId="16" xfId="0" applyNumberFormat="1" applyFont="1" applyBorder="1" applyAlignment="1">
      <alignment horizontal="right" vertical="center"/>
    </xf>
    <xf numFmtId="168" fontId="10" fillId="0" borderId="17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168" fontId="10" fillId="0" borderId="18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 wrapText="1"/>
    </xf>
    <xf numFmtId="0" fontId="9" fillId="0" borderId="1" xfId="0" applyFont="1" applyBorder="1"/>
    <xf numFmtId="166" fontId="1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2" fontId="9" fillId="0" borderId="0" xfId="0" applyNumberFormat="1" applyFont="1" applyFill="1"/>
    <xf numFmtId="0" fontId="10" fillId="0" borderId="19" xfId="0" applyFont="1" applyBorder="1"/>
    <xf numFmtId="0" fontId="10" fillId="0" borderId="2" xfId="0" applyFont="1" applyBorder="1"/>
    <xf numFmtId="0" fontId="13" fillId="0" borderId="5" xfId="0" applyFont="1" applyBorder="1" applyAlignment="1">
      <alignment horizontal="right"/>
    </xf>
    <xf numFmtId="0" fontId="13" fillId="0" borderId="22" xfId="0" applyFont="1" applyBorder="1" applyAlignment="1">
      <alignment horizontal="right"/>
    </xf>
    <xf numFmtId="0" fontId="13" fillId="0" borderId="19" xfId="0" applyFont="1" applyBorder="1"/>
    <xf numFmtId="166" fontId="10" fillId="0" borderId="0" xfId="0" applyNumberFormat="1" applyFont="1"/>
    <xf numFmtId="166" fontId="10" fillId="0" borderId="23" xfId="0" applyNumberFormat="1" applyFont="1" applyBorder="1"/>
    <xf numFmtId="166" fontId="9" fillId="0" borderId="0" xfId="0" applyNumberFormat="1" applyFont="1"/>
    <xf numFmtId="0" fontId="13" fillId="0" borderId="24" xfId="0" applyFont="1" applyBorder="1"/>
    <xf numFmtId="166" fontId="10" fillId="0" borderId="25" xfId="0" applyNumberFormat="1" applyFont="1" applyBorder="1"/>
    <xf numFmtId="166" fontId="10" fillId="0" borderId="26" xfId="0" applyNumberFormat="1" applyFont="1" applyBorder="1"/>
    <xf numFmtId="0" fontId="16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1" xfId="3" applyFont="1" applyBorder="1"/>
    <xf numFmtId="168" fontId="10" fillId="0" borderId="1" xfId="0" applyNumberFormat="1" applyFont="1" applyBorder="1"/>
    <xf numFmtId="2" fontId="10" fillId="0" borderId="1" xfId="0" applyNumberFormat="1" applyFont="1" applyBorder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69" fontId="9" fillId="0" borderId="1" xfId="6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13" fillId="0" borderId="41" xfId="0" applyFont="1" applyBorder="1" applyAlignment="1">
      <alignment vertical="center"/>
    </xf>
    <xf numFmtId="0" fontId="9" fillId="0" borderId="0" xfId="3" applyFont="1"/>
    <xf numFmtId="0" fontId="9" fillId="0" borderId="1" xfId="3" applyFont="1" applyBorder="1"/>
    <xf numFmtId="169" fontId="9" fillId="0" borderId="1" xfId="7" applyNumberFormat="1" applyFont="1" applyBorder="1"/>
    <xf numFmtId="170" fontId="9" fillId="0" borderId="1" xfId="3" applyNumberFormat="1" applyFont="1" applyBorder="1"/>
    <xf numFmtId="166" fontId="9" fillId="0" borderId="1" xfId="0" applyNumberFormat="1" applyFont="1" applyBorder="1" applyAlignment="1">
      <alignment vertical="center"/>
    </xf>
    <xf numFmtId="166" fontId="9" fillId="0" borderId="0" xfId="0" applyNumberFormat="1" applyFont="1" applyAlignment="1">
      <alignment vertical="center"/>
    </xf>
    <xf numFmtId="3" fontId="9" fillId="0" borderId="45" xfId="6" applyNumberFormat="1" applyFont="1" applyFill="1" applyBorder="1"/>
    <xf numFmtId="3" fontId="9" fillId="0" borderId="37" xfId="6" applyNumberFormat="1" applyFont="1" applyFill="1" applyBorder="1"/>
    <xf numFmtId="3" fontId="9" fillId="0" borderId="36" xfId="6" applyNumberFormat="1" applyFont="1" applyFill="1" applyBorder="1"/>
    <xf numFmtId="3" fontId="9" fillId="0" borderId="0" xfId="0" applyNumberFormat="1" applyFont="1" applyFill="1"/>
    <xf numFmtId="3" fontId="9" fillId="0" borderId="36" xfId="0" applyNumberFormat="1" applyFont="1" applyFill="1" applyBorder="1"/>
    <xf numFmtId="3" fontId="9" fillId="0" borderId="0" xfId="6" applyNumberFormat="1" applyFont="1" applyFill="1"/>
    <xf numFmtId="3" fontId="9" fillId="0" borderId="50" xfId="6" applyNumberFormat="1" applyFont="1" applyFill="1" applyBorder="1"/>
    <xf numFmtId="3" fontId="9" fillId="0" borderId="51" xfId="6" applyNumberFormat="1" applyFont="1" applyFill="1" applyBorder="1"/>
    <xf numFmtId="3" fontId="9" fillId="0" borderId="52" xfId="6" applyNumberFormat="1" applyFont="1" applyFill="1" applyBorder="1"/>
    <xf numFmtId="3" fontId="9" fillId="0" borderId="20" xfId="0" applyNumberFormat="1" applyFont="1" applyFill="1" applyBorder="1"/>
    <xf numFmtId="3" fontId="9" fillId="0" borderId="52" xfId="0" applyNumberFormat="1" applyFont="1" applyFill="1" applyBorder="1"/>
    <xf numFmtId="3" fontId="9" fillId="0" borderId="20" xfId="6" applyNumberFormat="1" applyFont="1" applyFill="1" applyBorder="1"/>
    <xf numFmtId="0" fontId="9" fillId="0" borderId="0" xfId="0" applyFont="1" applyAlignment="1">
      <alignment horizontal="left" vertical="center"/>
    </xf>
    <xf numFmtId="169" fontId="9" fillId="0" borderId="0" xfId="6" applyNumberFormat="1" applyFont="1" applyFill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3" fontId="9" fillId="0" borderId="0" xfId="6" applyNumberFormat="1" applyFont="1" applyBorder="1"/>
    <xf numFmtId="3" fontId="9" fillId="0" borderId="36" xfId="6" applyNumberFormat="1" applyFont="1" applyBorder="1"/>
    <xf numFmtId="3" fontId="9" fillId="0" borderId="37" xfId="6" applyNumberFormat="1" applyFont="1" applyBorder="1"/>
    <xf numFmtId="3" fontId="9" fillId="0" borderId="0" xfId="0" applyNumberFormat="1" applyFont="1"/>
    <xf numFmtId="3" fontId="9" fillId="0" borderId="25" xfId="6" applyNumberFormat="1" applyFont="1" applyBorder="1"/>
    <xf numFmtId="3" fontId="9" fillId="0" borderId="38" xfId="6" applyNumberFormat="1" applyFont="1" applyBorder="1"/>
    <xf numFmtId="3" fontId="9" fillId="0" borderId="39" xfId="6" applyNumberFormat="1" applyFont="1" applyBorder="1"/>
    <xf numFmtId="3" fontId="9" fillId="0" borderId="25" xfId="0" applyNumberFormat="1" applyFont="1" applyBorder="1"/>
    <xf numFmtId="0" fontId="9" fillId="0" borderId="0" xfId="0" applyFont="1" applyBorder="1"/>
    <xf numFmtId="166" fontId="9" fillId="0" borderId="0" xfId="0" applyNumberFormat="1" applyFont="1" applyBorder="1"/>
    <xf numFmtId="166" fontId="10" fillId="0" borderId="1" xfId="0" applyNumberFormat="1" applyFont="1" applyBorder="1" applyAlignment="1">
      <alignment horizontal="right"/>
    </xf>
    <xf numFmtId="166" fontId="9" fillId="0" borderId="1" xfId="0" applyNumberFormat="1" applyFont="1" applyFill="1" applyBorder="1"/>
    <xf numFmtId="0" fontId="9" fillId="3" borderId="0" xfId="0" applyFont="1" applyFill="1"/>
    <xf numFmtId="0" fontId="9" fillId="3" borderId="0" xfId="0" applyFont="1" applyFill="1" applyAlignment="1">
      <alignment horizontal="right" indent="1"/>
    </xf>
    <xf numFmtId="166" fontId="9" fillId="3" borderId="0" xfId="0" applyNumberFormat="1" applyFont="1" applyFill="1" applyAlignment="1">
      <alignment horizontal="right" indent="1"/>
    </xf>
    <xf numFmtId="0" fontId="32" fillId="0" borderId="0" xfId="0" applyFont="1" applyAlignment="1">
      <alignment vertical="center"/>
    </xf>
    <xf numFmtId="49" fontId="32" fillId="0" borderId="0" xfId="0" applyNumberFormat="1" applyFont="1"/>
    <xf numFmtId="0" fontId="32" fillId="0" borderId="0" xfId="0" applyFont="1"/>
    <xf numFmtId="0" fontId="10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9" fillId="0" borderId="0" xfId="0" applyFont="1" applyFill="1" applyAlignment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9" fillId="0" borderId="0" xfId="0" applyFont="1" applyFill="1"/>
    <xf numFmtId="49" fontId="32" fillId="0" borderId="0" xfId="1" applyNumberFormat="1" applyFont="1" applyAlignment="1">
      <alignment horizontal="left"/>
    </xf>
    <xf numFmtId="0" fontId="32" fillId="0" borderId="0" xfId="1" applyFont="1" applyAlignment="1">
      <alignment horizontal="left"/>
    </xf>
    <xf numFmtId="0" fontId="9" fillId="0" borderId="0" xfId="0" applyFont="1" applyFill="1"/>
    <xf numFmtId="0" fontId="9" fillId="0" borderId="0" xfId="0" applyFont="1" applyAlignment="1">
      <alignment horizontal="justify" vertical="center"/>
    </xf>
    <xf numFmtId="0" fontId="33" fillId="0" borderId="0" xfId="0" applyFont="1"/>
    <xf numFmtId="0" fontId="33" fillId="0" borderId="0" xfId="0" applyFont="1" applyAlignment="1">
      <alignment horizontal="right" indent="1"/>
    </xf>
    <xf numFmtId="0" fontId="34" fillId="0" borderId="0" xfId="0" applyFont="1"/>
    <xf numFmtId="166" fontId="33" fillId="0" borderId="0" xfId="0" applyNumberFormat="1" applyFont="1" applyAlignment="1">
      <alignment horizontal="right" indent="1"/>
    </xf>
    <xf numFmtId="166" fontId="9" fillId="0" borderId="1" xfId="0" applyNumberFormat="1" applyFont="1" applyBorder="1" applyAlignment="1">
      <alignment horizontal="right"/>
    </xf>
    <xf numFmtId="0" fontId="35" fillId="0" borderId="0" xfId="0" applyFont="1"/>
    <xf numFmtId="0" fontId="9" fillId="0" borderId="1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2" fillId="0" borderId="0" xfId="119" applyFont="1" applyFill="1" applyAlignment="1"/>
    <xf numFmtId="0" fontId="2" fillId="0" borderId="0" xfId="119" applyFill="1" applyAlignment="1"/>
    <xf numFmtId="0" fontId="12" fillId="0" borderId="0" xfId="119" applyFont="1" applyAlignment="1"/>
    <xf numFmtId="2" fontId="9" fillId="0" borderId="1" xfId="0" applyNumberFormat="1" applyFont="1" applyBorder="1" applyAlignment="1">
      <alignment vertical="center"/>
    </xf>
    <xf numFmtId="2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66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3" fillId="0" borderId="0" xfId="119" applyNumberFormat="1" applyFont="1" applyAlignment="1">
      <alignment horizontal="left"/>
    </xf>
    <xf numFmtId="0" fontId="3" fillId="0" borderId="0" xfId="119" applyFont="1" applyAlignment="1">
      <alignment horizontal="left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12" fillId="0" borderId="0" xfId="119" applyFont="1" applyFill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12" fillId="0" borderId="0" xfId="119" applyFont="1" applyAlignment="1">
      <alignment horizontal="left"/>
    </xf>
    <xf numFmtId="0" fontId="13" fillId="0" borderId="37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/>
    </xf>
    <xf numFmtId="0" fontId="9" fillId="0" borderId="49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/>
    </xf>
    <xf numFmtId="0" fontId="9" fillId="0" borderId="57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46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0" xfId="119" applyFont="1" applyAlignment="1"/>
    <xf numFmtId="0" fontId="12" fillId="0" borderId="0" xfId="119" applyFont="1" applyFill="1" applyAlignment="1"/>
  </cellXfs>
  <cellStyles count="120">
    <cellStyle name="Celkem 2" xfId="87" xr:uid="{DAF1EE9E-E4C0-43EA-A52A-2195D01FE3C9}"/>
    <cellStyle name="Celkem 3" xfId="98" xr:uid="{E19865F9-96BF-4ACB-B3B2-F2398216F428}"/>
    <cellStyle name="Celkem 4" xfId="99" xr:uid="{0D48B164-F70B-44C0-A5EC-1CB23105C314}"/>
    <cellStyle name="Celkem 5" xfId="81" xr:uid="{1230429C-4AB0-4863-847D-350F69FFA04A}"/>
    <cellStyle name="Comma" xfId="6" xr:uid="{75A3782F-66AB-4E6E-B565-5638FC1E882B}"/>
    <cellStyle name="Comma [0]" xfId="12" xr:uid="{8C43CE23-2726-4725-AC2E-E0DA87E43693}"/>
    <cellStyle name="Comma [0] 2" xfId="39" xr:uid="{F89B553D-7241-4B43-9C94-7806492DAAEA}"/>
    <cellStyle name="Comma 2" xfId="20" xr:uid="{00559BB4-14F8-4134-9ADD-C47EEE421F74}"/>
    <cellStyle name="Comma 3" xfId="29" xr:uid="{4A52FCDF-5A63-4236-83B3-BD047E571FEA}"/>
    <cellStyle name="Comma 4" xfId="77" xr:uid="{2E8E046B-523F-4C98-BC12-A123DF9890D9}"/>
    <cellStyle name="Comma 5" xfId="107" xr:uid="{A7680313-6AC0-4A6F-AB02-5F0FA475C480}"/>
    <cellStyle name="Comma_PCENY" xfId="45" xr:uid="{D47A3D2A-8269-4194-AE2B-F9CE6A9A8DEA}"/>
    <cellStyle name="Comma0" xfId="30" xr:uid="{F7564855-2B1E-4C23-978D-B51AFF565246}"/>
    <cellStyle name="Comma0 2" xfId="108" xr:uid="{8F484699-1BFA-47AC-82DF-13F3D63EA040}"/>
    <cellStyle name="Currency" xfId="10" xr:uid="{EB78D8C6-60B9-4D17-8CA3-E35815A4EB63}"/>
    <cellStyle name="Currency [0]" xfId="11" xr:uid="{233C605D-8EE0-4990-923A-85531F5BD43C}"/>
    <cellStyle name="Currency 2" xfId="21" xr:uid="{820DC039-3D1D-47B6-A5DC-D0870A6E09E3}"/>
    <cellStyle name="Currency 3" xfId="31" xr:uid="{74038C22-7CEE-4E40-8AE2-CABEA015E006}"/>
    <cellStyle name="Currency 4" xfId="76" xr:uid="{ED9CF14A-0054-4763-AAA4-B705AF95B664}"/>
    <cellStyle name="Currency 5" xfId="109" xr:uid="{CF0F4698-BC17-454E-93B7-BE57391B06AE}"/>
    <cellStyle name="Currency_PCENY" xfId="75" xr:uid="{AB44F32C-EC0A-4053-9EE3-1D89C2EE7840}"/>
    <cellStyle name="Currency0" xfId="32" xr:uid="{3ACDE113-DD89-45EE-9B02-F51F50173BCB}"/>
    <cellStyle name="Currency0 2" xfId="110" xr:uid="{0E497F51-C137-4DFA-A655-8D80EBBE875C}"/>
    <cellStyle name="Čárka 2" xfId="7" xr:uid="{5C743894-DDDA-4F7C-B31B-A9414F5B5F1A}"/>
    <cellStyle name="Čárka 3" xfId="14" xr:uid="{8067930F-7C40-4647-93D9-FF825F5394E9}"/>
    <cellStyle name="Čárky bez des. míst 2" xfId="15" xr:uid="{A3B9C7FC-5972-4283-887F-6CB10947A5A6}"/>
    <cellStyle name="Date" xfId="22" xr:uid="{6E4B415A-EF26-4B38-B4EA-0E337A30DE8D}"/>
    <cellStyle name="Date 2" xfId="46" xr:uid="{E6C0E926-D8B7-455D-823A-6966D8CE32E9}"/>
    <cellStyle name="Date 3" xfId="111" xr:uid="{7211C73C-4DEA-4BC7-9535-0674388CAA4E}"/>
    <cellStyle name="Datum" xfId="33" xr:uid="{EDBFA366-C4E7-434A-90E9-FF8DEB677A1F}"/>
    <cellStyle name="Datum 2" xfId="88" xr:uid="{1412E510-C4E8-4D99-9D2F-F9F937F588FC}"/>
    <cellStyle name="Datum 3" xfId="97" xr:uid="{908D7B16-0AC1-410F-837F-A96103CB86C5}"/>
    <cellStyle name="Datum 4" xfId="100" xr:uid="{CCBCAC18-BD31-4CCD-BBED-40E13FC2D4EA}"/>
    <cellStyle name="Datum 5" xfId="80" xr:uid="{70EAC6BF-DFF1-46B4-BDA5-969330E8631D}"/>
    <cellStyle name="Finanční0" xfId="34" xr:uid="{1827FE9D-EADE-4B57-9FB2-76CA11804DEB}"/>
    <cellStyle name="Finanční0 2" xfId="89" xr:uid="{B47E1314-E754-4A56-8F6C-CD333842EBBB}"/>
    <cellStyle name="Finanční0 3" xfId="96" xr:uid="{F1FA2C9E-7DB6-433F-8AF4-B3C14B98D815}"/>
    <cellStyle name="Finanční0 4" xfId="101" xr:uid="{3502B165-4C09-4AC9-A78F-B65DBED627BC}"/>
    <cellStyle name="Finanční0 5" xfId="79" xr:uid="{E40ABBE9-C40B-45EF-944F-332F75D66854}"/>
    <cellStyle name="Fixed" xfId="23" xr:uid="{DC9D9102-4918-49C1-A847-3140A402DA19}"/>
    <cellStyle name="Fixed 2" xfId="47" xr:uid="{04CB2C4A-3A69-43C7-9AB8-BA710402ADC8}"/>
    <cellStyle name="Fixed 3" xfId="112" xr:uid="{CEEABCA9-222B-4ED9-8C13-6391A5247CF6}"/>
    <cellStyle name="Heading 1" xfId="35" xr:uid="{53165BB2-469F-4F2C-9C3D-6CDC959EA6FB}"/>
    <cellStyle name="Heading 1 2" xfId="113" xr:uid="{71006549-6D3D-4D81-A3DE-EFB9C552B28A}"/>
    <cellStyle name="Heading 2" xfId="36" xr:uid="{A8B9475C-AEEF-4D4E-8E1A-BE6FEEB3D095}"/>
    <cellStyle name="Heading 2 2" xfId="114" xr:uid="{02141677-9D5E-4855-AB3A-FD38C2E2F6AF}"/>
    <cellStyle name="Heading1" xfId="24" xr:uid="{D2DA55FD-E89C-4E10-8D21-F6111FE5A0A8}"/>
    <cellStyle name="Heading1 2" xfId="115" xr:uid="{47C67FC5-27FA-4225-984B-EB5C00CF8698}"/>
    <cellStyle name="Heading2" xfId="25" xr:uid="{03D12194-6735-4742-BA2D-C17CAF03450A}"/>
    <cellStyle name="Heading2 2" xfId="116" xr:uid="{6265DFA2-805D-4885-9FCD-5E77E0630EC6}"/>
    <cellStyle name="Hyperlink" xfId="1" xr:uid="{E22866C2-5832-4F21-95F3-6912A30B6850}"/>
    <cellStyle name="Hypertextový odkaz" xfId="119" builtinId="8"/>
    <cellStyle name="Hypertextový odkaz 10" xfId="13" xr:uid="{DB5D7DBB-4010-454C-8339-525481662AE8}"/>
    <cellStyle name="Hypertextový odkaz 2" xfId="41" xr:uid="{D8262DDC-DDB0-4DBD-B6F3-CDFF8929C5D9}"/>
    <cellStyle name="Hypertextový odkaz 2 2" xfId="57" xr:uid="{3FB37067-329F-4700-839C-B60B1F1A4835}"/>
    <cellStyle name="Hypertextový odkaz 3" xfId="59" xr:uid="{A00C2BFF-542B-4C47-9614-F45671724599}"/>
    <cellStyle name="Hypertextový odkaz 4" xfId="62" xr:uid="{5C10F9BE-F701-427F-B8FF-DB2B306EB927}"/>
    <cellStyle name="Hypertextový odkaz 5" xfId="65" xr:uid="{C113FE67-A56B-4AF2-A74B-EDFF83C9547F}"/>
    <cellStyle name="Hypertextový odkaz 6" xfId="69" xr:uid="{F27EDBC9-9673-4963-B6AC-6D96994089E3}"/>
    <cellStyle name="Hypertextový odkaz 7" xfId="72" xr:uid="{14FD4854-322F-4275-91FA-F4EE9A37D523}"/>
    <cellStyle name="Hypertextový odkaz 8" xfId="74" xr:uid="{C4DCA386-EAE7-442D-BBAA-8784C95F76A2}"/>
    <cellStyle name="Hypertextový odkaz 9" xfId="54" xr:uid="{E20D3682-2BC7-413A-A044-F9C361321563}"/>
    <cellStyle name="Měna 2" xfId="16" xr:uid="{BF011F2C-F866-47ED-93BE-A50DA3A9E7EE}"/>
    <cellStyle name="Měna0" xfId="37" xr:uid="{9DADC283-F2F9-4A20-BB06-94854FACEDB0}"/>
    <cellStyle name="Měna0 2" xfId="90" xr:uid="{5B0B4216-6F2C-418F-B9F3-125434F57582}"/>
    <cellStyle name="Měna0 3" xfId="95" xr:uid="{C6CB5FD7-80AA-4B00-ACC7-95374380FB6A}"/>
    <cellStyle name="Měna0 4" xfId="102" xr:uid="{3B840530-B65A-4288-B301-932694847FB5}"/>
    <cellStyle name="Měna0 5" xfId="78" xr:uid="{4DA70C75-79B5-4C45-9610-51AF6FDD3E3C}"/>
    <cellStyle name="Měny bez des. míst 2" xfId="17" xr:uid="{12434280-2060-49F4-B72C-D3C10BB8A0EF}"/>
    <cellStyle name="Normal 2" xfId="2" xr:uid="{D453EC04-A8E4-4398-9D28-0FA4C54910F4}"/>
    <cellStyle name="Normální" xfId="0" builtinId="0"/>
    <cellStyle name="Normální 10" xfId="60" xr:uid="{CA1488A0-A06C-4F15-8FFD-E3A0ACF91A0A}"/>
    <cellStyle name="Normální 11" xfId="61" xr:uid="{7ADF0E3A-5B12-4D50-A99C-1F74C5FC6984}"/>
    <cellStyle name="Normální 12" xfId="63" xr:uid="{D043BC05-02AA-4A93-8D3D-E8F5E3195F4E}"/>
    <cellStyle name="Normální 13" xfId="64" xr:uid="{D1F8831F-0504-4538-A58E-1FD806B6C1B2}"/>
    <cellStyle name="Normální 14" xfId="66" xr:uid="{FC1D5379-8668-453F-AF1C-21C4F9C26707}"/>
    <cellStyle name="Normální 15" xfId="67" xr:uid="{5A093076-0CED-482C-B3F1-92DBC8B69953}"/>
    <cellStyle name="Normální 16" xfId="68" xr:uid="{B49836B7-5E81-4AF6-85AD-79722C6D1756}"/>
    <cellStyle name="Normální 17" xfId="70" xr:uid="{DB46B633-4381-404C-BE86-FDC2FAE34417}"/>
    <cellStyle name="Normální 18" xfId="71" xr:uid="{32B3C61D-B8BB-4262-B9CC-89B59F6376B7}"/>
    <cellStyle name="Normální 19" xfId="73" xr:uid="{30188EA5-BDD7-41C3-BA5A-F3010F4CBCE2}"/>
    <cellStyle name="Normální 2" xfId="3" xr:uid="{18F4BB7C-3182-4A5F-9EF3-20D975EB862F}"/>
    <cellStyle name="Normální 2 2" xfId="48" xr:uid="{CB26B3CE-F460-46DE-8BAA-1A980298C1B6}"/>
    <cellStyle name="Normální 2 3" xfId="43" xr:uid="{AB596983-4BE4-4177-BD49-81449D2BD280}"/>
    <cellStyle name="Normální 2 4" xfId="19" xr:uid="{D7B35D66-1D35-4912-B8B6-EFC05BD1CCAC}"/>
    <cellStyle name="Normální 20" xfId="42" xr:uid="{B3E86C55-9801-405C-AD93-5C34240244D4}"/>
    <cellStyle name="Normální 21" xfId="82" xr:uid="{B3CB1E6C-6AEA-487D-BEA0-EE07BBEC9532}"/>
    <cellStyle name="Normální 22" xfId="106" xr:uid="{E19E2206-649C-430E-B928-8C2ECACB0B6F}"/>
    <cellStyle name="Normální 23" xfId="8" xr:uid="{5B6C0316-5829-4872-A990-169575A92D09}"/>
    <cellStyle name="Normální 3" xfId="28" xr:uid="{D41A76E9-1537-4A6D-B00E-49B993E67015}"/>
    <cellStyle name="Normální 3 2" xfId="49" xr:uid="{C5A5DC81-DEC3-4C44-885B-B70E093CA401}"/>
    <cellStyle name="Normální 3 3" xfId="44" xr:uid="{BE577D02-3636-46E8-9F60-B0D9CAB77082}"/>
    <cellStyle name="Normální 3 4" xfId="86" xr:uid="{FF319D32-3AE5-4278-A6BE-675B1630AE36}"/>
    <cellStyle name="Normální 4" xfId="4" xr:uid="{98D07333-8A21-4BC2-9DCB-D92FCC8BAC6F}"/>
    <cellStyle name="Normální 4 2" xfId="50" xr:uid="{6A798F33-C8D7-4C7E-B2A7-E912520F7867}"/>
    <cellStyle name="Normální 5" xfId="51" xr:uid="{3E7844C1-CF19-4397-BCFC-B82ED3F1B357}"/>
    <cellStyle name="Normální 6" xfId="5" xr:uid="{64489C72-D225-47AB-9E38-238CE01BB2D7}"/>
    <cellStyle name="Normální 6 2" xfId="53" xr:uid="{816064D9-3CFF-4333-971A-97DC82BD2505}"/>
    <cellStyle name="Normální 7" xfId="55" xr:uid="{903FEA2C-C110-4587-8327-0927CDCCC763}"/>
    <cellStyle name="Normální 8" xfId="56" xr:uid="{111B6EE1-1D29-4DF8-9BCF-E252771E16EC}"/>
    <cellStyle name="Normální 9" xfId="58" xr:uid="{7630B847-74E9-4302-A9FD-DF26B6E998DE}"/>
    <cellStyle name="Percent" xfId="9" xr:uid="{C3797CB1-63AE-47F4-B886-620C50708591}"/>
    <cellStyle name="Percent 2" xfId="26" xr:uid="{B65C39D0-748F-4188-83B6-F2D47993D07F}"/>
    <cellStyle name="Percent 3" xfId="117" xr:uid="{1CAC78F3-D480-420D-A773-383466C0EB1F}"/>
    <cellStyle name="Pevný" xfId="38" xr:uid="{081C2F11-DB66-4A25-8993-5FEBEF6BCCFA}"/>
    <cellStyle name="Pevný 2" xfId="91" xr:uid="{82278263-1730-46F8-AA56-08FEC91E1560}"/>
    <cellStyle name="Pevný 3" xfId="94" xr:uid="{EB1177B7-D266-42C6-BA1B-4D4903D2B835}"/>
    <cellStyle name="Pevný 4" xfId="103" xr:uid="{31F3F18B-FFC4-4FF6-A155-3BD626FBD27D}"/>
    <cellStyle name="Pevný 5" xfId="83" xr:uid="{89B4DE48-D026-4FA2-8EE7-B69BE3B54C92}"/>
    <cellStyle name="Procenta 2" xfId="18" xr:uid="{AE2E2EC5-63F5-486E-AEE9-A00E2539A13E}"/>
    <cellStyle name="Styl 1" xfId="40" xr:uid="{BC38C14F-C61E-4D86-98BC-12ADABE13756}"/>
    <cellStyle name="Total" xfId="27" xr:uid="{067BB61B-E8A1-49FC-9561-7F84A949D04B}"/>
    <cellStyle name="Total 2" xfId="52" xr:uid="{537547D2-5A1C-4A1D-8568-4C1DC70F9F01}"/>
    <cellStyle name="Total 3" xfId="118" xr:uid="{CEFF6C56-9AA0-49EC-B74C-C2A0911495F6}"/>
    <cellStyle name="Záhlaví 1" xfId="84" xr:uid="{F0A225A8-C853-4EA0-9CF3-C7F44A614975}"/>
    <cellStyle name="Záhlaví 1 2" xfId="92" xr:uid="{8C204C52-ECAE-4758-8D3C-A07A1E484088}"/>
    <cellStyle name="Záhlaví 1 3" xfId="104" xr:uid="{7FB60850-2908-49DB-8927-52D4CC637B0F}"/>
    <cellStyle name="Záhlaví 2" xfId="85" xr:uid="{4E77CA95-5B67-43EA-B73D-AC8FEB6FFC6B}"/>
    <cellStyle name="Záhlaví 2 2" xfId="93" xr:uid="{54132C5E-5C41-4D24-B655-C832557D02E0}"/>
    <cellStyle name="Záhlaví 2 3" xfId="105" xr:uid="{FB0A2604-4AA2-46F3-970C-19D835813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1469361127551E-2"/>
          <c:y val="2.8911564625850344E-2"/>
          <c:w val="0.8816005947233474"/>
          <c:h val="0.8905876720767047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'C 1'!$A$5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3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1'!$B$5:$P$5</c:f>
              <c:numCache>
                <c:formatCode>General</c:formatCode>
                <c:ptCount val="15"/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53694552"/>
        <c:axId val="353694944"/>
      </c:barChart>
      <c:lineChart>
        <c:grouping val="standard"/>
        <c:varyColors val="0"/>
        <c:ser>
          <c:idx val="0"/>
          <c:order val="0"/>
          <c:tx>
            <c:strRef>
              <c:f>'C 1'!$A$3</c:f>
              <c:strCache>
                <c:ptCount val="1"/>
                <c:pt idx="0">
                  <c:v>General government debt adjusted pursuant to Section 13 of Act No. 23/2017 Coll. (% of GDP)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1'!$B$3:$P$3</c:f>
              <c:numCache>
                <c:formatCode>0.00</c:formatCode>
                <c:ptCount val="15"/>
                <c:pt idx="0">
                  <c:v>35.704172959047703</c:v>
                </c:pt>
                <c:pt idx="1">
                  <c:v>38.075986270856809</c:v>
                </c:pt>
                <c:pt idx="2">
                  <c:v>41.023770958582354</c:v>
                </c:pt>
                <c:pt idx="3">
                  <c:v>43.37863531836976</c:v>
                </c:pt>
                <c:pt idx="4">
                  <c:v>41.90279125845052</c:v>
                </c:pt>
                <c:pt idx="5">
                  <c:v>39.9</c:v>
                </c:pt>
                <c:pt idx="6">
                  <c:v>36.700000000000003</c:v>
                </c:pt>
                <c:pt idx="7">
                  <c:v>34.700000000000003</c:v>
                </c:pt>
                <c:pt idx="8">
                  <c:v>32.6</c:v>
                </c:pt>
                <c:pt idx="9">
                  <c:v>30</c:v>
                </c:pt>
                <c:pt idx="10">
                  <c:v>37.799999999999997</c:v>
                </c:pt>
                <c:pt idx="11">
                  <c:v>43.5</c:v>
                </c:pt>
                <c:pt idx="12" formatCode="General">
                  <c:v>46.2</c:v>
                </c:pt>
                <c:pt idx="13" formatCode="General">
                  <c:v>49.2</c:v>
                </c:pt>
                <c:pt idx="14" formatCode="General">
                  <c:v>51.8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8-4F18-9B16-0335E0F890BB}"/>
            </c:ext>
          </c:extLst>
        </c:ser>
        <c:ser>
          <c:idx val="1"/>
          <c:order val="1"/>
          <c:tx>
            <c:strRef>
              <c:f>'C 1'!$A$4</c:f>
              <c:strCache>
                <c:ptCount val="1"/>
                <c:pt idx="0">
                  <c:v>Debt brake threshold under Act No. 23/2017 Coll. 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1'!$B$2:$P$2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1'!$B$4:$P$4</c:f>
              <c:numCache>
                <c:formatCode>General</c:formatCode>
                <c:ptCount val="15"/>
                <c:pt idx="7" formatCode="0.00">
                  <c:v>55</c:v>
                </c:pt>
                <c:pt idx="8" formatCode="0.00">
                  <c:v>55</c:v>
                </c:pt>
                <c:pt idx="9" formatCode="0.00">
                  <c:v>55</c:v>
                </c:pt>
                <c:pt idx="10" formatCode="0.00">
                  <c:v>55</c:v>
                </c:pt>
                <c:pt idx="11" formatCode="0.00">
                  <c:v>55</c:v>
                </c:pt>
                <c:pt idx="12" formatCode="0.00">
                  <c:v>55</c:v>
                </c:pt>
                <c:pt idx="13" formatCode="0.00">
                  <c:v>55</c:v>
                </c:pt>
                <c:pt idx="14" formatCode="0.0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8-4F18-9B16-0335E0F8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</a:t>
                </a:r>
                <a:r>
                  <a:rPr lang="cs-CZ" baseline="0"/>
                  <a:t> of GDP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6.0047549457979792E-3"/>
              <c:y val="0.388097916331887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portrait"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72519212733366E-2"/>
          <c:y val="2.3604184893554973E-2"/>
          <c:w val="0.73073386207158886"/>
          <c:h val="0.79372595662304157"/>
        </c:manualLayout>
      </c:layout>
      <c:lineChart>
        <c:grouping val="standard"/>
        <c:varyColors val="0"/>
        <c:ser>
          <c:idx val="0"/>
          <c:order val="0"/>
          <c:tx>
            <c:strRef>
              <c:f>'C 5'!$B$2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5'!$A$3:$A$22</c:f>
              <c:strCache>
                <c:ptCount val="20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  <c:pt idx="8">
                  <c:v>2018Q1</c:v>
                </c:pt>
                <c:pt idx="9">
                  <c:v>2018Q2</c:v>
                </c:pt>
                <c:pt idx="10">
                  <c:v>2018Q3</c:v>
                </c:pt>
                <c:pt idx="11">
                  <c:v>2018Q4</c:v>
                </c:pt>
                <c:pt idx="12">
                  <c:v>2019Q1</c:v>
                </c:pt>
                <c:pt idx="13">
                  <c:v>2019Q2</c:v>
                </c:pt>
                <c:pt idx="14">
                  <c:v>2019Q3</c:v>
                </c:pt>
                <c:pt idx="15">
                  <c:v>2019Q4</c:v>
                </c:pt>
                <c:pt idx="16">
                  <c:v>2020Q1</c:v>
                </c:pt>
                <c:pt idx="17">
                  <c:v>2020Q2</c:v>
                </c:pt>
                <c:pt idx="18">
                  <c:v>2020Q3</c:v>
                </c:pt>
                <c:pt idx="19">
                  <c:v>2020Q4</c:v>
                </c:pt>
              </c:strCache>
            </c:strRef>
          </c:cat>
          <c:val>
            <c:numRef>
              <c:f>'C 5'!$B$3:$B$22</c:f>
              <c:numCache>
                <c:formatCode>#,##0.0</c:formatCode>
                <c:ptCount val="20"/>
                <c:pt idx="0">
                  <c:v>1.8</c:v>
                </c:pt>
                <c:pt idx="1">
                  <c:v>1</c:v>
                </c:pt>
                <c:pt idx="2">
                  <c:v>1.2</c:v>
                </c:pt>
                <c:pt idx="3">
                  <c:v>1.3</c:v>
                </c:pt>
                <c:pt idx="4">
                  <c:v>2</c:v>
                </c:pt>
                <c:pt idx="5">
                  <c:v>1.3</c:v>
                </c:pt>
                <c:pt idx="6">
                  <c:v>1.4</c:v>
                </c:pt>
                <c:pt idx="7">
                  <c:v>1.6</c:v>
                </c:pt>
                <c:pt idx="8">
                  <c:v>1.9</c:v>
                </c:pt>
                <c:pt idx="9">
                  <c:v>1.9</c:v>
                </c:pt>
                <c:pt idx="10">
                  <c:v>2.2000000000000002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2.2000000000000002</c:v>
                </c:pt>
                <c:pt idx="18">
                  <c:v>2.1</c:v>
                </c:pt>
                <c:pt idx="19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E-4E5E-99CA-D299157449A5}"/>
            </c:ext>
          </c:extLst>
        </c:ser>
        <c:ser>
          <c:idx val="1"/>
          <c:order val="1"/>
          <c:tx>
            <c:strRef>
              <c:f>'C 5'!$C$2</c:f>
              <c:strCache>
                <c:ptCount val="1"/>
                <c:pt idx="0">
                  <c:v>10-year average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5'!$A$3:$A$22</c:f>
              <c:strCache>
                <c:ptCount val="20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  <c:pt idx="8">
                  <c:v>2018Q1</c:v>
                </c:pt>
                <c:pt idx="9">
                  <c:v>2018Q2</c:v>
                </c:pt>
                <c:pt idx="10">
                  <c:v>2018Q3</c:v>
                </c:pt>
                <c:pt idx="11">
                  <c:v>2018Q4</c:v>
                </c:pt>
                <c:pt idx="12">
                  <c:v>2019Q1</c:v>
                </c:pt>
                <c:pt idx="13">
                  <c:v>2019Q2</c:v>
                </c:pt>
                <c:pt idx="14">
                  <c:v>2019Q3</c:v>
                </c:pt>
                <c:pt idx="15">
                  <c:v>2019Q4</c:v>
                </c:pt>
                <c:pt idx="16">
                  <c:v>2020Q1</c:v>
                </c:pt>
                <c:pt idx="17">
                  <c:v>2020Q2</c:v>
                </c:pt>
                <c:pt idx="18">
                  <c:v>2020Q3</c:v>
                </c:pt>
                <c:pt idx="19">
                  <c:v>2020Q4</c:v>
                </c:pt>
              </c:strCache>
            </c:strRef>
          </c:cat>
          <c:val>
            <c:numRef>
              <c:f>'C 5'!$C$3:$C$22</c:f>
              <c:numCache>
                <c:formatCode>0.00</c:formatCode>
                <c:ptCount val="20"/>
                <c:pt idx="0">
                  <c:v>2.02</c:v>
                </c:pt>
                <c:pt idx="1">
                  <c:v>2.02</c:v>
                </c:pt>
                <c:pt idx="2">
                  <c:v>2.02</c:v>
                </c:pt>
                <c:pt idx="3">
                  <c:v>2.02</c:v>
                </c:pt>
                <c:pt idx="4">
                  <c:v>2.02</c:v>
                </c:pt>
                <c:pt idx="5">
                  <c:v>2.02</c:v>
                </c:pt>
                <c:pt idx="6">
                  <c:v>2.02</c:v>
                </c:pt>
                <c:pt idx="7">
                  <c:v>2.02</c:v>
                </c:pt>
                <c:pt idx="8">
                  <c:v>2.02</c:v>
                </c:pt>
                <c:pt idx="9">
                  <c:v>2.02</c:v>
                </c:pt>
                <c:pt idx="10">
                  <c:v>2.02</c:v>
                </c:pt>
                <c:pt idx="11">
                  <c:v>2.02</c:v>
                </c:pt>
                <c:pt idx="12">
                  <c:v>2.02</c:v>
                </c:pt>
                <c:pt idx="13">
                  <c:v>2.02</c:v>
                </c:pt>
                <c:pt idx="14">
                  <c:v>2.02</c:v>
                </c:pt>
                <c:pt idx="15">
                  <c:v>2.02</c:v>
                </c:pt>
                <c:pt idx="16">
                  <c:v>2.02</c:v>
                </c:pt>
                <c:pt idx="17">
                  <c:v>2.02</c:v>
                </c:pt>
                <c:pt idx="18">
                  <c:v>2.02</c:v>
                </c:pt>
                <c:pt idx="19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1E-4E5E-99CA-D29915744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190136"/>
        <c:crosses val="autoZero"/>
        <c:auto val="1"/>
        <c:lblAlgn val="ctr"/>
        <c:lblOffset val="100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 of GDP</a:t>
                </a:r>
              </a:p>
            </c:rich>
          </c:tx>
          <c:layout>
            <c:manualLayout>
              <c:xMode val="edge"/>
              <c:yMode val="edge"/>
              <c:x val="0"/>
              <c:y val="0.35262277434706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50192760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81660942324204822"/>
          <c:y val="0.21574766695829689"/>
          <c:w val="0.17759012007557026"/>
          <c:h val="0.40615740740740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16669239874442E-2"/>
          <c:y val="5.6324403690854917E-2"/>
          <c:w val="0.91425444521640675"/>
          <c:h val="0.71600292435214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6'!$B$6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6'!$A$7:$A$17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or more</c:v>
                </c:pt>
              </c:strCache>
            </c:strRef>
          </c:cat>
          <c:val>
            <c:numRef>
              <c:f>'C 6'!$B$7:$B$17</c:f>
              <c:numCache>
                <c:formatCode>#,##0_ ;\-#,##0\ </c:formatCode>
                <c:ptCount val="11"/>
                <c:pt idx="0">
                  <c:v>4702</c:v>
                </c:pt>
                <c:pt idx="1">
                  <c:v>640</c:v>
                </c:pt>
                <c:pt idx="2">
                  <c:v>363</c:v>
                </c:pt>
                <c:pt idx="3">
                  <c:v>222</c:v>
                </c:pt>
                <c:pt idx="4">
                  <c:v>130</c:v>
                </c:pt>
                <c:pt idx="5">
                  <c:v>85</c:v>
                </c:pt>
                <c:pt idx="6">
                  <c:v>45</c:v>
                </c:pt>
                <c:pt idx="7">
                  <c:v>23</c:v>
                </c:pt>
                <c:pt idx="8">
                  <c:v>17</c:v>
                </c:pt>
                <c:pt idx="9">
                  <c:v>11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78-44BE-BFA7-CFA813002985}"/>
            </c:ext>
          </c:extLst>
        </c:ser>
        <c:ser>
          <c:idx val="1"/>
          <c:order val="1"/>
          <c:tx>
            <c:strRef>
              <c:f>'C 6'!$C$6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6'!$A$7:$A$17</c:f>
              <c:strCache>
                <c:ptCount val="11"/>
                <c:pt idx="0">
                  <c:v>0–20</c:v>
                </c:pt>
                <c:pt idx="1">
                  <c:v>20–40</c:v>
                </c:pt>
                <c:pt idx="2">
                  <c:v>40–60</c:v>
                </c:pt>
                <c:pt idx="3">
                  <c:v>60–80</c:v>
                </c:pt>
                <c:pt idx="4">
                  <c:v>80–100</c:v>
                </c:pt>
                <c:pt idx="5">
                  <c:v>100–120</c:v>
                </c:pt>
                <c:pt idx="6">
                  <c:v>120–140</c:v>
                </c:pt>
                <c:pt idx="7">
                  <c:v>140–160</c:v>
                </c:pt>
                <c:pt idx="8">
                  <c:v>160–180</c:v>
                </c:pt>
                <c:pt idx="9">
                  <c:v>180–200</c:v>
                </c:pt>
                <c:pt idx="10">
                  <c:v>200 or more</c:v>
                </c:pt>
              </c:strCache>
            </c:strRef>
          </c:cat>
          <c:val>
            <c:numRef>
              <c:f>'C 6'!$C$7:$C$17</c:f>
              <c:numCache>
                <c:formatCode>#,##0_ ;\-#,##0\ </c:formatCode>
                <c:ptCount val="11"/>
                <c:pt idx="0">
                  <c:v>4675</c:v>
                </c:pt>
                <c:pt idx="1">
                  <c:v>646</c:v>
                </c:pt>
                <c:pt idx="2">
                  <c:v>358</c:v>
                </c:pt>
                <c:pt idx="3">
                  <c:v>236</c:v>
                </c:pt>
                <c:pt idx="4">
                  <c:v>145</c:v>
                </c:pt>
                <c:pt idx="5">
                  <c:v>77</c:v>
                </c:pt>
                <c:pt idx="6">
                  <c:v>52</c:v>
                </c:pt>
                <c:pt idx="7">
                  <c:v>29</c:v>
                </c:pt>
                <c:pt idx="8">
                  <c:v>12</c:v>
                </c:pt>
                <c:pt idx="9">
                  <c:v>9</c:v>
                </c:pt>
                <c:pt idx="1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78-44BE-BFA7-CFA8130029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Debt-to-revenue ratio (%)</a:t>
                </a:r>
              </a:p>
            </c:rich>
          </c:tx>
          <c:layout>
            <c:manualLayout>
              <c:xMode val="edge"/>
              <c:yMode val="edge"/>
              <c:x val="0.42999177901364044"/>
              <c:y val="0.9569000837168748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baseline="0">
                    <a:effectLst/>
                  </a:rPr>
                  <a:t>No. of municipalities</a:t>
                </a:r>
              </a:p>
            </c:rich>
          </c:tx>
          <c:layout>
            <c:manualLayout>
              <c:xMode val="edge"/>
              <c:yMode val="edge"/>
              <c:x val="1.1700542551634971E-3"/>
              <c:y val="0.2527290819416803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_ ;\-#,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59509264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0.80863309101362735"/>
          <c:y val="5.5212062299847618E-2"/>
          <c:w val="0.14660835134578765"/>
          <c:h val="4.9068221950689481E-2"/>
        </c:manualLayout>
      </c:layout>
      <c:overlay val="1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35834827549852E-2"/>
          <c:y val="2.0316673483328329E-2"/>
          <c:w val="0.90452008104960557"/>
          <c:h val="0.724394991986988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8'!$B$2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9.592814067850735E-18"/>
                  <c:y val="6.772224494442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4-4109-9444-FBAFC2E22552}"/>
                </c:ext>
              </c:extLst>
            </c:dLbl>
            <c:dLbl>
              <c:idx val="3"/>
              <c:layout>
                <c:manualLayout>
                  <c:x val="-4.1860654973124084E-3"/>
                  <c:y val="1.0081914578668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4-4109-9444-FBAFC2E22552}"/>
                </c:ext>
              </c:extLst>
            </c:dLbl>
            <c:dLbl>
              <c:idx val="4"/>
              <c:layout>
                <c:manualLayout>
                  <c:x val="-3.9422366108684982E-3"/>
                  <c:y val="6.7721819842134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4-4109-9444-FBAFC2E22552}"/>
                </c:ext>
              </c:extLst>
            </c:dLbl>
            <c:dLbl>
              <c:idx val="5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4-4109-9444-FBAFC2E22552}"/>
                </c:ext>
              </c:extLst>
            </c:dLbl>
            <c:dLbl>
              <c:idx val="6"/>
              <c:layout>
                <c:manualLayout>
                  <c:x val="-1.9711183054342491E-3"/>
                  <c:y val="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4-4109-9444-FBAFC2E22552}"/>
                </c:ext>
              </c:extLst>
            </c:dLbl>
            <c:dLbl>
              <c:idx val="8"/>
              <c:layout>
                <c:manualLayout>
                  <c:x val="-5.9133549163028192E-3"/>
                  <c:y val="3.309732594455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4-4109-9444-FBAFC2E22552}"/>
                </c:ext>
              </c:extLst>
            </c:dLbl>
            <c:dLbl>
              <c:idx val="9"/>
              <c:layout>
                <c:manualLayout>
                  <c:x val="-1.9711183054342491E-3"/>
                  <c:y val="3.30973259445507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4-4109-9444-FBAFC2E22552}"/>
                </c:ext>
              </c:extLst>
            </c:dLbl>
            <c:dLbl>
              <c:idx val="12"/>
              <c:layout>
                <c:manualLayout>
                  <c:x val="0"/>
                  <c:y val="-2.3168128161185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4-4109-9444-FBAFC2E22552}"/>
                </c:ext>
              </c:extLst>
            </c:dLbl>
            <c:dLbl>
              <c:idx val="13"/>
              <c:layout>
                <c:manualLayout>
                  <c:x val="-1.4454700591249794E-16"/>
                  <c:y val="-2.6477860755640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8'!$A$3:$A$16</c:f>
              <c:strCache>
                <c:ptCount val="14"/>
                <c:pt idx="0">
                  <c:v>Prague</c:v>
                </c:pt>
                <c:pt idx="1">
                  <c:v>Olomouc</c:v>
                </c:pt>
                <c:pt idx="2">
                  <c:v>Zlín</c:v>
                </c:pt>
                <c:pt idx="3">
                  <c:v>Central Bohemia</c:v>
                </c:pt>
                <c:pt idx="4">
                  <c:v>South Moravia</c:v>
                </c:pt>
                <c:pt idx="5">
                  <c:v>Pardubice</c:v>
                </c:pt>
                <c:pt idx="6">
                  <c:v>Ústí nad Labem</c:v>
                </c:pt>
                <c:pt idx="7">
                  <c:v>Moravia-Silesia</c:v>
                </c:pt>
                <c:pt idx="8">
                  <c:v>Karlovy Vary</c:v>
                </c:pt>
                <c:pt idx="9">
                  <c:v>Hradec Králové</c:v>
                </c:pt>
                <c:pt idx="10">
                  <c:v>Liberec</c:v>
                </c:pt>
                <c:pt idx="11">
                  <c:v>Vysočina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8'!$B$3:$B$16</c:f>
              <c:numCache>
                <c:formatCode>0.0</c:formatCode>
                <c:ptCount val="14"/>
                <c:pt idx="0">
                  <c:v>23.717709937123871</c:v>
                </c:pt>
                <c:pt idx="1">
                  <c:v>23.52606400517849</c:v>
                </c:pt>
                <c:pt idx="2">
                  <c:v>14.696980671265921</c:v>
                </c:pt>
                <c:pt idx="3">
                  <c:v>9.0558443625373304</c:v>
                </c:pt>
                <c:pt idx="4">
                  <c:v>8.6229247571520471</c:v>
                </c:pt>
                <c:pt idx="5">
                  <c:v>7.7790654222267825</c:v>
                </c:pt>
                <c:pt idx="6">
                  <c:v>5.3247921087357728</c:v>
                </c:pt>
                <c:pt idx="7">
                  <c:v>9.2949283604894042</c:v>
                </c:pt>
                <c:pt idx="8">
                  <c:v>5.1585293520355187</c:v>
                </c:pt>
                <c:pt idx="9">
                  <c:v>0</c:v>
                </c:pt>
                <c:pt idx="10">
                  <c:v>4.2896553260744783</c:v>
                </c:pt>
                <c:pt idx="11">
                  <c:v>3.1635098182788557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D4-4109-9444-FBAFC2E22552}"/>
            </c:ext>
          </c:extLst>
        </c:ser>
        <c:ser>
          <c:idx val="1"/>
          <c:order val="1"/>
          <c:tx>
            <c:strRef>
              <c:f>'C 8'!$C$2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6.2790053791794117E-3"/>
                  <c:y val="6.7722244944427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4-4109-9444-FBAFC2E22552}"/>
                </c:ext>
              </c:extLst>
            </c:dLbl>
            <c:dLbl>
              <c:idx val="1"/>
              <c:layout>
                <c:manualLayout>
                  <c:x val="8.372007172239215E-3"/>
                  <c:y val="3.38611224722138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4-4109-9444-FBAFC2E22552}"/>
                </c:ext>
              </c:extLst>
            </c:dLbl>
            <c:dLbl>
              <c:idx val="2"/>
              <c:layout>
                <c:manualLayout>
                  <c:x val="1.0465008965298981E-2"/>
                  <c:y val="6.7722244944427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4-4109-9444-FBAFC2E22552}"/>
                </c:ext>
              </c:extLst>
            </c:dLbl>
            <c:dLbl>
              <c:idx val="5"/>
              <c:layout>
                <c:manualLayout>
                  <c:x val="2.093001793059727E-3"/>
                  <c:y val="1.01583367416641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4-4109-9444-FBAFC2E22552}"/>
                </c:ext>
              </c:extLst>
            </c:dLbl>
            <c:dLbl>
              <c:idx val="7"/>
              <c:layout>
                <c:manualLayout>
                  <c:x val="3.9422366108684982E-3"/>
                  <c:y val="6.619465188910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4-4109-9444-FBAFC2E22552}"/>
                </c:ext>
              </c:extLst>
            </c:dLbl>
            <c:dLbl>
              <c:idx val="8"/>
              <c:layout>
                <c:manualLayout>
                  <c:x val="1.9711183054342491E-3"/>
                  <c:y val="-6.067772994402893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4-4109-9444-FBAFC2E22552}"/>
                </c:ext>
              </c:extLst>
            </c:dLbl>
            <c:dLbl>
              <c:idx val="10"/>
              <c:layout>
                <c:manualLayout>
                  <c:x val="5.9133549163028912E-3"/>
                  <c:y val="6.6194651889100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4-4109-9444-FBAFC2E22552}"/>
                </c:ext>
              </c:extLst>
            </c:dLbl>
            <c:dLbl>
              <c:idx val="11"/>
              <c:layout>
                <c:manualLayout>
                  <c:x val="3.9422366108684982E-3"/>
                  <c:y val="9.9291977833651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4-4109-9444-FBAFC2E225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8'!$A$3:$A$16</c:f>
              <c:strCache>
                <c:ptCount val="14"/>
                <c:pt idx="0">
                  <c:v>Prague</c:v>
                </c:pt>
                <c:pt idx="1">
                  <c:v>Olomouc</c:v>
                </c:pt>
                <c:pt idx="2">
                  <c:v>Zlín</c:v>
                </c:pt>
                <c:pt idx="3">
                  <c:v>Central Bohemia</c:v>
                </c:pt>
                <c:pt idx="4">
                  <c:v>South Moravia</c:v>
                </c:pt>
                <c:pt idx="5">
                  <c:v>Pardubice</c:v>
                </c:pt>
                <c:pt idx="6">
                  <c:v>Ústí nad Labem</c:v>
                </c:pt>
                <c:pt idx="7">
                  <c:v>Moravia-Silesia</c:v>
                </c:pt>
                <c:pt idx="8">
                  <c:v>Karlovy Vary</c:v>
                </c:pt>
                <c:pt idx="9">
                  <c:v>Hradec Králové</c:v>
                </c:pt>
                <c:pt idx="10">
                  <c:v>Liberec</c:v>
                </c:pt>
                <c:pt idx="11">
                  <c:v>Vysočina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8'!$C$3:$C$16</c:f>
              <c:numCache>
                <c:formatCode>0.0</c:formatCode>
                <c:ptCount val="14"/>
                <c:pt idx="0">
                  <c:v>21.558508495956026</c:v>
                </c:pt>
                <c:pt idx="1">
                  <c:v>20.394991834945785</c:v>
                </c:pt>
                <c:pt idx="2">
                  <c:v>12.244660933180903</c:v>
                </c:pt>
                <c:pt idx="3">
                  <c:v>10.207761957290423</c:v>
                </c:pt>
                <c:pt idx="4">
                  <c:v>9.9829907964176172</c:v>
                </c:pt>
                <c:pt idx="5">
                  <c:v>8.7613350827297989</c:v>
                </c:pt>
                <c:pt idx="6">
                  <c:v>6.9596417640203097</c:v>
                </c:pt>
                <c:pt idx="7">
                  <c:v>6.9070136007619771</c:v>
                </c:pt>
                <c:pt idx="8">
                  <c:v>4.8562193572864025</c:v>
                </c:pt>
                <c:pt idx="9">
                  <c:v>4.3457985553509069</c:v>
                </c:pt>
                <c:pt idx="10">
                  <c:v>2.9504256593912963</c:v>
                </c:pt>
                <c:pt idx="11">
                  <c:v>2.5340763476034409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46D4-4109-9444-FBAFC2E2255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63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900" b="0" i="0" baseline="0">
                    <a:effectLst/>
                  </a:rPr>
                  <a:t>Ratio of debt to average revenues over last four years</a:t>
                </a:r>
                <a:r>
                  <a:rPr lang="cs-CZ" sz="900" b="0" i="0" baseline="0">
                    <a:effectLst/>
                  </a:rPr>
                  <a:t> (%)</a:t>
                </a:r>
                <a:endParaRPr lang="en-GB" sz="900" b="0" i="0" baseline="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2.150405947655445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2123609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2159389260976337"/>
          <c:y val="3.4704147145583897E-2"/>
          <c:w val="0.25744834075546308"/>
          <c:h val="0.1412152736503980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899113202565652E-2"/>
          <c:y val="5.7507149483627097E-2"/>
          <c:w val="0.92348659819889378"/>
          <c:h val="0.740307498076859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B3.2'!$B$6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7.0518738897289756E-3"/>
                  <c:y val="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7D-4786-BB29-2D1FEB0B9C1C}"/>
                </c:ext>
              </c:extLst>
            </c:dLbl>
            <c:dLbl>
              <c:idx val="2"/>
              <c:layout>
                <c:manualLayout>
                  <c:x val="-3.52593694486448E-3"/>
                  <c:y val="1.2137763617053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7D-4786-BB29-2D1FEB0B9C1C}"/>
                </c:ext>
              </c:extLst>
            </c:dLbl>
            <c:dLbl>
              <c:idx val="3"/>
              <c:layout>
                <c:manualLayout>
                  <c:x val="-5.2889054172967197E-3"/>
                  <c:y val="6.0688818085267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7D-4786-BB29-2D1FEB0B9C1C}"/>
                </c:ext>
              </c:extLst>
            </c:dLbl>
            <c:dLbl>
              <c:idx val="4"/>
              <c:layout>
                <c:manualLayout>
                  <c:x val="-7.051873889728959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7D-4786-BB29-2D1FEB0B9C1C}"/>
                </c:ext>
              </c:extLst>
            </c:dLbl>
            <c:dLbl>
              <c:idx val="5"/>
              <c:layout>
                <c:manualLayout>
                  <c:x val="-7.0518738897289599E-3"/>
                  <c:y val="9.10332271279016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7D-4786-BB29-2D1FEB0B9C1C}"/>
                </c:ext>
              </c:extLst>
            </c:dLbl>
            <c:dLbl>
              <c:idx val="6"/>
              <c:layout>
                <c:manualLayout>
                  <c:x val="-5.2889054172967197E-3"/>
                  <c:y val="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7D-4786-BB29-2D1FEB0B9C1C}"/>
                </c:ext>
              </c:extLst>
            </c:dLbl>
            <c:dLbl>
              <c:idx val="7"/>
              <c:layout>
                <c:manualLayout>
                  <c:x val="-3.52593694486454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7D-4786-BB29-2D1FEB0B9C1C}"/>
                </c:ext>
              </c:extLst>
            </c:dLbl>
            <c:dLbl>
              <c:idx val="8"/>
              <c:layout>
                <c:manualLayout>
                  <c:x val="-5.2889054172966547E-3"/>
                  <c:y val="-3.03444090426338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7D-4786-BB29-2D1FEB0B9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B3.2'!$A$7:$A$22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 </c:v>
                </c:pt>
                <c:pt idx="14">
                  <c:v>140–150</c:v>
                </c:pt>
                <c:pt idx="15">
                  <c:v>150 or more</c:v>
                </c:pt>
              </c:strCache>
            </c:strRef>
          </c:cat>
          <c:val>
            <c:numRef>
              <c:f>'C B3.2'!$B$7:$B$22</c:f>
              <c:numCache>
                <c:formatCode>#,##0_ ;\-#,##0\ </c:formatCode>
                <c:ptCount val="16"/>
                <c:pt idx="0">
                  <c:v>4208</c:v>
                </c:pt>
                <c:pt idx="1">
                  <c:v>467</c:v>
                </c:pt>
                <c:pt idx="2">
                  <c:v>374</c:v>
                </c:pt>
                <c:pt idx="3">
                  <c:v>272</c:v>
                </c:pt>
                <c:pt idx="4">
                  <c:v>193</c:v>
                </c:pt>
                <c:pt idx="5">
                  <c:v>165</c:v>
                </c:pt>
                <c:pt idx="6">
                  <c:v>129</c:v>
                </c:pt>
                <c:pt idx="7">
                  <c:v>107</c:v>
                </c:pt>
                <c:pt idx="8">
                  <c:v>86</c:v>
                </c:pt>
                <c:pt idx="9">
                  <c:v>59</c:v>
                </c:pt>
                <c:pt idx="10">
                  <c:v>44</c:v>
                </c:pt>
                <c:pt idx="11">
                  <c:v>33</c:v>
                </c:pt>
                <c:pt idx="12">
                  <c:v>33</c:v>
                </c:pt>
                <c:pt idx="13">
                  <c:v>19</c:v>
                </c:pt>
                <c:pt idx="14">
                  <c:v>16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D7D-4786-BB29-2D1FEB0B9C1C}"/>
            </c:ext>
          </c:extLst>
        </c:ser>
        <c:ser>
          <c:idx val="1"/>
          <c:order val="1"/>
          <c:tx>
            <c:strRef>
              <c:f>'C B3.2'!$C$6</c:f>
              <c:strCache>
                <c:ptCount val="1"/>
                <c:pt idx="0">
                  <c:v>2020 (excluding contribution)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1.7629684724323046E-3"/>
                  <c:y val="1.517220452131694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7D-4786-BB29-2D1FEB0B9C1C}"/>
                </c:ext>
              </c:extLst>
            </c:dLbl>
            <c:dLbl>
              <c:idx val="9"/>
              <c:layout>
                <c:manualLayout>
                  <c:x val="0"/>
                  <c:y val="1.2137763617053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7D-4786-BB29-2D1FEB0B9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B3.2'!$A$7:$A$22</c:f>
              <c:strCache>
                <c:ptCount val="16"/>
                <c:pt idx="0">
                  <c:v>0–10</c:v>
                </c:pt>
                <c:pt idx="1">
                  <c:v>10–20</c:v>
                </c:pt>
                <c:pt idx="2">
                  <c:v>20–30</c:v>
                </c:pt>
                <c:pt idx="3">
                  <c:v>30–40</c:v>
                </c:pt>
                <c:pt idx="4">
                  <c:v>40–50</c:v>
                </c:pt>
                <c:pt idx="5">
                  <c:v>50–60</c:v>
                </c:pt>
                <c:pt idx="6">
                  <c:v>60–70</c:v>
                </c:pt>
                <c:pt idx="7">
                  <c:v>70–80</c:v>
                </c:pt>
                <c:pt idx="8">
                  <c:v>80–90</c:v>
                </c:pt>
                <c:pt idx="9">
                  <c:v>90–100</c:v>
                </c:pt>
                <c:pt idx="10">
                  <c:v>100–110</c:v>
                </c:pt>
                <c:pt idx="11">
                  <c:v>110–120</c:v>
                </c:pt>
                <c:pt idx="12">
                  <c:v>120–130</c:v>
                </c:pt>
                <c:pt idx="13">
                  <c:v>130–140 </c:v>
                </c:pt>
                <c:pt idx="14">
                  <c:v>140–150</c:v>
                </c:pt>
                <c:pt idx="15">
                  <c:v>150 or more</c:v>
                </c:pt>
              </c:strCache>
            </c:strRef>
          </c:cat>
          <c:val>
            <c:numRef>
              <c:f>'C B3.2'!$C$7:$C$22</c:f>
              <c:numCache>
                <c:formatCode>#,##0_ ;\-#,##0\ </c:formatCode>
                <c:ptCount val="16"/>
                <c:pt idx="0">
                  <c:v>3878</c:v>
                </c:pt>
                <c:pt idx="1">
                  <c:v>557</c:v>
                </c:pt>
                <c:pt idx="2">
                  <c:v>405</c:v>
                </c:pt>
                <c:pt idx="3">
                  <c:v>340</c:v>
                </c:pt>
                <c:pt idx="4">
                  <c:v>222</c:v>
                </c:pt>
                <c:pt idx="5">
                  <c:v>200</c:v>
                </c:pt>
                <c:pt idx="6">
                  <c:v>140</c:v>
                </c:pt>
                <c:pt idx="7">
                  <c:v>125</c:v>
                </c:pt>
                <c:pt idx="8">
                  <c:v>79</c:v>
                </c:pt>
                <c:pt idx="9">
                  <c:v>77</c:v>
                </c:pt>
                <c:pt idx="10">
                  <c:v>53</c:v>
                </c:pt>
                <c:pt idx="11">
                  <c:v>42</c:v>
                </c:pt>
                <c:pt idx="12">
                  <c:v>29</c:v>
                </c:pt>
                <c:pt idx="13">
                  <c:v>31</c:v>
                </c:pt>
                <c:pt idx="14">
                  <c:v>19</c:v>
                </c:pt>
                <c:pt idx="1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D7D-4786-BB29-2D1FEB0B9C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Debt-to-revenue ratio (%)</a:t>
                </a:r>
              </a:p>
            </c:rich>
          </c:tx>
          <c:layout>
            <c:manualLayout>
              <c:xMode val="edge"/>
              <c:yMode val="edge"/>
              <c:x val="0.44280332758044399"/>
              <c:y val="0.954609542719312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No.</a:t>
                </a:r>
                <a:r>
                  <a:rPr lang="cs-CZ" baseline="0"/>
                  <a:t> of municipalities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2304852425991144E-4"/>
              <c:y val="0.2969084073838384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_ ;\-#,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59509264"/>
        <c:crosses val="autoZero"/>
        <c:crossBetween val="between"/>
        <c:majorUnit val="100"/>
      </c:valAx>
      <c:spPr>
        <a:noFill/>
      </c:spPr>
    </c:plotArea>
    <c:legend>
      <c:legendPos val="b"/>
      <c:layout>
        <c:manualLayout>
          <c:xMode val="edge"/>
          <c:yMode val="edge"/>
          <c:x val="0.64174237835655157"/>
          <c:y val="3.5380629478826295E-2"/>
          <c:w val="0.33640104075079941"/>
          <c:h val="0.138309669645285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198754567443777E-2"/>
          <c:y val="7.7121710424883902E-2"/>
          <c:w val="0.73197802480572283"/>
          <c:h val="0.8974097434046185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 B1.1'!$B$2</c:f>
              <c:strCache>
                <c:ptCount val="1"/>
                <c:pt idx="0">
                  <c:v>First amendment of Act</c:v>
                </c:pt>
              </c:strCache>
            </c:strRef>
          </c:tx>
          <c:spPr>
            <a:solidFill>
              <a:srgbClr val="0070C0"/>
            </a:solidFill>
            <a:ln w="28575">
              <a:noFill/>
            </a:ln>
          </c:spPr>
          <c:invertIfNegative val="0"/>
          <c:cat>
            <c:numRef>
              <c:f>'C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'C B1.1'!$B$3:$B$14</c:f>
              <c:numCache>
                <c:formatCode>0.0</c:formatCode>
                <c:ptCount val="12"/>
                <c:pt idx="0">
                  <c:v>-4</c:v>
                </c:pt>
                <c:pt idx="1">
                  <c:v>-3.5</c:v>
                </c:pt>
                <c:pt idx="2">
                  <c:v>-3</c:v>
                </c:pt>
                <c:pt idx="3">
                  <c:v>-2.5</c:v>
                </c:pt>
                <c:pt idx="4">
                  <c:v>-2</c:v>
                </c:pt>
                <c:pt idx="5">
                  <c:v>-1.5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4-49E4-AEE1-23B6AE84D53B}"/>
            </c:ext>
          </c:extLst>
        </c:ser>
        <c:ser>
          <c:idx val="2"/>
          <c:order val="1"/>
          <c:tx>
            <c:strRef>
              <c:f>'C B1.1'!$C$2</c:f>
              <c:strCache>
                <c:ptCount val="1"/>
                <c:pt idx="0">
                  <c:v>Second amendment of Act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'C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'C B1.1'!$C$3:$C$14</c:f>
              <c:numCache>
                <c:formatCode>0.0</c:formatCode>
                <c:ptCount val="12"/>
                <c:pt idx="0">
                  <c:v>-5.9</c:v>
                </c:pt>
                <c:pt idx="1">
                  <c:v>-5.4</c:v>
                </c:pt>
                <c:pt idx="2">
                  <c:v>-4.9000000000000004</c:v>
                </c:pt>
                <c:pt idx="3">
                  <c:v>-4.4000000000000004</c:v>
                </c:pt>
                <c:pt idx="4">
                  <c:v>-3.9</c:v>
                </c:pt>
                <c:pt idx="5">
                  <c:v>-3.4</c:v>
                </c:pt>
                <c:pt idx="6">
                  <c:v>-2.9</c:v>
                </c:pt>
                <c:pt idx="7">
                  <c:v>-2.4</c:v>
                </c:pt>
                <c:pt idx="8">
                  <c:v>-1.9</c:v>
                </c:pt>
                <c:pt idx="9">
                  <c:v>-1.4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4-49E4-AEE1-23B6AE84D53B}"/>
            </c:ext>
          </c:extLst>
        </c:ser>
        <c:ser>
          <c:idx val="3"/>
          <c:order val="2"/>
          <c:tx>
            <c:strRef>
              <c:f>'C B1.1'!$D$2</c:f>
              <c:strCache>
                <c:ptCount val="1"/>
                <c:pt idx="0">
                  <c:v>Convergence programme (April 2021)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numRef>
              <c:f>'C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'C B1.1'!$D$3:$D$14</c:f>
              <c:numCache>
                <c:formatCode>0.0</c:formatCode>
                <c:ptCount val="12"/>
                <c:pt idx="0">
                  <c:v>-6.5</c:v>
                </c:pt>
                <c:pt idx="1">
                  <c:v>-6</c:v>
                </c:pt>
                <c:pt idx="2">
                  <c:v>-5.5</c:v>
                </c:pt>
                <c:pt idx="3">
                  <c:v>-5.3</c:v>
                </c:pt>
                <c:pt idx="4">
                  <c:v>-4.8</c:v>
                </c:pt>
                <c:pt idx="5">
                  <c:v>-4.3</c:v>
                </c:pt>
                <c:pt idx="6">
                  <c:v>-3.8</c:v>
                </c:pt>
                <c:pt idx="7">
                  <c:v>-3.3</c:v>
                </c:pt>
                <c:pt idx="8">
                  <c:v>-2.8</c:v>
                </c:pt>
                <c:pt idx="9">
                  <c:v>-2.2999999999999998</c:v>
                </c:pt>
                <c:pt idx="10">
                  <c:v>-1.8</c:v>
                </c:pt>
                <c:pt idx="11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4-49E4-AEE1-23B6AE84D53B}"/>
            </c:ext>
          </c:extLst>
        </c:ser>
        <c:ser>
          <c:idx val="0"/>
          <c:order val="3"/>
          <c:tx>
            <c:strRef>
              <c:f>'C B1.1'!$E$2</c:f>
              <c:strCache>
                <c:ptCount val="1"/>
                <c:pt idx="0">
                  <c:v>Current outlook (MF CR, August 2021)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'C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'C B1.1'!$E$3:$E$14</c:f>
              <c:numCache>
                <c:formatCode>0.0</c:formatCode>
                <c:ptCount val="12"/>
                <c:pt idx="0">
                  <c:v>-6.1</c:v>
                </c:pt>
                <c:pt idx="1">
                  <c:v>-5.6</c:v>
                </c:pt>
                <c:pt idx="2">
                  <c:v>-5.0999999999999996</c:v>
                </c:pt>
                <c:pt idx="3">
                  <c:v>-4.5999999999999996</c:v>
                </c:pt>
                <c:pt idx="4">
                  <c:v>-4.0999999999999996</c:v>
                </c:pt>
                <c:pt idx="5">
                  <c:v>-3.6</c:v>
                </c:pt>
                <c:pt idx="6">
                  <c:v>-3.1</c:v>
                </c:pt>
                <c:pt idx="7">
                  <c:v>-2.6</c:v>
                </c:pt>
                <c:pt idx="8">
                  <c:v>-2.1</c:v>
                </c:pt>
                <c:pt idx="9">
                  <c:v>-1.6</c:v>
                </c:pt>
                <c:pt idx="10">
                  <c:v>-1.1000000000000001</c:v>
                </c:pt>
                <c:pt idx="1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4-49E4-AEE1-23B6AE84D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577684080"/>
        <c:axId val="577684736"/>
      </c:barChart>
      <c:lineChart>
        <c:grouping val="standard"/>
        <c:varyColors val="0"/>
        <c:ser>
          <c:idx val="4"/>
          <c:order val="4"/>
          <c:tx>
            <c:strRef>
              <c:f>'C B1.1'!$F$2</c:f>
              <c:strCache>
                <c:ptCount val="1"/>
                <c:pt idx="0">
                  <c:v>Original threshold of rule under Act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 B1.1'!$A$3:$A$14</c:f>
              <c:numCache>
                <c:formatCode>General</c:formatCode>
                <c:ptCount val="12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</c:numCache>
            </c:numRef>
          </c:cat>
          <c:val>
            <c:numRef>
              <c:f>'C B1.1'!$F$3:$F$14</c:f>
              <c:numCache>
                <c:formatCode>0.0</c:formatCode>
                <c:ptCount val="12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04-4999-9309-39A9C0B45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684080"/>
        <c:axId val="577684736"/>
      </c:lineChart>
      <c:catAx>
        <c:axId val="57768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7684736"/>
        <c:crosses val="autoZero"/>
        <c:auto val="1"/>
        <c:lblAlgn val="ctr"/>
        <c:lblOffset val="100"/>
        <c:noMultiLvlLbl val="0"/>
      </c:catAx>
      <c:valAx>
        <c:axId val="57768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% of GDP</a:t>
                </a:r>
              </a:p>
            </c:rich>
          </c:tx>
          <c:layout>
            <c:manualLayout>
              <c:xMode val="edge"/>
              <c:yMode val="edge"/>
              <c:x val="6.9685796001957151E-3"/>
              <c:y val="0.4025985048113335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7684080"/>
        <c:crosses val="autoZero"/>
        <c:crossBetween val="between"/>
        <c:majorUnit val="1"/>
      </c:valAx>
      <c:spPr>
        <a:noFill/>
      </c:spPr>
    </c:plotArea>
    <c:legend>
      <c:legendPos val="r"/>
      <c:layout>
        <c:manualLayout>
          <c:xMode val="edge"/>
          <c:yMode val="edge"/>
          <c:x val="0.82508054140291287"/>
          <c:y val="0.11052482346800541"/>
          <c:w val="0.16511553702845969"/>
          <c:h val="0.7996763828446010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86260087695546E-2"/>
          <c:y val="2.3289588801399825E-2"/>
          <c:w val="0.73380923254799635"/>
          <c:h val="0.90537000915081978"/>
        </c:manualLayout>
      </c:layout>
      <c:lineChart>
        <c:grouping val="standard"/>
        <c:varyColors val="0"/>
        <c:ser>
          <c:idx val="0"/>
          <c:order val="0"/>
          <c:tx>
            <c:strRef>
              <c:f>'C B1.2'!$A$3</c:f>
              <c:strCache>
                <c:ptCount val="1"/>
                <c:pt idx="0">
                  <c:v>First amendment of Act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'C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'C B1.2'!$B$3:$K$3</c:f>
              <c:numCache>
                <c:formatCode>0.0</c:formatCode>
                <c:ptCount val="10"/>
                <c:pt idx="0">
                  <c:v>30.79</c:v>
                </c:pt>
                <c:pt idx="1">
                  <c:v>38.1</c:v>
                </c:pt>
                <c:pt idx="2">
                  <c:v>42.463283814038419</c:v>
                </c:pt>
                <c:pt idx="3">
                  <c:v>43.559773485332862</c:v>
                </c:pt>
                <c:pt idx="4">
                  <c:v>44.666916836352414</c:v>
                </c:pt>
                <c:pt idx="5">
                  <c:v>45.230870542123959</c:v>
                </c:pt>
                <c:pt idx="6">
                  <c:v>45.349161651396642</c:v>
                </c:pt>
                <c:pt idx="7">
                  <c:v>44.947043860359074</c:v>
                </c:pt>
                <c:pt idx="8">
                  <c:v>44.045228155604946</c:v>
                </c:pt>
                <c:pt idx="9">
                  <c:v>43.163622344017497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63-4C53-A7DD-FD48090C4DAD}"/>
            </c:ext>
          </c:extLst>
        </c:ser>
        <c:ser>
          <c:idx val="1"/>
          <c:order val="1"/>
          <c:tx>
            <c:strRef>
              <c:f>'C B1.2'!$A$4</c:f>
              <c:strCache>
                <c:ptCount val="1"/>
                <c:pt idx="0">
                  <c:v>Second amendment of Act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'C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'C B1.2'!$B$4:$K$4</c:f>
              <c:numCache>
                <c:formatCode>0.0</c:formatCode>
                <c:ptCount val="10"/>
                <c:pt idx="0">
                  <c:v>30.79</c:v>
                </c:pt>
                <c:pt idx="1">
                  <c:v>38.1</c:v>
                </c:pt>
                <c:pt idx="2">
                  <c:v>44.363283814038418</c:v>
                </c:pt>
                <c:pt idx="3">
                  <c:v>47.293075193112742</c:v>
                </c:pt>
                <c:pt idx="4">
                  <c:v>50.217575676683843</c:v>
                </c:pt>
                <c:pt idx="5">
                  <c:v>52.553437255370824</c:v>
                </c:pt>
                <c:pt idx="6">
                  <c:v>54.402746055876271</c:v>
                </c:pt>
                <c:pt idx="7">
                  <c:v>55.69169939396609</c:v>
                </c:pt>
                <c:pt idx="8">
                  <c:v>56.441930099974876</c:v>
                </c:pt>
                <c:pt idx="9">
                  <c:v>56.674246551209649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63-4C53-A7DD-FD48090C4DAD}"/>
            </c:ext>
          </c:extLst>
        </c:ser>
        <c:ser>
          <c:idx val="2"/>
          <c:order val="2"/>
          <c:tx>
            <c:strRef>
              <c:f>'C B1.2'!$A$5</c:f>
              <c:strCache>
                <c:ptCount val="1"/>
                <c:pt idx="0">
                  <c:v>Convergence programme (April 2021)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'C B1.2'!$B$5:$K$5</c:f>
              <c:numCache>
                <c:formatCode>0.0</c:formatCode>
                <c:ptCount val="10"/>
                <c:pt idx="0">
                  <c:v>30.8</c:v>
                </c:pt>
                <c:pt idx="1">
                  <c:v>38.1</c:v>
                </c:pt>
                <c:pt idx="2">
                  <c:v>44.963283814038419</c:v>
                </c:pt>
                <c:pt idx="3">
                  <c:v>48.472012574516924</c:v>
                </c:pt>
                <c:pt idx="4">
                  <c:v>51.970415310472724</c:v>
                </c:pt>
                <c:pt idx="5">
                  <c:v>55.165826743764576</c:v>
                </c:pt>
                <c:pt idx="6">
                  <c:v>57.854849632999397</c:v>
                </c:pt>
                <c:pt idx="7">
                  <c:v>59.964139042386378</c:v>
                </c:pt>
                <c:pt idx="8">
                  <c:v>61.51577498727778</c:v>
                </c:pt>
                <c:pt idx="9">
                  <c:v>62.53100271034404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63-4C53-A7DD-FD48090C4DAD}"/>
            </c:ext>
          </c:extLst>
        </c:ser>
        <c:ser>
          <c:idx val="3"/>
          <c:order val="3"/>
          <c:tx>
            <c:strRef>
              <c:f>'C B1.2'!$A$6</c:f>
              <c:strCache>
                <c:ptCount val="1"/>
                <c:pt idx="0">
                  <c:v>Current outlook (MF CR, August 2021)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'C B1.2'!$B$6:$K$6</c:f>
              <c:numCache>
                <c:formatCode>0.0</c:formatCode>
                <c:ptCount val="10"/>
                <c:pt idx="0">
                  <c:v>30</c:v>
                </c:pt>
                <c:pt idx="1">
                  <c:v>37.799999999999997</c:v>
                </c:pt>
                <c:pt idx="2">
                  <c:v>43.5</c:v>
                </c:pt>
                <c:pt idx="3">
                  <c:v>46.2</c:v>
                </c:pt>
                <c:pt idx="4">
                  <c:v>49.2</c:v>
                </c:pt>
                <c:pt idx="5">
                  <c:v>51.8</c:v>
                </c:pt>
                <c:pt idx="6">
                  <c:v>53.866695814090917</c:v>
                </c:pt>
                <c:pt idx="7">
                  <c:v>55.368019542375791</c:v>
                </c:pt>
                <c:pt idx="8">
                  <c:v>56.325719783421277</c:v>
                </c:pt>
                <c:pt idx="9">
                  <c:v>56.760718011191912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63-4C53-A7DD-FD48090C4DAD}"/>
            </c:ext>
          </c:extLst>
        </c:ser>
        <c:ser>
          <c:idx val="4"/>
          <c:order val="4"/>
          <c:tx>
            <c:strRef>
              <c:f>'C B1.2'!$A$7</c:f>
              <c:strCache>
                <c:ptCount val="1"/>
                <c:pt idx="0">
                  <c:v>Debt brake under Act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 B1.2'!$B$2:$K$2</c:f>
              <c:numCache>
                <c:formatCode>General</c:formatCode>
                <c:ptCount val="1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'C B1.2'!$B$7:$K$7</c:f>
              <c:numCache>
                <c:formatCode>0.0</c:formatCode>
                <c:ptCount val="10"/>
                <c:pt idx="0">
                  <c:v>55</c:v>
                </c:pt>
                <c:pt idx="1">
                  <c:v>55</c:v>
                </c:pt>
                <c:pt idx="2">
                  <c:v>55</c:v>
                </c:pt>
                <c:pt idx="3">
                  <c:v>55</c:v>
                </c:pt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2-4C2A-BA96-27A33DAB0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3813832"/>
        <c:axId val="573821704"/>
      </c:lineChart>
      <c:catAx>
        <c:axId val="573813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3821704"/>
        <c:crosses val="autoZero"/>
        <c:auto val="1"/>
        <c:lblAlgn val="ctr"/>
        <c:lblOffset val="100"/>
        <c:noMultiLvlLbl val="0"/>
      </c:catAx>
      <c:valAx>
        <c:axId val="573821704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% of</a:t>
                </a:r>
                <a:r>
                  <a:rPr lang="cs-CZ" b="0" baseline="0"/>
                  <a:t> GDP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1.3105247038599453E-3"/>
              <c:y val="0.38984815262858369"/>
            </c:manualLayout>
          </c:layout>
          <c:overlay val="0"/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73813832"/>
        <c:crosses val="autoZero"/>
        <c:crossBetween val="midCat"/>
      </c:valAx>
      <c:spPr>
        <a:noFill/>
      </c:spPr>
    </c:plotArea>
    <c:legend>
      <c:legendPos val="b"/>
      <c:layout>
        <c:manualLayout>
          <c:xMode val="edge"/>
          <c:yMode val="edge"/>
          <c:x val="0.82820786782183198"/>
          <c:y val="2.9645669291338581E-2"/>
          <c:w val="0.16774827925270402"/>
          <c:h val="0.9528062117235345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1713571688707E-2"/>
          <c:y val="2.3337222870478413E-2"/>
          <c:w val="0.88978544248954528"/>
          <c:h val="0.740473849753611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2'!$A$3</c:f>
              <c:strCache>
                <c:ptCount val="1"/>
                <c:pt idx="0">
                  <c:v>Initial expenditure level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2'!$B$3:$E$3</c:f>
              <c:numCache>
                <c:formatCode>#,##0</c:formatCode>
                <c:ptCount val="4"/>
                <c:pt idx="0">
                  <c:v>1618</c:v>
                </c:pt>
                <c:pt idx="1">
                  <c:v>1618</c:v>
                </c:pt>
                <c:pt idx="2">
                  <c:v>1688</c:v>
                </c:pt>
                <c:pt idx="3">
                  <c:v>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7-4FC3-B25B-0BB577CA0375}"/>
            </c:ext>
          </c:extLst>
        </c:ser>
        <c:ser>
          <c:idx val="1"/>
          <c:order val="1"/>
          <c:tx>
            <c:strRef>
              <c:f>'C 2'!$A$4</c:f>
              <c:strCache>
                <c:ptCount val="1"/>
                <c:pt idx="0">
                  <c:v>Government budgetary reserve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2'!$B$4:$E$4</c:f>
              <c:numCache>
                <c:formatCode>#,##0</c:formatCode>
                <c:ptCount val="4"/>
                <c:pt idx="1">
                  <c:v>59</c:v>
                </c:pt>
                <c:pt idx="2">
                  <c:v>15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7-4FC3-B25B-0BB577CA0375}"/>
            </c:ext>
          </c:extLst>
        </c:ser>
        <c:ser>
          <c:idx val="2"/>
          <c:order val="2"/>
          <c:tx>
            <c:strRef>
              <c:f>'C 2'!$A$5</c:f>
              <c:strCache>
                <c:ptCount val="1"/>
                <c:pt idx="0">
                  <c:v>Social benefits</c:v>
                </c:pt>
              </c:strCache>
            </c:strRef>
          </c:tx>
          <c:spPr>
            <a:pattFill prst="pct75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2'!$B$5:$E$5</c:f>
              <c:numCache>
                <c:formatCode>#,##0</c:formatCode>
                <c:ptCount val="4"/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7-4FC3-B25B-0BB577CA0375}"/>
            </c:ext>
          </c:extLst>
        </c:ser>
        <c:ser>
          <c:idx val="3"/>
          <c:order val="3"/>
          <c:tx>
            <c:strRef>
              <c:f>'C 2'!$A$6</c:f>
              <c:strCache>
                <c:ptCount val="1"/>
                <c:pt idx="0">
                  <c:v>Payments for state insurees</c:v>
                </c:pt>
              </c:strCache>
            </c:strRef>
          </c:tx>
          <c:spPr>
            <a:pattFill prst="pct30">
              <a:fgClr>
                <a:srgbClr val="0070C0"/>
              </a:fgClr>
              <a:bgClr>
                <a:schemeClr val="bg1"/>
              </a:bgClr>
            </a:pattFill>
            <a:ln w="6350">
              <a:solidFill>
                <a:srgbClr val="0070C0"/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2'!$B$6:$E$6</c:f>
              <c:numCache>
                <c:formatCode>#,##0</c:formatCode>
                <c:ptCount val="4"/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77-4FC3-B25B-0BB577CA0375}"/>
            </c:ext>
          </c:extLst>
        </c:ser>
        <c:ser>
          <c:idx val="4"/>
          <c:order val="4"/>
          <c:tx>
            <c:strRef>
              <c:f>'C 2'!$A$7</c:f>
              <c:strCache>
                <c:ptCount val="1"/>
                <c:pt idx="0">
                  <c:v>Transfers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2'!$B$7:$E$7</c:f>
              <c:numCache>
                <c:formatCode>#,##0</c:formatCode>
                <c:ptCount val="4"/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77-4FC3-B25B-0BB577CA0375}"/>
            </c:ext>
          </c:extLst>
        </c:ser>
        <c:ser>
          <c:idx val="5"/>
          <c:order val="5"/>
          <c:tx>
            <c:strRef>
              <c:f>'C 2'!$A$8</c:f>
              <c:strCache>
                <c:ptCount val="1"/>
                <c:pt idx="0">
                  <c:v>Other increases in expenditure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2'!$B$2:$E$2</c:f>
              <c:strCache>
                <c:ptCount val="4"/>
                <c:pt idx="0">
                  <c:v>Approved state budget (December 2019)</c:v>
                </c:pt>
                <c:pt idx="1">
                  <c:v>State budget after first amendment (March 2020)</c:v>
                </c:pt>
                <c:pt idx="2">
                  <c:v>State budget after second amendment (April 2020)</c:v>
                </c:pt>
                <c:pt idx="3">
                  <c:v>State budget after third amendment (July 2020)</c:v>
                </c:pt>
              </c:strCache>
            </c:strRef>
          </c:cat>
          <c:val>
            <c:numRef>
              <c:f>'C 2'!$B$8:$E$8</c:f>
              <c:numCache>
                <c:formatCode>#,##0</c:formatCode>
                <c:ptCount val="4"/>
                <c:pt idx="1">
                  <c:v>1.2</c:v>
                </c:pt>
                <c:pt idx="2">
                  <c:v>3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77-4FC3-B25B-0BB577CA0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1223289024"/>
        <c:axId val="1223293184"/>
      </c:barChart>
      <c:catAx>
        <c:axId val="122328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3293184"/>
        <c:crosses val="autoZero"/>
        <c:auto val="1"/>
        <c:lblAlgn val="ctr"/>
        <c:lblOffset val="100"/>
        <c:noMultiLvlLbl val="0"/>
      </c:catAx>
      <c:valAx>
        <c:axId val="1223293184"/>
        <c:scaling>
          <c:orientation val="minMax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Expenditure</a:t>
                </a:r>
                <a:r>
                  <a:rPr lang="cs-CZ" baseline="0"/>
                  <a:t> in CZK billions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3.8937112383136406E-4"/>
              <c:y val="0.195842052835432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23289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11964662953715E-2"/>
          <c:y val="0.881761745942784"/>
          <c:w val="0.93777607067409241"/>
          <c:h val="0.118238254057216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733940636000808E-2"/>
          <c:y val="3.6218564975889642E-2"/>
          <c:w val="0.67968218422238513"/>
          <c:h val="0.881514142679908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'C 4'!$A$4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'C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4'!$B$4:$P$4</c:f>
              <c:numCache>
                <c:formatCode>0.0</c:formatCode>
                <c:ptCount val="15"/>
                <c:pt idx="0">
                  <c:v>-3.72</c:v>
                </c:pt>
                <c:pt idx="1">
                  <c:v>-2.38</c:v>
                </c:pt>
                <c:pt idx="2">
                  <c:v>-1.1399999999999999</c:v>
                </c:pt>
                <c:pt idx="3">
                  <c:v>0.15</c:v>
                </c:pt>
                <c:pt idx="4">
                  <c:v>-0.67</c:v>
                </c:pt>
                <c:pt idx="5">
                  <c:v>-0.5</c:v>
                </c:pt>
                <c:pt idx="6">
                  <c:v>1.05</c:v>
                </c:pt>
                <c:pt idx="7">
                  <c:v>0.8</c:v>
                </c:pt>
                <c:pt idx="8">
                  <c:v>0.01</c:v>
                </c:pt>
                <c:pt idx="9">
                  <c:v>-0.97</c:v>
                </c:pt>
                <c:pt idx="10">
                  <c:v>-2.91</c:v>
                </c:pt>
                <c:pt idx="11">
                  <c:v>-6.14</c:v>
                </c:pt>
                <c:pt idx="12">
                  <c:v>-5.58</c:v>
                </c:pt>
                <c:pt idx="13">
                  <c:v>-5.0999999999999996</c:v>
                </c:pt>
                <c:pt idx="14">
                  <c:v>-4.5999999999999996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0A-4DE8-A636-71A710E353DA}"/>
            </c:ext>
          </c:extLst>
        </c:ser>
        <c:ser>
          <c:idx val="2"/>
          <c:order val="2"/>
          <c:tx>
            <c:strRef>
              <c:f>'C 4'!$A$5</c:f>
              <c:strCache>
                <c:ptCount val="1"/>
                <c:pt idx="0">
                  <c:v>One-off measures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'C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4'!$B$5:$P$5</c:f>
              <c:numCache>
                <c:formatCode>0.0</c:formatCode>
                <c:ptCount val="15"/>
                <c:pt idx="0">
                  <c:v>0.06</c:v>
                </c:pt>
                <c:pt idx="1">
                  <c:v>-0.14000000000000001</c:v>
                </c:pt>
                <c:pt idx="2">
                  <c:v>-1.92</c:v>
                </c:pt>
                <c:pt idx="3">
                  <c:v>-0.13</c:v>
                </c:pt>
                <c:pt idx="4">
                  <c:v>-0.54</c:v>
                </c:pt>
                <c:pt idx="5">
                  <c:v>-7.0000000000000007E-2</c:v>
                </c:pt>
                <c:pt idx="6">
                  <c:v>-0.13</c:v>
                </c:pt>
                <c:pt idx="7">
                  <c:v>0</c:v>
                </c:pt>
                <c:pt idx="8">
                  <c:v>-0.08</c:v>
                </c:pt>
                <c:pt idx="9">
                  <c:v>0</c:v>
                </c:pt>
                <c:pt idx="10">
                  <c:v>-2.08</c:v>
                </c:pt>
                <c:pt idx="11">
                  <c:v>-1.4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0A-4DE8-A636-71A710E353DA}"/>
            </c:ext>
          </c:extLst>
        </c:ser>
        <c:ser>
          <c:idx val="3"/>
          <c:order val="3"/>
          <c:tx>
            <c:strRef>
              <c:f>'C 4'!$A$6</c:f>
              <c:strCache>
                <c:ptCount val="1"/>
                <c:pt idx="0">
                  <c:v>Cyclical component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numRef>
              <c:f>'C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4'!$B$6:$P$6</c:f>
              <c:numCache>
                <c:formatCode>0.0</c:formatCode>
                <c:ptCount val="15"/>
                <c:pt idx="0">
                  <c:v>-0.49</c:v>
                </c:pt>
                <c:pt idx="1">
                  <c:v>-0.18</c:v>
                </c:pt>
                <c:pt idx="2">
                  <c:v>-0.84</c:v>
                </c:pt>
                <c:pt idx="3">
                  <c:v>-1.31</c:v>
                </c:pt>
                <c:pt idx="4">
                  <c:v>-0.87</c:v>
                </c:pt>
                <c:pt idx="5">
                  <c:v>-7.0000000000000007E-2</c:v>
                </c:pt>
                <c:pt idx="6">
                  <c:v>-0.21</c:v>
                </c:pt>
                <c:pt idx="7">
                  <c:v>0.7</c:v>
                </c:pt>
                <c:pt idx="8">
                  <c:v>0.98</c:v>
                </c:pt>
                <c:pt idx="9">
                  <c:v>1.28</c:v>
                </c:pt>
                <c:pt idx="10">
                  <c:v>-1.1200000000000001</c:v>
                </c:pt>
                <c:pt idx="11">
                  <c:v>-0.19</c:v>
                </c:pt>
                <c:pt idx="12">
                  <c:v>0.57999999999999996</c:v>
                </c:pt>
                <c:pt idx="13">
                  <c:v>0.6</c:v>
                </c:pt>
                <c:pt idx="14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1760239119"/>
        <c:axId val="1760246607"/>
      </c:barChart>
      <c:lineChart>
        <c:grouping val="standard"/>
        <c:varyColors val="0"/>
        <c:ser>
          <c:idx val="0"/>
          <c:order val="0"/>
          <c:tx>
            <c:strRef>
              <c:f>'C 4'!$A$3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 4'!$B$2:$P$2</c:f>
              <c:numCache>
                <c:formatCode>General</c:formatCode>
                <c:ptCount val="1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</c:numCache>
            </c:numRef>
          </c:cat>
          <c:val>
            <c:numRef>
              <c:f>'C 4'!$B$3:$P$3</c:f>
              <c:numCache>
                <c:formatCode>0.0</c:formatCode>
                <c:ptCount val="15"/>
                <c:pt idx="0">
                  <c:v>-4.16</c:v>
                </c:pt>
                <c:pt idx="1">
                  <c:v>-2.7</c:v>
                </c:pt>
                <c:pt idx="2">
                  <c:v>-3.9</c:v>
                </c:pt>
                <c:pt idx="3">
                  <c:v>-1.28</c:v>
                </c:pt>
                <c:pt idx="4">
                  <c:v>-2.08</c:v>
                </c:pt>
                <c:pt idx="5">
                  <c:v>-0.64</c:v>
                </c:pt>
                <c:pt idx="6">
                  <c:v>0.71</c:v>
                </c:pt>
                <c:pt idx="7">
                  <c:v>1.5</c:v>
                </c:pt>
                <c:pt idx="8">
                  <c:v>0.91</c:v>
                </c:pt>
                <c:pt idx="9">
                  <c:v>0.31</c:v>
                </c:pt>
                <c:pt idx="10">
                  <c:v>-6.11</c:v>
                </c:pt>
                <c:pt idx="11">
                  <c:v>-7.73</c:v>
                </c:pt>
                <c:pt idx="12">
                  <c:v>-5</c:v>
                </c:pt>
                <c:pt idx="13">
                  <c:v>-4.5</c:v>
                </c:pt>
                <c:pt idx="14">
                  <c:v>-4.0999999999999996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0A-4DE8-A636-71A710E35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239119"/>
        <c:axId val="1760246607"/>
      </c:lineChart>
      <c:catAx>
        <c:axId val="1760239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0246607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760246607"/>
        <c:scaling>
          <c:orientation val="minMax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  <a:r>
                  <a:rPr lang="cs-CZ" baseline="0"/>
                  <a:t> of GDP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5.373713404130836E-3"/>
              <c:y val="0.3822144030971800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0239119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7717703291675696"/>
          <c:y val="0.24406362803224418"/>
          <c:w val="0.22619890403607806"/>
          <c:h val="0.49069488344835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54343926433655E-2"/>
          <c:y val="2.0990139390470928E-2"/>
          <c:w val="0.90888438855215037"/>
          <c:h val="0.720361483250612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B2.1'!$B$2</c:f>
              <c:strCache>
                <c:ptCount val="1"/>
                <c:pt idx="0">
                  <c:v>Structural balance 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B2.1'!$A$3:$A$29</c:f>
              <c:strCache>
                <c:ptCount val="27"/>
                <c:pt idx="0">
                  <c:v>*Bulgaria</c:v>
                </c:pt>
                <c:pt idx="1">
                  <c:v>Greece</c:v>
                </c:pt>
                <c:pt idx="2">
                  <c:v>Sweden</c:v>
                </c:pt>
                <c:pt idx="3">
                  <c:v>Cyprus</c:v>
                </c:pt>
                <c:pt idx="4">
                  <c:v>Luxembourg</c:v>
                </c:pt>
                <c:pt idx="5">
                  <c:v>Denmark</c:v>
                </c:pt>
                <c:pt idx="6">
                  <c:v>Latvia</c:v>
                </c:pt>
                <c:pt idx="7">
                  <c:v>Croatia</c:v>
                </c:pt>
                <c:pt idx="8">
                  <c:v>Germany</c:v>
                </c:pt>
                <c:pt idx="9">
                  <c:v>Ireland</c:v>
                </c:pt>
                <c:pt idx="10">
                  <c:v>Netherlands</c:v>
                </c:pt>
                <c:pt idx="11">
                  <c:v>Finland</c:v>
                </c:pt>
                <c:pt idx="12">
                  <c:v>Lithuania</c:v>
                </c:pt>
                <c:pt idx="13">
                  <c:v>Portugal</c:v>
                </c:pt>
                <c:pt idx="14">
                  <c:v>Estonia</c:v>
                </c:pt>
                <c:pt idx="15">
                  <c:v>Austria</c:v>
                </c:pt>
                <c:pt idx="16">
                  <c:v>Hungary</c:v>
                </c:pt>
                <c:pt idx="17">
                  <c:v>Malta</c:v>
                </c:pt>
                <c:pt idx="18">
                  <c:v>Slovenia</c:v>
                </c:pt>
                <c:pt idx="19">
                  <c:v>Poland</c:v>
                </c:pt>
                <c:pt idx="20">
                  <c:v>Slovakia</c:v>
                </c:pt>
                <c:pt idx="21">
                  <c:v>Romania</c:v>
                </c:pt>
                <c:pt idx="22">
                  <c:v>Belgium</c:v>
                </c:pt>
                <c:pt idx="23">
                  <c:v>France</c:v>
                </c:pt>
                <c:pt idx="24">
                  <c:v>Italy</c:v>
                </c:pt>
                <c:pt idx="25">
                  <c:v>Spain</c:v>
                </c:pt>
                <c:pt idx="26">
                  <c:v>Czech Rep.</c:v>
                </c:pt>
              </c:strCache>
            </c:strRef>
          </c:cat>
          <c:val>
            <c:numRef>
              <c:f>'C B2.1'!$B$3:$B$29</c:f>
              <c:numCache>
                <c:formatCode>0.0</c:formatCode>
                <c:ptCount val="27"/>
                <c:pt idx="0">
                  <c:v>0.79150385732892481</c:v>
                </c:pt>
                <c:pt idx="1">
                  <c:v>3.7663633439287287</c:v>
                </c:pt>
                <c:pt idx="2">
                  <c:v>-0.39300000000000002</c:v>
                </c:pt>
                <c:pt idx="3">
                  <c:v>4.9356126890115308E-2</c:v>
                </c:pt>
                <c:pt idx="4">
                  <c:v>2.1837017444423452</c:v>
                </c:pt>
                <c:pt idx="5">
                  <c:v>0.46111349036402566</c:v>
                </c:pt>
                <c:pt idx="6">
                  <c:v>-1.4233588639426711</c:v>
                </c:pt>
                <c:pt idx="7">
                  <c:v>0.50753598981945425</c:v>
                </c:pt>
                <c:pt idx="8">
                  <c:v>1.2882967773734795</c:v>
                </c:pt>
                <c:pt idx="9">
                  <c:v>2.4169320139507563E-2</c:v>
                </c:pt>
                <c:pt idx="10">
                  <c:v>1.82</c:v>
                </c:pt>
                <c:pt idx="11">
                  <c:v>-0.28011204481792717</c:v>
                </c:pt>
                <c:pt idx="12">
                  <c:v>0.10246531549070641</c:v>
                </c:pt>
                <c:pt idx="13">
                  <c:v>0.128</c:v>
                </c:pt>
                <c:pt idx="14">
                  <c:v>-0.90708594194649983</c:v>
                </c:pt>
                <c:pt idx="15">
                  <c:v>-0.70699999999999996</c:v>
                </c:pt>
                <c:pt idx="16">
                  <c:v>-3.0907159608628292</c:v>
                </c:pt>
                <c:pt idx="17">
                  <c:v>0.18393172454384935</c:v>
                </c:pt>
                <c:pt idx="18">
                  <c:v>5.3999999999999999E-2</c:v>
                </c:pt>
                <c:pt idx="19">
                  <c:v>-1.4370000000000001</c:v>
                </c:pt>
                <c:pt idx="20">
                  <c:v>-1.74</c:v>
                </c:pt>
                <c:pt idx="21">
                  <c:v>-4.966499399918729</c:v>
                </c:pt>
                <c:pt idx="22">
                  <c:v>-2.2074573082124469</c:v>
                </c:pt>
                <c:pt idx="23">
                  <c:v>-2.0366715424710029</c:v>
                </c:pt>
                <c:pt idx="24">
                  <c:v>-1.0869152512088625</c:v>
                </c:pt>
                <c:pt idx="25">
                  <c:v>-3.15</c:v>
                </c:pt>
                <c:pt idx="26">
                  <c:v>-0.55009645474454705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C0-4AFE-80AA-43373EF57626}"/>
            </c:ext>
          </c:extLst>
        </c:ser>
        <c:ser>
          <c:idx val="1"/>
          <c:order val="1"/>
          <c:tx>
            <c:strRef>
              <c:f>'C B2.1'!$C$2</c:f>
              <c:strCache>
                <c:ptCount val="1"/>
                <c:pt idx="0">
                  <c:v>Structural balance 2024 (IMF)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 B2.1'!$A$3:$A$29</c:f>
              <c:strCache>
                <c:ptCount val="27"/>
                <c:pt idx="0">
                  <c:v>*Bulgaria</c:v>
                </c:pt>
                <c:pt idx="1">
                  <c:v>Greece</c:v>
                </c:pt>
                <c:pt idx="2">
                  <c:v>Sweden</c:v>
                </c:pt>
                <c:pt idx="3">
                  <c:v>Cyprus</c:v>
                </c:pt>
                <c:pt idx="4">
                  <c:v>Luxembourg</c:v>
                </c:pt>
                <c:pt idx="5">
                  <c:v>Denmark</c:v>
                </c:pt>
                <c:pt idx="6">
                  <c:v>Latvia</c:v>
                </c:pt>
                <c:pt idx="7">
                  <c:v>Croatia</c:v>
                </c:pt>
                <c:pt idx="8">
                  <c:v>Germany</c:v>
                </c:pt>
                <c:pt idx="9">
                  <c:v>Ireland</c:v>
                </c:pt>
                <c:pt idx="10">
                  <c:v>Netherlands</c:v>
                </c:pt>
                <c:pt idx="11">
                  <c:v>Finland</c:v>
                </c:pt>
                <c:pt idx="12">
                  <c:v>Lithuania</c:v>
                </c:pt>
                <c:pt idx="13">
                  <c:v>Portugal</c:v>
                </c:pt>
                <c:pt idx="14">
                  <c:v>Estonia</c:v>
                </c:pt>
                <c:pt idx="15">
                  <c:v>Austria</c:v>
                </c:pt>
                <c:pt idx="16">
                  <c:v>Hungary</c:v>
                </c:pt>
                <c:pt idx="17">
                  <c:v>Malta</c:v>
                </c:pt>
                <c:pt idx="18">
                  <c:v>Slovenia</c:v>
                </c:pt>
                <c:pt idx="19">
                  <c:v>Poland</c:v>
                </c:pt>
                <c:pt idx="20">
                  <c:v>Slovakia</c:v>
                </c:pt>
                <c:pt idx="21">
                  <c:v>Romania</c:v>
                </c:pt>
                <c:pt idx="22">
                  <c:v>Belgium</c:v>
                </c:pt>
                <c:pt idx="23">
                  <c:v>France</c:v>
                </c:pt>
                <c:pt idx="24">
                  <c:v>Italy</c:v>
                </c:pt>
                <c:pt idx="25">
                  <c:v>Spain</c:v>
                </c:pt>
                <c:pt idx="26">
                  <c:v>Czech Rep.</c:v>
                </c:pt>
              </c:strCache>
            </c:strRef>
          </c:cat>
          <c:val>
            <c:numRef>
              <c:f>'C B2.1'!$C$3:$C$29</c:f>
              <c:numCache>
                <c:formatCode>0.0</c:formatCode>
                <c:ptCount val="27"/>
                <c:pt idx="0">
                  <c:v>-0.70799999999999996</c:v>
                </c:pt>
                <c:pt idx="1">
                  <c:v>-1.897</c:v>
                </c:pt>
                <c:pt idx="2">
                  <c:v>0.18099999999999999</c:v>
                </c:pt>
                <c:pt idx="3">
                  <c:v>3.2000000000000001E-2</c:v>
                </c:pt>
                <c:pt idx="4">
                  <c:v>9.2999999999999999E-2</c:v>
                </c:pt>
                <c:pt idx="5">
                  <c:v>-0.248</c:v>
                </c:pt>
                <c:pt idx="6">
                  <c:v>-0.46</c:v>
                </c:pt>
                <c:pt idx="7">
                  <c:v>-2.173</c:v>
                </c:pt>
                <c:pt idx="8">
                  <c:v>0.49299999999999999</c:v>
                </c:pt>
                <c:pt idx="9">
                  <c:v>-0.88300000000000001</c:v>
                </c:pt>
                <c:pt idx="10">
                  <c:v>-0.66500000000000004</c:v>
                </c:pt>
                <c:pt idx="11">
                  <c:v>-1.96</c:v>
                </c:pt>
                <c:pt idx="12">
                  <c:v>1.4999999999999999E-2</c:v>
                </c:pt>
                <c:pt idx="13">
                  <c:v>0.59799999999999998</c:v>
                </c:pt>
                <c:pt idx="14">
                  <c:v>-3.8490000000000002</c:v>
                </c:pt>
                <c:pt idx="15">
                  <c:v>-1.1639999999999999</c:v>
                </c:pt>
                <c:pt idx="16">
                  <c:v>-2.2229999999999999</c:v>
                </c:pt>
                <c:pt idx="17">
                  <c:v>-1.1759999999999999</c:v>
                </c:pt>
                <c:pt idx="18">
                  <c:v>-2.722</c:v>
                </c:pt>
                <c:pt idx="19">
                  <c:v>-2.8559999999999999</c:v>
                </c:pt>
                <c:pt idx="20">
                  <c:v>-3.722</c:v>
                </c:pt>
                <c:pt idx="21">
                  <c:v>-5.9169999999999998</c:v>
                </c:pt>
                <c:pt idx="22">
                  <c:v>-4.7210000000000001</c:v>
                </c:pt>
                <c:pt idx="23">
                  <c:v>-3.423</c:v>
                </c:pt>
                <c:pt idx="24">
                  <c:v>-2.923</c:v>
                </c:pt>
                <c:pt idx="25">
                  <c:v>-4.6109999999999998</c:v>
                </c:pt>
                <c:pt idx="26">
                  <c:v>-5.0140000000000002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C0-4AFE-80AA-43373EF57626}"/>
            </c:ext>
          </c:extLst>
        </c:ser>
        <c:ser>
          <c:idx val="2"/>
          <c:order val="2"/>
          <c:tx>
            <c:strRef>
              <c:f>'C B2.1'!$D$2</c:f>
              <c:strCache>
                <c:ptCount val="1"/>
                <c:pt idx="0">
                  <c:v>Structural balance 2024 (programmes)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B2.1'!$A$3:$A$29</c:f>
              <c:strCache>
                <c:ptCount val="27"/>
                <c:pt idx="0">
                  <c:v>*Bulgaria</c:v>
                </c:pt>
                <c:pt idx="1">
                  <c:v>Greece</c:v>
                </c:pt>
                <c:pt idx="2">
                  <c:v>Sweden</c:v>
                </c:pt>
                <c:pt idx="3">
                  <c:v>Cyprus</c:v>
                </c:pt>
                <c:pt idx="4">
                  <c:v>Luxembourg</c:v>
                </c:pt>
                <c:pt idx="5">
                  <c:v>Denmark</c:v>
                </c:pt>
                <c:pt idx="6">
                  <c:v>Latvia</c:v>
                </c:pt>
                <c:pt idx="7">
                  <c:v>Croatia</c:v>
                </c:pt>
                <c:pt idx="8">
                  <c:v>Germany</c:v>
                </c:pt>
                <c:pt idx="9">
                  <c:v>Ireland</c:v>
                </c:pt>
                <c:pt idx="10">
                  <c:v>Netherlands</c:v>
                </c:pt>
                <c:pt idx="11">
                  <c:v>Finland</c:v>
                </c:pt>
                <c:pt idx="12">
                  <c:v>Lithuania</c:v>
                </c:pt>
                <c:pt idx="13">
                  <c:v>Portugal</c:v>
                </c:pt>
                <c:pt idx="14">
                  <c:v>Estonia</c:v>
                </c:pt>
                <c:pt idx="15">
                  <c:v>Austria</c:v>
                </c:pt>
                <c:pt idx="16">
                  <c:v>Hungary</c:v>
                </c:pt>
                <c:pt idx="17">
                  <c:v>Malta</c:v>
                </c:pt>
                <c:pt idx="18">
                  <c:v>Slovenia</c:v>
                </c:pt>
                <c:pt idx="19">
                  <c:v>Poland</c:v>
                </c:pt>
                <c:pt idx="20">
                  <c:v>Slovakia</c:v>
                </c:pt>
                <c:pt idx="21">
                  <c:v>Romania</c:v>
                </c:pt>
                <c:pt idx="22">
                  <c:v>Belgium</c:v>
                </c:pt>
                <c:pt idx="23">
                  <c:v>France</c:v>
                </c:pt>
                <c:pt idx="24">
                  <c:v>Italy</c:v>
                </c:pt>
                <c:pt idx="25">
                  <c:v>Spain</c:v>
                </c:pt>
                <c:pt idx="26">
                  <c:v>Czech Rep.</c:v>
                </c:pt>
              </c:strCache>
            </c:strRef>
          </c:cat>
          <c:val>
            <c:numRef>
              <c:f>'C B2.1'!$D$3:$D$29</c:f>
              <c:numCache>
                <c:formatCode>0.0</c:formatCode>
                <c:ptCount val="27"/>
                <c:pt idx="0" formatCode="General">
                  <c:v>0</c:v>
                </c:pt>
                <c:pt idx="1">
                  <c:v>1.4</c:v>
                </c:pt>
                <c:pt idx="2">
                  <c:v>1.1000000000000001</c:v>
                </c:pt>
                <c:pt idx="3">
                  <c:v>0.8</c:v>
                </c:pt>
                <c:pt idx="4">
                  <c:v>0.4</c:v>
                </c:pt>
                <c:pt idx="5">
                  <c:v>-0.1</c:v>
                </c:pt>
                <c:pt idx="6">
                  <c:v>-0.3</c:v>
                </c:pt>
                <c:pt idx="7">
                  <c:v>-0.5</c:v>
                </c:pt>
                <c:pt idx="8">
                  <c:v>-0.5</c:v>
                </c:pt>
                <c:pt idx="9">
                  <c:v>-0.9</c:v>
                </c:pt>
                <c:pt idx="10">
                  <c:v>-1.1000000000000001</c:v>
                </c:pt>
                <c:pt idx="11">
                  <c:v>-1.6</c:v>
                </c:pt>
                <c:pt idx="12">
                  <c:v>-1.7</c:v>
                </c:pt>
                <c:pt idx="13">
                  <c:v>-1.9</c:v>
                </c:pt>
                <c:pt idx="14">
                  <c:v>-2.1</c:v>
                </c:pt>
                <c:pt idx="15">
                  <c:v>-2.5</c:v>
                </c:pt>
                <c:pt idx="16">
                  <c:v>-2.9</c:v>
                </c:pt>
                <c:pt idx="17">
                  <c:v>-3</c:v>
                </c:pt>
                <c:pt idx="18">
                  <c:v>-3.3</c:v>
                </c:pt>
                <c:pt idx="19">
                  <c:v>-3.4</c:v>
                </c:pt>
                <c:pt idx="20">
                  <c:v>-3.5</c:v>
                </c:pt>
                <c:pt idx="21">
                  <c:v>-3.6</c:v>
                </c:pt>
                <c:pt idx="22">
                  <c:v>-3.7</c:v>
                </c:pt>
                <c:pt idx="23">
                  <c:v>-3.8</c:v>
                </c:pt>
                <c:pt idx="24">
                  <c:v>-3.8</c:v>
                </c:pt>
                <c:pt idx="25">
                  <c:v>-4.2</c:v>
                </c:pt>
                <c:pt idx="26">
                  <c:v>-5.3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CC0-4AFE-80AA-43373EF57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  <c:max val="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% of</a:t>
                </a:r>
                <a:r>
                  <a:rPr lang="cs-CZ" b="0" baseline="0"/>
                  <a:t> GDP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3.465551334322161E-3"/>
              <c:y val="0.3117116939329951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7461114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6.3354892990649087E-2"/>
          <c:y val="0.9333770778652668"/>
          <c:w val="0.87732068878130309"/>
          <c:h val="6.6622922134733156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24385683480638E-2"/>
          <c:y val="2.4287688885803876E-2"/>
          <c:w val="0.89581782470267135"/>
          <c:h val="0.716159325665225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B2.2'!$B$2</c:f>
              <c:strCache>
                <c:ptCount val="1"/>
                <c:pt idx="0">
                  <c:v>Public debt 2019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B2.2'!$A$3:$A$29</c:f>
              <c:strCache>
                <c:ptCount val="27"/>
                <c:pt idx="0">
                  <c:v>*Bulgaria</c:v>
                </c:pt>
                <c:pt idx="1">
                  <c:v>Estonia</c:v>
                </c:pt>
                <c:pt idx="2">
                  <c:v>Luxembourg</c:v>
                </c:pt>
                <c:pt idx="3">
                  <c:v>Sweden</c:v>
                </c:pt>
                <c:pt idx="4">
                  <c:v>Denmark</c:v>
                </c:pt>
                <c:pt idx="5">
                  <c:v>Latvia</c:v>
                </c:pt>
                <c:pt idx="6">
                  <c:v>Romania</c:v>
                </c:pt>
                <c:pt idx="7">
                  <c:v>Czech Rep.</c:v>
                </c:pt>
                <c:pt idx="8">
                  <c:v>Netherlands</c:v>
                </c:pt>
                <c:pt idx="9">
                  <c:v>Ireland</c:v>
                </c:pt>
                <c:pt idx="10">
                  <c:v>Lithuania</c:v>
                </c:pt>
                <c:pt idx="11">
                  <c:v>Poland</c:v>
                </c:pt>
                <c:pt idx="12">
                  <c:v>Malta</c:v>
                </c:pt>
                <c:pt idx="13">
                  <c:v>Slovakia</c:v>
                </c:pt>
                <c:pt idx="14">
                  <c:v>Germany</c:v>
                </c:pt>
                <c:pt idx="15">
                  <c:v>Finland</c:v>
                </c:pt>
                <c:pt idx="16">
                  <c:v>Hungary</c:v>
                </c:pt>
                <c:pt idx="17">
                  <c:v>Croatia</c:v>
                </c:pt>
                <c:pt idx="18">
                  <c:v>Slovenia</c:v>
                </c:pt>
                <c:pt idx="19">
                  <c:v>Austria</c:v>
                </c:pt>
                <c:pt idx="20">
                  <c:v>Cyprus</c:v>
                </c:pt>
                <c:pt idx="21">
                  <c:v>Spain</c:v>
                </c:pt>
                <c:pt idx="22">
                  <c:v>Portugal</c:v>
                </c:pt>
                <c:pt idx="23">
                  <c:v>Belgium</c:v>
                </c:pt>
                <c:pt idx="24">
                  <c:v>France</c:v>
                </c:pt>
                <c:pt idx="25">
                  <c:v>Italy</c:v>
                </c:pt>
                <c:pt idx="26">
                  <c:v>Greece</c:v>
                </c:pt>
              </c:strCache>
            </c:strRef>
          </c:cat>
          <c:val>
            <c:numRef>
              <c:f>'C B2.2'!$B$3:$B$29</c:f>
              <c:numCache>
                <c:formatCode>0.0</c:formatCode>
                <c:ptCount val="27"/>
                <c:pt idx="0">
                  <c:v>18.402999999999999</c:v>
                </c:pt>
                <c:pt idx="1">
                  <c:v>8.4390000000000001</c:v>
                </c:pt>
                <c:pt idx="2">
                  <c:v>21.991</c:v>
                </c:pt>
                <c:pt idx="3">
                  <c:v>35.125999999999998</c:v>
                </c:pt>
                <c:pt idx="4">
                  <c:v>33.012</c:v>
                </c:pt>
                <c:pt idx="5">
                  <c:v>36.970999999999997</c:v>
                </c:pt>
                <c:pt idx="6">
                  <c:v>36.823</c:v>
                </c:pt>
                <c:pt idx="7">
                  <c:v>30.245000000000001</c:v>
                </c:pt>
                <c:pt idx="8">
                  <c:v>47.597000000000001</c:v>
                </c:pt>
                <c:pt idx="9">
                  <c:v>57.387</c:v>
                </c:pt>
                <c:pt idx="10">
                  <c:v>35.911000000000001</c:v>
                </c:pt>
                <c:pt idx="11">
                  <c:v>45.683999999999997</c:v>
                </c:pt>
                <c:pt idx="12">
                  <c:v>41.988999999999997</c:v>
                </c:pt>
                <c:pt idx="13">
                  <c:v>48.457999999999998</c:v>
                </c:pt>
                <c:pt idx="14">
                  <c:v>59.643999999999998</c:v>
                </c:pt>
                <c:pt idx="15">
                  <c:v>59.326999999999998</c:v>
                </c:pt>
                <c:pt idx="16">
                  <c:v>65.328999999999994</c:v>
                </c:pt>
                <c:pt idx="17">
                  <c:v>72.83</c:v>
                </c:pt>
                <c:pt idx="18">
                  <c:v>65.597999999999999</c:v>
                </c:pt>
                <c:pt idx="19">
                  <c:v>70.513000000000005</c:v>
                </c:pt>
                <c:pt idx="20">
                  <c:v>94.036000000000001</c:v>
                </c:pt>
                <c:pt idx="21">
                  <c:v>95.507999999999996</c:v>
                </c:pt>
                <c:pt idx="22">
                  <c:v>116.84099999999999</c:v>
                </c:pt>
                <c:pt idx="23">
                  <c:v>98.058999999999997</c:v>
                </c:pt>
                <c:pt idx="24">
                  <c:v>98.07</c:v>
                </c:pt>
                <c:pt idx="25">
                  <c:v>134.56100000000001</c:v>
                </c:pt>
                <c:pt idx="26">
                  <c:v>184.90299999999999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4F-4998-BFD0-95450C65501F}"/>
            </c:ext>
          </c:extLst>
        </c:ser>
        <c:ser>
          <c:idx val="1"/>
          <c:order val="1"/>
          <c:tx>
            <c:strRef>
              <c:f>'C B2.2'!$C$2</c:f>
              <c:strCache>
                <c:ptCount val="1"/>
                <c:pt idx="0">
                  <c:v>Public debt 2024 (IMF)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 B2.2'!$A$3:$A$29</c:f>
              <c:strCache>
                <c:ptCount val="27"/>
                <c:pt idx="0">
                  <c:v>*Bulgaria</c:v>
                </c:pt>
                <c:pt idx="1">
                  <c:v>Estonia</c:v>
                </c:pt>
                <c:pt idx="2">
                  <c:v>Luxembourg</c:v>
                </c:pt>
                <c:pt idx="3">
                  <c:v>Sweden</c:v>
                </c:pt>
                <c:pt idx="4">
                  <c:v>Denmark</c:v>
                </c:pt>
                <c:pt idx="5">
                  <c:v>Latvia</c:v>
                </c:pt>
                <c:pt idx="6">
                  <c:v>Romania</c:v>
                </c:pt>
                <c:pt idx="7">
                  <c:v>Czech Rep.</c:v>
                </c:pt>
                <c:pt idx="8">
                  <c:v>Netherlands</c:v>
                </c:pt>
                <c:pt idx="9">
                  <c:v>Ireland</c:v>
                </c:pt>
                <c:pt idx="10">
                  <c:v>Lithuania</c:v>
                </c:pt>
                <c:pt idx="11">
                  <c:v>Poland</c:v>
                </c:pt>
                <c:pt idx="12">
                  <c:v>Malta</c:v>
                </c:pt>
                <c:pt idx="13">
                  <c:v>Slovakia</c:v>
                </c:pt>
                <c:pt idx="14">
                  <c:v>Germany</c:v>
                </c:pt>
                <c:pt idx="15">
                  <c:v>Finland</c:v>
                </c:pt>
                <c:pt idx="16">
                  <c:v>Hungary</c:v>
                </c:pt>
                <c:pt idx="17">
                  <c:v>Croatia</c:v>
                </c:pt>
                <c:pt idx="18">
                  <c:v>Slovenia</c:v>
                </c:pt>
                <c:pt idx="19">
                  <c:v>Austria</c:v>
                </c:pt>
                <c:pt idx="20">
                  <c:v>Cyprus</c:v>
                </c:pt>
                <c:pt idx="21">
                  <c:v>Spain</c:v>
                </c:pt>
                <c:pt idx="22">
                  <c:v>Portugal</c:v>
                </c:pt>
                <c:pt idx="23">
                  <c:v>Belgium</c:v>
                </c:pt>
                <c:pt idx="24">
                  <c:v>France</c:v>
                </c:pt>
                <c:pt idx="25">
                  <c:v>Italy</c:v>
                </c:pt>
                <c:pt idx="26">
                  <c:v>Greece</c:v>
                </c:pt>
              </c:strCache>
            </c:strRef>
          </c:cat>
          <c:val>
            <c:numRef>
              <c:f>'C B2.2'!$C$3:$C$29</c:f>
              <c:numCache>
                <c:formatCode>0.0</c:formatCode>
                <c:ptCount val="27"/>
                <c:pt idx="0">
                  <c:v>26.59</c:v>
                </c:pt>
                <c:pt idx="1">
                  <c:v>37.344000000000001</c:v>
                </c:pt>
                <c:pt idx="2">
                  <c:v>27.195</c:v>
                </c:pt>
                <c:pt idx="3">
                  <c:v>37.326999999999998</c:v>
                </c:pt>
                <c:pt idx="4">
                  <c:v>44.16</c:v>
                </c:pt>
                <c:pt idx="5">
                  <c:v>42.164999999999999</c:v>
                </c:pt>
                <c:pt idx="6">
                  <c:v>60.052999999999997</c:v>
                </c:pt>
                <c:pt idx="7">
                  <c:v>53.914999999999999</c:v>
                </c:pt>
                <c:pt idx="8">
                  <c:v>54.994999999999997</c:v>
                </c:pt>
                <c:pt idx="9">
                  <c:v>59.744</c:v>
                </c:pt>
                <c:pt idx="10">
                  <c:v>43.238</c:v>
                </c:pt>
                <c:pt idx="11">
                  <c:v>55.265000000000001</c:v>
                </c:pt>
                <c:pt idx="12">
                  <c:v>53.055</c:v>
                </c:pt>
                <c:pt idx="13">
                  <c:v>63.362000000000002</c:v>
                </c:pt>
                <c:pt idx="14">
                  <c:v>62.238</c:v>
                </c:pt>
                <c:pt idx="15">
                  <c:v>70.575000000000003</c:v>
                </c:pt>
                <c:pt idx="16">
                  <c:v>74.703000000000003</c:v>
                </c:pt>
                <c:pt idx="17">
                  <c:v>77.683000000000007</c:v>
                </c:pt>
                <c:pt idx="18">
                  <c:v>76.738</c:v>
                </c:pt>
                <c:pt idx="19">
                  <c:v>82.655000000000001</c:v>
                </c:pt>
                <c:pt idx="20">
                  <c:v>95.100999999999999</c:v>
                </c:pt>
                <c:pt idx="21">
                  <c:v>116.845</c:v>
                </c:pt>
                <c:pt idx="22">
                  <c:v>117.55500000000001</c:v>
                </c:pt>
                <c:pt idx="23">
                  <c:v>118.893</c:v>
                </c:pt>
                <c:pt idx="24">
                  <c:v>115.898</c:v>
                </c:pt>
                <c:pt idx="25">
                  <c:v>153.738</c:v>
                </c:pt>
                <c:pt idx="26">
                  <c:v>189.14599999999999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4F-4998-BFD0-95450C65501F}"/>
            </c:ext>
          </c:extLst>
        </c:ser>
        <c:ser>
          <c:idx val="2"/>
          <c:order val="2"/>
          <c:tx>
            <c:strRef>
              <c:f>'C B2.2'!$D$2</c:f>
              <c:strCache>
                <c:ptCount val="1"/>
                <c:pt idx="0">
                  <c:v>Public debt 2024 (programmes)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B2.2'!$A$3:$A$29</c:f>
              <c:strCache>
                <c:ptCount val="27"/>
                <c:pt idx="0">
                  <c:v>*Bulgaria</c:v>
                </c:pt>
                <c:pt idx="1">
                  <c:v>Estonia</c:v>
                </c:pt>
                <c:pt idx="2">
                  <c:v>Luxembourg</c:v>
                </c:pt>
                <c:pt idx="3">
                  <c:v>Sweden</c:v>
                </c:pt>
                <c:pt idx="4">
                  <c:v>Denmark</c:v>
                </c:pt>
                <c:pt idx="5">
                  <c:v>Latvia</c:v>
                </c:pt>
                <c:pt idx="6">
                  <c:v>Romania</c:v>
                </c:pt>
                <c:pt idx="7">
                  <c:v>Czech Rep.</c:v>
                </c:pt>
                <c:pt idx="8">
                  <c:v>Netherlands</c:v>
                </c:pt>
                <c:pt idx="9">
                  <c:v>Ireland</c:v>
                </c:pt>
                <c:pt idx="10">
                  <c:v>Lithuania</c:v>
                </c:pt>
                <c:pt idx="11">
                  <c:v>Poland</c:v>
                </c:pt>
                <c:pt idx="12">
                  <c:v>Malta</c:v>
                </c:pt>
                <c:pt idx="13">
                  <c:v>Slovakia</c:v>
                </c:pt>
                <c:pt idx="14">
                  <c:v>Germany</c:v>
                </c:pt>
                <c:pt idx="15">
                  <c:v>Finland</c:v>
                </c:pt>
                <c:pt idx="16">
                  <c:v>Hungary</c:v>
                </c:pt>
                <c:pt idx="17">
                  <c:v>Croatia</c:v>
                </c:pt>
                <c:pt idx="18">
                  <c:v>Slovenia</c:v>
                </c:pt>
                <c:pt idx="19">
                  <c:v>Austria</c:v>
                </c:pt>
                <c:pt idx="20">
                  <c:v>Cyprus</c:v>
                </c:pt>
                <c:pt idx="21">
                  <c:v>Spain</c:v>
                </c:pt>
                <c:pt idx="22">
                  <c:v>Portugal</c:v>
                </c:pt>
                <c:pt idx="23">
                  <c:v>Belgium</c:v>
                </c:pt>
                <c:pt idx="24">
                  <c:v>France</c:v>
                </c:pt>
                <c:pt idx="25">
                  <c:v>Italy</c:v>
                </c:pt>
                <c:pt idx="26">
                  <c:v>Greece</c:v>
                </c:pt>
              </c:strCache>
            </c:strRef>
          </c:cat>
          <c:val>
            <c:numRef>
              <c:f>'C B2.2'!$D$3:$D$29</c:f>
              <c:numCache>
                <c:formatCode>0.0</c:formatCode>
                <c:ptCount val="27"/>
                <c:pt idx="0">
                  <c:v>0</c:v>
                </c:pt>
                <c:pt idx="1">
                  <c:v>28</c:v>
                </c:pt>
                <c:pt idx="2">
                  <c:v>28.2</c:v>
                </c:pt>
                <c:pt idx="3">
                  <c:v>31.4</c:v>
                </c:pt>
                <c:pt idx="4">
                  <c:v>41.3</c:v>
                </c:pt>
                <c:pt idx="5">
                  <c:v>48.5</c:v>
                </c:pt>
                <c:pt idx="6">
                  <c:v>52.4</c:v>
                </c:pt>
                <c:pt idx="7">
                  <c:v>54.5</c:v>
                </c:pt>
                <c:pt idx="8">
                  <c:v>55.3</c:v>
                </c:pt>
                <c:pt idx="9">
                  <c:v>57.7</c:v>
                </c:pt>
                <c:pt idx="10">
                  <c:v>57.9</c:v>
                </c:pt>
                <c:pt idx="11">
                  <c:v>57.9</c:v>
                </c:pt>
                <c:pt idx="12">
                  <c:v>65.599999999999994</c:v>
                </c:pt>
                <c:pt idx="13">
                  <c:v>65.8</c:v>
                </c:pt>
                <c:pt idx="14">
                  <c:v>72</c:v>
                </c:pt>
                <c:pt idx="15">
                  <c:v>74.7</c:v>
                </c:pt>
                <c:pt idx="16">
                  <c:v>75.7</c:v>
                </c:pt>
                <c:pt idx="17">
                  <c:v>76.8</c:v>
                </c:pt>
                <c:pt idx="18">
                  <c:v>78</c:v>
                </c:pt>
                <c:pt idx="19">
                  <c:v>87.6</c:v>
                </c:pt>
                <c:pt idx="20">
                  <c:v>92.9</c:v>
                </c:pt>
                <c:pt idx="21">
                  <c:v>112.5</c:v>
                </c:pt>
                <c:pt idx="22">
                  <c:v>117.1</c:v>
                </c:pt>
                <c:pt idx="23">
                  <c:v>117.4</c:v>
                </c:pt>
                <c:pt idx="24">
                  <c:v>118</c:v>
                </c:pt>
                <c:pt idx="25">
                  <c:v>152.69999999999999</c:v>
                </c:pt>
                <c:pt idx="26">
                  <c:v>166.1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F4F-4998-BFD0-95450C655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% of</a:t>
                </a:r>
                <a:r>
                  <a:rPr lang="cs-CZ" b="0" baseline="0"/>
                  <a:t> GDP</a:t>
                </a:r>
                <a:endParaRPr lang="cs-CZ" b="0"/>
              </a:p>
            </c:rich>
          </c:tx>
          <c:layout>
            <c:manualLayout>
              <c:xMode val="edge"/>
              <c:yMode val="edge"/>
              <c:x val="2.3071695000297064E-3"/>
              <c:y val="0.3041851324618307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74611144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0.10355612504048194"/>
          <c:y val="0.9399773254456385"/>
          <c:w val="0.80604787191114169"/>
          <c:h val="6.002267455436144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97383903441471E-2"/>
          <c:y val="2.50281446586791E-2"/>
          <c:w val="0.91736387385649143"/>
          <c:h val="0.652904647249672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B2.3'!$B$2</c:f>
              <c:strCache>
                <c:ptCount val="1"/>
                <c:pt idx="0">
                  <c:v>Difference according to IMF (2024 vs 2019)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'C B2.3'!$A$3:$A$29</c:f>
              <c:strCache>
                <c:ptCount val="27"/>
                <c:pt idx="0">
                  <c:v>Greece</c:v>
                </c:pt>
                <c:pt idx="1">
                  <c:v>Sweden</c:v>
                </c:pt>
                <c:pt idx="2">
                  <c:v>Cyprus</c:v>
                </c:pt>
                <c:pt idx="3">
                  <c:v>*Bulgaria</c:v>
                </c:pt>
                <c:pt idx="4">
                  <c:v>Portugal</c:v>
                </c:pt>
                <c:pt idx="5">
                  <c:v>Ireland</c:v>
                </c:pt>
                <c:pt idx="6">
                  <c:v>Croatia</c:v>
                </c:pt>
                <c:pt idx="7">
                  <c:v>Luxembourg</c:v>
                </c:pt>
                <c:pt idx="8">
                  <c:v>Netherlands</c:v>
                </c:pt>
                <c:pt idx="9">
                  <c:v>Denmark</c:v>
                </c:pt>
                <c:pt idx="10">
                  <c:v>Hungary</c:v>
                </c:pt>
                <c:pt idx="11">
                  <c:v>Latvia</c:v>
                </c:pt>
                <c:pt idx="12">
                  <c:v>Poland</c:v>
                </c:pt>
                <c:pt idx="13">
                  <c:v>Germany</c:v>
                </c:pt>
                <c:pt idx="14">
                  <c:v>Slovenia</c:v>
                </c:pt>
                <c:pt idx="15">
                  <c:v>Finland</c:v>
                </c:pt>
                <c:pt idx="16">
                  <c:v>Romania</c:v>
                </c:pt>
                <c:pt idx="17">
                  <c:v>Spain</c:v>
                </c:pt>
                <c:pt idx="18">
                  <c:v>Austria</c:v>
                </c:pt>
                <c:pt idx="19">
                  <c:v>Slovakia</c:v>
                </c:pt>
                <c:pt idx="20">
                  <c:v>Italy</c:v>
                </c:pt>
                <c:pt idx="21">
                  <c:v>Belgium</c:v>
                </c:pt>
                <c:pt idx="22">
                  <c:v>Estonia</c:v>
                </c:pt>
                <c:pt idx="23">
                  <c:v>France</c:v>
                </c:pt>
                <c:pt idx="24">
                  <c:v>Lithuania</c:v>
                </c:pt>
                <c:pt idx="25">
                  <c:v>Malta</c:v>
                </c:pt>
                <c:pt idx="26">
                  <c:v>Czech Rep.</c:v>
                </c:pt>
              </c:strCache>
            </c:strRef>
          </c:cat>
          <c:val>
            <c:numRef>
              <c:f>'C B2.3'!$B$3:$B$29</c:f>
              <c:numCache>
                <c:formatCode>0.0</c:formatCode>
                <c:ptCount val="27"/>
                <c:pt idx="0">
                  <c:v>4.242999999999995</c:v>
                </c:pt>
                <c:pt idx="1">
                  <c:v>2.2010000000000005</c:v>
                </c:pt>
                <c:pt idx="2">
                  <c:v>1.0649999999999977</c:v>
                </c:pt>
                <c:pt idx="3">
                  <c:v>8.1870000000000012</c:v>
                </c:pt>
                <c:pt idx="4">
                  <c:v>0.71400000000001285</c:v>
                </c:pt>
                <c:pt idx="5">
                  <c:v>2.3569999999999993</c:v>
                </c:pt>
                <c:pt idx="6">
                  <c:v>4.8530000000000086</c:v>
                </c:pt>
                <c:pt idx="7">
                  <c:v>5.2040000000000006</c:v>
                </c:pt>
                <c:pt idx="8">
                  <c:v>7.3979999999999961</c:v>
                </c:pt>
                <c:pt idx="9">
                  <c:v>11.147999999999996</c:v>
                </c:pt>
                <c:pt idx="10">
                  <c:v>9.3740000000000094</c:v>
                </c:pt>
                <c:pt idx="11">
                  <c:v>5.1940000000000026</c:v>
                </c:pt>
                <c:pt idx="12">
                  <c:v>9.5810000000000031</c:v>
                </c:pt>
                <c:pt idx="13">
                  <c:v>2.5940000000000012</c:v>
                </c:pt>
                <c:pt idx="14">
                  <c:v>11.14</c:v>
                </c:pt>
                <c:pt idx="15">
                  <c:v>11.248000000000005</c:v>
                </c:pt>
                <c:pt idx="16">
                  <c:v>23.229999999999997</c:v>
                </c:pt>
                <c:pt idx="17">
                  <c:v>21.337000000000003</c:v>
                </c:pt>
                <c:pt idx="18">
                  <c:v>12.141999999999996</c:v>
                </c:pt>
                <c:pt idx="19">
                  <c:v>14.904000000000003</c:v>
                </c:pt>
                <c:pt idx="20">
                  <c:v>19.176999999999992</c:v>
                </c:pt>
                <c:pt idx="21">
                  <c:v>20.834000000000003</c:v>
                </c:pt>
                <c:pt idx="22">
                  <c:v>28.905000000000001</c:v>
                </c:pt>
                <c:pt idx="23">
                  <c:v>17.828000000000003</c:v>
                </c:pt>
                <c:pt idx="24">
                  <c:v>7.3269999999999982</c:v>
                </c:pt>
                <c:pt idx="25">
                  <c:v>11.066000000000003</c:v>
                </c:pt>
                <c:pt idx="26">
                  <c:v>23.669999999999998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CF-4A39-A907-1BFC05CABE27}"/>
            </c:ext>
          </c:extLst>
        </c:ser>
        <c:ser>
          <c:idx val="1"/>
          <c:order val="1"/>
          <c:tx>
            <c:strRef>
              <c:f>'C B2.3'!$C$2</c:f>
              <c:strCache>
                <c:ptCount val="1"/>
                <c:pt idx="0">
                  <c:v>Difference according to programmes (2024 vs 2019)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B2.3'!$A$3:$A$29</c:f>
              <c:strCache>
                <c:ptCount val="27"/>
                <c:pt idx="0">
                  <c:v>Greece</c:v>
                </c:pt>
                <c:pt idx="1">
                  <c:v>Sweden</c:v>
                </c:pt>
                <c:pt idx="2">
                  <c:v>Cyprus</c:v>
                </c:pt>
                <c:pt idx="3">
                  <c:v>*Bulgaria</c:v>
                </c:pt>
                <c:pt idx="4">
                  <c:v>Portugal</c:v>
                </c:pt>
                <c:pt idx="5">
                  <c:v>Ireland</c:v>
                </c:pt>
                <c:pt idx="6">
                  <c:v>Croatia</c:v>
                </c:pt>
                <c:pt idx="7">
                  <c:v>Luxembourg</c:v>
                </c:pt>
                <c:pt idx="8">
                  <c:v>Netherlands</c:v>
                </c:pt>
                <c:pt idx="9">
                  <c:v>Denmark</c:v>
                </c:pt>
                <c:pt idx="10">
                  <c:v>Hungary</c:v>
                </c:pt>
                <c:pt idx="11">
                  <c:v>Latvia</c:v>
                </c:pt>
                <c:pt idx="12">
                  <c:v>Poland</c:v>
                </c:pt>
                <c:pt idx="13">
                  <c:v>Germany</c:v>
                </c:pt>
                <c:pt idx="14">
                  <c:v>Slovenia</c:v>
                </c:pt>
                <c:pt idx="15">
                  <c:v>Finland</c:v>
                </c:pt>
                <c:pt idx="16">
                  <c:v>Romania</c:v>
                </c:pt>
                <c:pt idx="17">
                  <c:v>Spain</c:v>
                </c:pt>
                <c:pt idx="18">
                  <c:v>Austria</c:v>
                </c:pt>
                <c:pt idx="19">
                  <c:v>Slovakia</c:v>
                </c:pt>
                <c:pt idx="20">
                  <c:v>Italy</c:v>
                </c:pt>
                <c:pt idx="21">
                  <c:v>Belgium</c:v>
                </c:pt>
                <c:pt idx="22">
                  <c:v>Estonia</c:v>
                </c:pt>
                <c:pt idx="23">
                  <c:v>France</c:v>
                </c:pt>
                <c:pt idx="24">
                  <c:v>Lithuania</c:v>
                </c:pt>
                <c:pt idx="25">
                  <c:v>Malta</c:v>
                </c:pt>
                <c:pt idx="26">
                  <c:v>Czech Rep.</c:v>
                </c:pt>
              </c:strCache>
            </c:strRef>
          </c:cat>
          <c:val>
            <c:numRef>
              <c:f>'C B2.3'!$C$3:$C$29</c:f>
              <c:numCache>
                <c:formatCode>0.0</c:formatCode>
                <c:ptCount val="27"/>
                <c:pt idx="0">
                  <c:v>-18.803000000000001</c:v>
                </c:pt>
                <c:pt idx="1">
                  <c:v>-3.7259999999999991</c:v>
                </c:pt>
                <c:pt idx="2">
                  <c:v>-1.1359999999999957</c:v>
                </c:pt>
                <c:pt idx="3">
                  <c:v>0</c:v>
                </c:pt>
                <c:pt idx="4">
                  <c:v>0.25900000000000034</c:v>
                </c:pt>
                <c:pt idx="5">
                  <c:v>0.31300000000000239</c:v>
                </c:pt>
                <c:pt idx="6">
                  <c:v>3.9699999999999989</c:v>
                </c:pt>
                <c:pt idx="7">
                  <c:v>6.2089999999999996</c:v>
                </c:pt>
                <c:pt idx="8">
                  <c:v>7.7029999999999959</c:v>
                </c:pt>
                <c:pt idx="9">
                  <c:v>8.2879999999999967</c:v>
                </c:pt>
                <c:pt idx="10">
                  <c:v>10.371000000000009</c:v>
                </c:pt>
                <c:pt idx="11">
                  <c:v>11.529000000000003</c:v>
                </c:pt>
                <c:pt idx="12">
                  <c:v>12.216000000000001</c:v>
                </c:pt>
                <c:pt idx="13">
                  <c:v>12.356000000000002</c:v>
                </c:pt>
                <c:pt idx="14">
                  <c:v>12.402000000000001</c:v>
                </c:pt>
                <c:pt idx="15">
                  <c:v>15.373000000000005</c:v>
                </c:pt>
                <c:pt idx="16">
                  <c:v>15.576999999999998</c:v>
                </c:pt>
                <c:pt idx="17">
                  <c:v>16.992000000000004</c:v>
                </c:pt>
                <c:pt idx="18">
                  <c:v>17.086999999999989</c:v>
                </c:pt>
                <c:pt idx="19">
                  <c:v>17.341999999999999</c:v>
                </c:pt>
                <c:pt idx="20">
                  <c:v>18.138999999999982</c:v>
                </c:pt>
                <c:pt idx="21">
                  <c:v>19.341000000000008</c:v>
                </c:pt>
                <c:pt idx="22">
                  <c:v>19.561</c:v>
                </c:pt>
                <c:pt idx="23">
                  <c:v>19.930000000000007</c:v>
                </c:pt>
                <c:pt idx="24">
                  <c:v>21.988999999999997</c:v>
                </c:pt>
                <c:pt idx="25">
                  <c:v>23.610999999999997</c:v>
                </c:pt>
                <c:pt idx="26">
                  <c:v>24.254999999999999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CF-4A39-A907-1BFC05CAB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474611144"/>
        <c:axId val="474616064"/>
      </c:barChart>
      <c:catAx>
        <c:axId val="4746111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n-US"/>
          </a:p>
        </c:txPr>
        <c:crossAx val="474616064"/>
        <c:crosses val="autoZero"/>
        <c:auto val="1"/>
        <c:lblAlgn val="ctr"/>
        <c:lblOffset val="100"/>
        <c:noMultiLvlLbl val="0"/>
      </c:catAx>
      <c:valAx>
        <c:axId val="474616064"/>
        <c:scaling>
          <c:orientation val="minMax"/>
          <c:max val="3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cs-CZ" b="0"/>
                  <a:t>pp</a:t>
                </a:r>
              </a:p>
            </c:rich>
          </c:tx>
          <c:layout>
            <c:manualLayout>
              <c:xMode val="edge"/>
              <c:yMode val="edge"/>
              <c:x val="6.0404478346735889E-4"/>
              <c:y val="0.29889124436368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74611144"/>
        <c:crosses val="autoZero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4826180566402369E-2"/>
          <c:y val="0.91557954133664643"/>
          <c:w val="0.98461090846724675"/>
          <c:h val="7.9439761805035911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10922395031199E-2"/>
          <c:y val="2.8248587570621469E-2"/>
          <c:w val="0.86686138318076089"/>
          <c:h val="0.86200449170657789"/>
        </c:manualLayout>
      </c:layout>
      <c:scatterChart>
        <c:scatterStyle val="lineMarker"/>
        <c:varyColors val="0"/>
        <c:ser>
          <c:idx val="0"/>
          <c:order val="0"/>
          <c:tx>
            <c:strRef>
              <c:f>'C B2.4'!$C$2</c:f>
              <c:strCache>
                <c:ptCount val="1"/>
                <c:pt idx="0">
                  <c:v>2024-2021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Pt>
            <c:idx val="5"/>
            <c:marker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61-457B-9E51-8C4A8217547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D7F-45BD-AD53-428B9151D29D}"/>
                </c:ext>
              </c:extLst>
            </c:dLbl>
            <c:dLbl>
              <c:idx val="1"/>
              <c:layout>
                <c:manualLayout>
                  <c:x val="2.2583559168925021E-3"/>
                  <c:y val="-1.24960949703217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6D7F-45BD-AD53-428B9151D2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CRO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D7F-45BD-AD53-428B9151D29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6D7F-45BD-AD53-428B9151D29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cs-CZ"/>
                      <a:t>BUL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6D7F-45BD-AD53-428B9151D29D}"/>
                </c:ext>
              </c:extLst>
            </c:dLbl>
            <c:dLbl>
              <c:idx val="5"/>
              <c:layout>
                <c:manualLayout>
                  <c:x val="-8.3559168925022589E-2"/>
                  <c:y val="-1.249609497032178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C61-457B-9E51-8C4A821754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DEN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6D7F-45BD-AD53-428B9151D29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6D7F-45BD-AD53-428B9151D29D}"/>
                </c:ext>
              </c:extLst>
            </c:dLbl>
            <c:dLbl>
              <c:idx val="8"/>
              <c:layout>
                <c:manualLayout>
                  <c:x val="-9.0334236675700084E-3"/>
                  <c:y val="-3.74882849109653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6D7F-45BD-AD53-428B9151D29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6D7F-45BD-AD53-428B9151D29D}"/>
                </c:ext>
              </c:extLst>
            </c:dLbl>
            <c:dLbl>
              <c:idx val="10"/>
              <c:layout>
                <c:manualLayout>
                  <c:x val="-4.5167118337850042E-3"/>
                  <c:y val="-1.562011871290221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GER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6D7F-45BD-AD53-428B9151D29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GRE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6D7F-45BD-AD53-428B9151D29D}"/>
                </c:ext>
              </c:extLst>
            </c:dLbl>
            <c:dLbl>
              <c:idx val="12"/>
              <c:layout>
                <c:manualLayout>
                  <c:x val="-8.2805427044032474E-17"/>
                  <c:y val="2.81162136832239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6D7F-45BD-AD53-428B9151D29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6D7F-45BD-AD53-428B9151D29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6D7F-45BD-AD53-428B9151D29D}"/>
                </c:ext>
              </c:extLst>
            </c:dLbl>
            <c:dLbl>
              <c:idx val="15"/>
              <c:layout>
                <c:manualLayout>
                  <c:x val="-5.6458897922312554E-2"/>
                  <c:y val="3.124023742580443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6D7F-45BD-AD53-428B9151D29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LIU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6D7F-45BD-AD53-428B9151D29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6D7F-45BD-AD53-428B9151D29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6D7F-45BD-AD53-428B9151D29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NED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6D7F-45BD-AD53-428B9151D29D}"/>
                </c:ext>
              </c:extLst>
            </c:dLbl>
            <c:dLbl>
              <c:idx val="20"/>
              <c:layout>
                <c:manualLayout>
                  <c:x val="6.7750677506775072E-3"/>
                  <c:y val="-1.249609497032177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6D7F-45BD-AD53-428B9151D29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POR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6D7F-45BD-AD53-428B9151D29D}"/>
                </c:ext>
              </c:extLst>
            </c:dLbl>
            <c:dLbl>
              <c:idx val="22"/>
              <c:layout>
                <c:manualLayout>
                  <c:x val="-6.097560975609756E-2"/>
                  <c:y val="3.124023742580437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6D7F-45BD-AD53-428B9151D29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6D7F-45BD-AD53-428B9151D29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SLO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6D7F-45BD-AD53-428B9151D29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6D7F-45BD-AD53-428B9151D29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6D7F-45BD-AD53-428B9151D2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 B2.4'!$B$3:$B$29</c:f>
              <c:numCache>
                <c:formatCode>0.00</c:formatCode>
                <c:ptCount val="27"/>
                <c:pt idx="0">
                  <c:v>19.086999999999989</c:v>
                </c:pt>
                <c:pt idx="1">
                  <c:v>18.241</c:v>
                </c:pt>
                <c:pt idx="2">
                  <c:v>13.769999999999996</c:v>
                </c:pt>
                <c:pt idx="3">
                  <c:v>17.864000000000004</c:v>
                </c:pt>
                <c:pt idx="4">
                  <c:v>8.9969999999999999</c:v>
                </c:pt>
                <c:pt idx="5">
                  <c:v>14.554999999999996</c:v>
                </c:pt>
                <c:pt idx="6">
                  <c:v>7.6880000000000024</c:v>
                </c:pt>
                <c:pt idx="7">
                  <c:v>12.960999999999999</c:v>
                </c:pt>
                <c:pt idx="8">
                  <c:v>12.272999999999996</c:v>
                </c:pt>
                <c:pt idx="9">
                  <c:v>19.730000000000004</c:v>
                </c:pt>
                <c:pt idx="10">
                  <c:v>14.856000000000002</c:v>
                </c:pt>
                <c:pt idx="11">
                  <c:v>19.89700000000002</c:v>
                </c:pt>
                <c:pt idx="12">
                  <c:v>14.571000000000012</c:v>
                </c:pt>
                <c:pt idx="13">
                  <c:v>4.8130000000000024</c:v>
                </c:pt>
                <c:pt idx="14">
                  <c:v>25.239000000000004</c:v>
                </c:pt>
                <c:pt idx="15">
                  <c:v>11.929000000000002</c:v>
                </c:pt>
                <c:pt idx="16">
                  <c:v>16.189</c:v>
                </c:pt>
                <c:pt idx="17">
                  <c:v>4.9089999999999989</c:v>
                </c:pt>
                <c:pt idx="18">
                  <c:v>23.011000000000003</c:v>
                </c:pt>
                <c:pt idx="19">
                  <c:v>11.003</c:v>
                </c:pt>
                <c:pt idx="20">
                  <c:v>14.316000000000003</c:v>
                </c:pt>
                <c:pt idx="21">
                  <c:v>11.159000000000006</c:v>
                </c:pt>
                <c:pt idx="22">
                  <c:v>13.976999999999997</c:v>
                </c:pt>
                <c:pt idx="23">
                  <c:v>15.641999999999996</c:v>
                </c:pt>
                <c:pt idx="24">
                  <c:v>14.802000000000007</c:v>
                </c:pt>
                <c:pt idx="25">
                  <c:v>23.992000000000004</c:v>
                </c:pt>
                <c:pt idx="26">
                  <c:v>4.7740000000000009</c:v>
                </c:pt>
              </c:numCache>
            </c:numRef>
          </c:xVal>
          <c:yVal>
            <c:numRef>
              <c:f>'C B2.4'!$C$3:$C$29</c:f>
              <c:numCache>
                <c:formatCode>0.00</c:formatCode>
                <c:ptCount val="27"/>
                <c:pt idx="0">
                  <c:v>-2</c:v>
                </c:pt>
                <c:pt idx="1">
                  <c:v>3.3000000000000114</c:v>
                </c:pt>
                <c:pt idx="2">
                  <c:v>-11.900000000000006</c:v>
                </c:pt>
                <c:pt idx="3">
                  <c:v>-25.299999999999997</c:v>
                </c:pt>
                <c:pt idx="5">
                  <c:v>16.399999999999999</c:v>
                </c:pt>
                <c:pt idx="6">
                  <c:v>-0.90000000000000568</c:v>
                </c:pt>
                <c:pt idx="7">
                  <c:v>9.8000000000000007</c:v>
                </c:pt>
                <c:pt idx="8">
                  <c:v>5.4000000000000057</c:v>
                </c:pt>
                <c:pt idx="9">
                  <c:v>2.2999999999999972</c:v>
                </c:pt>
                <c:pt idx="10">
                  <c:v>2.2000000000000028</c:v>
                </c:pt>
                <c:pt idx="11">
                  <c:v>-39.5</c:v>
                </c:pt>
                <c:pt idx="12">
                  <c:v>-4.7000000000000028</c:v>
                </c:pt>
                <c:pt idx="13">
                  <c:v>-1.7999999999999972</c:v>
                </c:pt>
                <c:pt idx="14">
                  <c:v>-3.1000000000000227</c:v>
                </c:pt>
                <c:pt idx="15">
                  <c:v>5</c:v>
                </c:pt>
                <c:pt idx="16">
                  <c:v>10.600000000000001</c:v>
                </c:pt>
                <c:pt idx="17">
                  <c:v>3.3000000000000007</c:v>
                </c:pt>
                <c:pt idx="18">
                  <c:v>11.299999999999997</c:v>
                </c:pt>
                <c:pt idx="19">
                  <c:v>0.89999999999999858</c:v>
                </c:pt>
                <c:pt idx="20">
                  <c:v>0.39999999999999858</c:v>
                </c:pt>
                <c:pt idx="21">
                  <c:v>-16.5</c:v>
                </c:pt>
                <c:pt idx="22">
                  <c:v>5.1000000000000014</c:v>
                </c:pt>
                <c:pt idx="23">
                  <c:v>5.1999999999999957</c:v>
                </c:pt>
                <c:pt idx="24">
                  <c:v>-2.7999999999999972</c:v>
                </c:pt>
                <c:pt idx="25">
                  <c:v>-7.5</c:v>
                </c:pt>
                <c:pt idx="26">
                  <c:v>-8.5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DC61-457B-9E51-8C4A82175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789488"/>
        <c:axId val="1094794064"/>
      </c:scatterChart>
      <c:valAx>
        <c:axId val="1094789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baseline="0">
                    <a:effectLst/>
                  </a:rPr>
                  <a:t>Growth in debt ratio during p</a:t>
                </a:r>
                <a:r>
                  <a:rPr lang="cs-CZ" sz="900" b="0" i="0" baseline="0">
                    <a:effectLst/>
                  </a:rPr>
                  <a:t>andemi</a:t>
                </a:r>
                <a:r>
                  <a:rPr lang="en-US" sz="900" b="0" i="0" baseline="0">
                    <a:effectLst/>
                  </a:rPr>
                  <a:t>c</a:t>
                </a:r>
                <a:r>
                  <a:rPr lang="cs-CZ" sz="900" b="0" i="0" baseline="0">
                    <a:effectLst/>
                  </a:rPr>
                  <a:t> </a:t>
                </a:r>
                <a:r>
                  <a:rPr lang="en-US" sz="900" b="0" i="0" baseline="0">
                    <a:effectLst/>
                  </a:rPr>
                  <a:t>in</a:t>
                </a:r>
                <a:r>
                  <a:rPr lang="cs-CZ" sz="900" b="0" i="0" baseline="0">
                    <a:effectLst/>
                  </a:rPr>
                  <a:t> pp (2021–2019)</a:t>
                </a:r>
                <a:endParaRPr lang="en-US" sz="900" b="0" i="0" baseline="0">
                  <a:effectLst/>
                </a:endParaRPr>
              </a:p>
            </c:rich>
          </c:tx>
          <c:layout>
            <c:manualLayout>
              <c:xMode val="edge"/>
              <c:yMode val="edge"/>
              <c:x val="0.26848579903121866"/>
              <c:y val="0.9583097801622032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4794064"/>
        <c:crosses val="autoZero"/>
        <c:crossBetween val="midCat"/>
      </c:valAx>
      <c:valAx>
        <c:axId val="1094794064"/>
        <c:scaling>
          <c:orientation val="minMax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baseline="0">
                    <a:effectLst/>
                  </a:rPr>
                  <a:t>Growth in debt ratio after p</a:t>
                </a:r>
                <a:r>
                  <a:rPr lang="cs-CZ" sz="900" b="0" i="0" baseline="0">
                    <a:effectLst/>
                  </a:rPr>
                  <a:t>andemi</a:t>
                </a:r>
                <a:r>
                  <a:rPr lang="en-US" sz="900" b="0" i="0" baseline="0">
                    <a:effectLst/>
                  </a:rPr>
                  <a:t>c</a:t>
                </a:r>
                <a:r>
                  <a:rPr lang="cs-CZ" sz="900" b="0" i="0" baseline="0">
                    <a:effectLst/>
                  </a:rPr>
                  <a:t> </a:t>
                </a:r>
                <a:r>
                  <a:rPr lang="en-US" sz="900" b="0" i="0" baseline="0">
                    <a:effectLst/>
                  </a:rPr>
                  <a:t>in</a:t>
                </a:r>
                <a:r>
                  <a:rPr lang="cs-CZ" sz="900" b="0" i="0" baseline="0">
                    <a:effectLst/>
                  </a:rPr>
                  <a:t> pp (2024–2021)</a:t>
                </a:r>
                <a:endParaRPr lang="en-US" sz="900" b="0" i="0" baseline="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1178152988608382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4789488"/>
        <c:crosses val="autoZero"/>
        <c:crossBetween val="midCat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91440</xdr:rowOff>
    </xdr:from>
    <xdr:to>
      <xdr:col>7</xdr:col>
      <xdr:colOff>334010</xdr:colOff>
      <xdr:row>7</xdr:row>
      <xdr:rowOff>33655</xdr:rowOff>
    </xdr:to>
    <xdr:pic>
      <xdr:nvPicPr>
        <xdr:cNvPr id="96" name="Obrázek 95">
          <a:extLst>
            <a:ext uri="{FF2B5EF4-FFF2-40B4-BE49-F238E27FC236}">
              <a16:creationId xmlns:a16="http://schemas.microsoft.com/office/drawing/2014/main" id="{2D4D805F-7C5F-497A-ABFB-7281F2F9B2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9144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1</xdr:row>
      <xdr:rowOff>133350</xdr:rowOff>
    </xdr:from>
    <xdr:to>
      <xdr:col>12</xdr:col>
      <xdr:colOff>236220</xdr:colOff>
      <xdr:row>26</xdr:row>
      <xdr:rowOff>60960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61F736F-7545-4C40-B059-82485614ED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57150</xdr:rowOff>
    </xdr:from>
    <xdr:to>
      <xdr:col>14</xdr:col>
      <xdr:colOff>441960</xdr:colOff>
      <xdr:row>20</xdr:row>
      <xdr:rowOff>99060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3496870-67E9-4C10-ABF5-AE88AE828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</xdr:row>
      <xdr:rowOff>57150</xdr:rowOff>
    </xdr:from>
    <xdr:to>
      <xdr:col>13</xdr:col>
      <xdr:colOff>144780</xdr:colOff>
      <xdr:row>29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8A7BD3FE-383C-4120-B2D5-A583F69850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121920</xdr:rowOff>
    </xdr:from>
    <xdr:to>
      <xdr:col>14</xdr:col>
      <xdr:colOff>502920</xdr:colOff>
      <xdr:row>16</xdr:row>
      <xdr:rowOff>53340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860BE60-81D7-494C-B08C-2676C3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30480</xdr:rowOff>
    </xdr:from>
    <xdr:to>
      <xdr:col>13</xdr:col>
      <xdr:colOff>502920</xdr:colOff>
      <xdr:row>25</xdr:row>
      <xdr:rowOff>22860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6CA90C3F-6A35-48E8-822B-F76E6A95E5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0.06519</cdr:x>
      <cdr:y>0</cdr:y>
    </cdr:from>
    <cdr:to>
      <cdr:x>0.22059</cdr:x>
      <cdr:y>0.06503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BFAC5C4C-4AEA-4279-A971-BD4ACCC51C6E}"/>
            </a:ext>
          </a:extLst>
        </cdr:cNvPr>
        <cdr:cNvSpPr txBox="1"/>
      </cdr:nvSpPr>
      <cdr:spPr>
        <a:xfrm xmlns:a="http://schemas.openxmlformats.org/drawingml/2006/main">
          <a:off x="424222" y="0"/>
          <a:ext cx="1011252" cy="216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9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4,702</a:t>
          </a:r>
          <a:r>
            <a:rPr lang="cs-CZ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9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4,675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45721</xdr:colOff>
      <xdr:row>0</xdr:row>
      <xdr:rowOff>22860</xdr:rowOff>
    </xdr:from>
    <xdr:to>
      <xdr:col>13</xdr:col>
      <xdr:colOff>573229</xdr:colOff>
      <xdr:row>22</xdr:row>
      <xdr:rowOff>121920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10333A1-1030-4543-8740-DA0C5B210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0641" y="22860"/>
          <a:ext cx="6013908" cy="37185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</xdr:colOff>
      <xdr:row>1</xdr:row>
      <xdr:rowOff>11430</xdr:rowOff>
    </xdr:from>
    <xdr:to>
      <xdr:col>12</xdr:col>
      <xdr:colOff>434340</xdr:colOff>
      <xdr:row>28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4027ECA-AC8C-4633-AE29-B380B49D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6</xdr:row>
      <xdr:rowOff>83820</xdr:rowOff>
    </xdr:from>
    <xdr:to>
      <xdr:col>8</xdr:col>
      <xdr:colOff>195670</xdr:colOff>
      <xdr:row>26</xdr:row>
      <xdr:rowOff>41395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DFBEDC5-997F-40CA-8B33-39799B24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1120140"/>
          <a:ext cx="6901270" cy="28531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</xdr:colOff>
      <xdr:row>1</xdr:row>
      <xdr:rowOff>11430</xdr:rowOff>
    </xdr:from>
    <xdr:to>
      <xdr:col>19</xdr:col>
      <xdr:colOff>167640</xdr:colOff>
      <xdr:row>24</xdr:row>
      <xdr:rowOff>129540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AAA99AD-2C74-4317-813D-D40589BAF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5</xdr:row>
      <xdr:rowOff>53340</xdr:rowOff>
    </xdr:from>
    <xdr:to>
      <xdr:col>11</xdr:col>
      <xdr:colOff>106680</xdr:colOff>
      <xdr:row>26</xdr:row>
      <xdr:rowOff>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D55586E-E4D0-4BD5-A8C7-0E393272C1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0.05218</cdr:x>
      <cdr:y>0</cdr:y>
    </cdr:from>
    <cdr:to>
      <cdr:x>0.20906</cdr:x>
      <cdr:y>0.04383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6672ACC-B3AE-45A1-9245-5AD58B3E6C17}"/>
            </a:ext>
          </a:extLst>
        </cdr:cNvPr>
        <cdr:cNvSpPr txBox="1"/>
      </cdr:nvSpPr>
      <cdr:spPr>
        <a:xfrm xmlns:a="http://schemas.openxmlformats.org/drawingml/2006/main">
          <a:off x="375908" y="0"/>
          <a:ext cx="1130127" cy="183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cs-CZ" sz="90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rPr>
            <a:t>4,208</a:t>
          </a:r>
          <a:r>
            <a:rPr lang="cs-CZ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cs-CZ" sz="9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3,878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0.52222</cdr:x>
      <cdr:y>0.14623</cdr:y>
    </cdr:from>
    <cdr:to>
      <cdr:x>0.71098</cdr:x>
      <cdr:y>0.31174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18E9007A-2A0B-4500-918E-9781D258A6CF}"/>
            </a:ext>
          </a:extLst>
        </cdr:cNvPr>
        <cdr:cNvSpPr txBox="1"/>
      </cdr:nvSpPr>
      <cdr:spPr>
        <a:xfrm xmlns:a="http://schemas.openxmlformats.org/drawingml/2006/main">
          <a:off x="3442109" y="436795"/>
          <a:ext cx="1244191" cy="49438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90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Debt brake</a:t>
          </a:r>
          <a:r>
            <a:rPr lang="cs-CZ" sz="9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threshold under Act No. 23/2017 Coll.</a:t>
          </a:r>
          <a:endParaRPr lang="cs-CZ" sz="900" b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323850</xdr:colOff>
      <xdr:row>0</xdr:row>
      <xdr:rowOff>114300</xdr:rowOff>
    </xdr:from>
    <xdr:to>
      <xdr:col>20</xdr:col>
      <xdr:colOff>171450</xdr:colOff>
      <xdr:row>23</xdr:row>
      <xdr:rowOff>18099</xdr:rowOff>
    </xdr:to>
    <xdr:graphicFrame macro="">
      <xdr:nvGraphicFramePr>
        <xdr:cNvPr id="4" name="Graf 1">
          <a:extLst>
            <a:ext uri="{FF2B5EF4-FFF2-40B4-BE49-F238E27FC236}">
              <a16:creationId xmlns:a16="http://schemas.microsoft.com/office/drawing/2014/main" id="{0BE20806-8C9D-4077-8640-43E3AB286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278130</xdr:colOff>
      <xdr:row>3</xdr:row>
      <xdr:rowOff>132869</xdr:rowOff>
    </xdr:from>
    <xdr:to>
      <xdr:col>17</xdr:col>
      <xdr:colOff>468630</xdr:colOff>
      <xdr:row>3</xdr:row>
      <xdr:rowOff>136803</xdr:rowOff>
    </xdr:to>
    <xdr:cxnSp macro="">
      <xdr:nvCxnSpPr>
        <xdr:cNvPr id="5" name="Přímá spojnice 4">
          <a:extLst>
            <a:ext uri="{FF2B5EF4-FFF2-40B4-BE49-F238E27FC236}">
              <a16:creationId xmlns:a16="http://schemas.microsoft.com/office/drawing/2014/main" id="{44783271-DD77-4B05-9F03-86530432C33C}"/>
            </a:ext>
          </a:extLst>
        </xdr:cNvPr>
        <xdr:cNvCxnSpPr/>
      </xdr:nvCxnSpPr>
      <xdr:spPr>
        <a:xfrm flipV="1">
          <a:off x="6739890" y="856769"/>
          <a:ext cx="5676900" cy="3934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8</xdr:row>
      <xdr:rowOff>95250</xdr:rowOff>
    </xdr:from>
    <xdr:to>
      <xdr:col>8</xdr:col>
      <xdr:colOff>548640</xdr:colOff>
      <xdr:row>27</xdr:row>
      <xdr:rowOff>64770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A48F498-2545-4BB9-8348-050CE9956C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</xdr:colOff>
      <xdr:row>1</xdr:row>
      <xdr:rowOff>3810</xdr:rowOff>
    </xdr:from>
    <xdr:to>
      <xdr:col>17</xdr:col>
      <xdr:colOff>22860</xdr:colOff>
      <xdr:row>22</xdr:row>
      <xdr:rowOff>99060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C0C8FF13-83D8-442A-9677-174DC8EC7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7</xdr:row>
      <xdr:rowOff>11430</xdr:rowOff>
    </xdr:from>
    <xdr:to>
      <xdr:col>14</xdr:col>
      <xdr:colOff>28117</xdr:colOff>
      <xdr:row>30</xdr:row>
      <xdr:rowOff>35853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FDE5B84-F0BB-4427-BCFA-47EBB1DF1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" y="1024890"/>
          <a:ext cx="7743367" cy="3354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22860</xdr:rowOff>
    </xdr:from>
    <xdr:to>
      <xdr:col>8</xdr:col>
      <xdr:colOff>529590</xdr:colOff>
      <xdr:row>28</xdr:row>
      <xdr:rowOff>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381E9D46-2E6D-43DA-8985-B315A7A11140}"/>
            </a:ext>
          </a:extLst>
        </xdr:cNvPr>
        <xdr:cNvGrpSpPr/>
      </xdr:nvGrpSpPr>
      <xdr:grpSpPr>
        <a:xfrm>
          <a:off x="0" y="1022985"/>
          <a:ext cx="5920740" cy="3025140"/>
          <a:chOff x="647700" y="1051560"/>
          <a:chExt cx="6031230" cy="3055620"/>
        </a:xfrm>
      </xdr:grpSpPr>
      <xdr:sp macro="" textlink="">
        <xdr:nvSpPr>
          <xdr:cNvPr id="4" name="Obdélník 3">
            <a:extLst>
              <a:ext uri="{FF2B5EF4-FFF2-40B4-BE49-F238E27FC236}">
                <a16:creationId xmlns:a16="http://schemas.microsoft.com/office/drawing/2014/main" id="{F2800B1E-7EDA-46F7-8395-DD470EE2970C}"/>
              </a:ext>
            </a:extLst>
          </xdr:cNvPr>
          <xdr:cNvSpPr/>
        </xdr:nvSpPr>
        <xdr:spPr>
          <a:xfrm>
            <a:off x="4210050" y="1158240"/>
            <a:ext cx="1097280" cy="2697480"/>
          </a:xfrm>
          <a:prstGeom prst="rect">
            <a:avLst/>
          </a:prstGeom>
          <a:solidFill>
            <a:schemeClr val="bg1">
              <a:lumMod val="85000"/>
              <a:alpha val="33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cs-CZ"/>
          </a:p>
        </xdr:txBody>
      </xdr:sp>
      <xdr:graphicFrame macro="">
        <xdr:nvGraphicFramePr>
          <xdr:cNvPr id="6" name="Graf 5">
            <a:extLst>
              <a:ext uri="{FF2B5EF4-FFF2-40B4-BE49-F238E27FC236}">
                <a16:creationId xmlns:a16="http://schemas.microsoft.com/office/drawing/2014/main" id="{D86B19EE-4820-41F6-ACAD-9DB679C4056C}"/>
              </a:ext>
            </a:extLst>
          </xdr:cNvPr>
          <xdr:cNvGraphicFramePr/>
        </xdr:nvGraphicFramePr>
        <xdr:xfrm>
          <a:off x="647700" y="1051560"/>
          <a:ext cx="6031230" cy="30556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</xdr:colOff>
      <xdr:row>1</xdr:row>
      <xdr:rowOff>80010</xdr:rowOff>
    </xdr:from>
    <xdr:to>
      <xdr:col>15</xdr:col>
      <xdr:colOff>320040</xdr:colOff>
      <xdr:row>27</xdr:row>
      <xdr:rowOff>45720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EA5488B-48F3-48DF-BB0D-15893B1B7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O45"/>
  <sheetViews>
    <sheetView showGridLines="0" tabSelected="1" zoomScaleNormal="100" workbookViewId="0">
      <selection activeCell="B17" sqref="B17:M17"/>
    </sheetView>
  </sheetViews>
  <sheetFormatPr defaultColWidth="8.85546875" defaultRowHeight="12.6"/>
  <cols>
    <col min="1" max="1" width="2.5703125" style="2" customWidth="1"/>
    <col min="2" max="2" width="3.5703125" style="2" customWidth="1"/>
    <col min="3" max="3" width="5.5703125" style="2" customWidth="1"/>
    <col min="4" max="10" width="8.85546875" style="3"/>
    <col min="11" max="11" width="13.42578125" style="3" customWidth="1"/>
    <col min="12" max="13" width="8.85546875" style="3"/>
    <col min="14" max="14" width="10.42578125" style="3" customWidth="1"/>
    <col min="15" max="16384" width="8.85546875" style="3"/>
  </cols>
  <sheetData>
    <row r="4" spans="1:2">
      <c r="B4" s="1"/>
    </row>
    <row r="9" spans="1:2" ht="15.6">
      <c r="A9" s="4" t="s">
        <v>0</v>
      </c>
    </row>
    <row r="10" spans="1:2">
      <c r="A10" s="2" t="s">
        <v>1</v>
      </c>
    </row>
    <row r="12" spans="1:2">
      <c r="A12" s="2" t="s">
        <v>2</v>
      </c>
    </row>
    <row r="14" spans="1:2">
      <c r="A14" s="2" t="s">
        <v>3</v>
      </c>
      <c r="B14" s="113" t="s">
        <v>4</v>
      </c>
    </row>
    <row r="16" spans="1:2">
      <c r="A16" s="2" t="s">
        <v>5</v>
      </c>
      <c r="B16" s="113" t="s">
        <v>6</v>
      </c>
    </row>
    <row r="17" spans="1:14">
      <c r="B17" s="149" t="s">
        <v>7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</row>
    <row r="18" spans="1:14">
      <c r="B18" s="149" t="s">
        <v>8</v>
      </c>
      <c r="C18" s="149"/>
      <c r="D18" s="149"/>
      <c r="E18" s="149"/>
      <c r="F18" s="149"/>
      <c r="G18" s="149"/>
      <c r="H18" s="149"/>
      <c r="I18" s="149"/>
      <c r="J18" s="149"/>
      <c r="K18" s="123"/>
      <c r="L18" s="123"/>
      <c r="M18" s="123"/>
    </row>
    <row r="19" spans="1:14">
      <c r="B19" s="149" t="s">
        <v>9</v>
      </c>
      <c r="C19" s="149"/>
      <c r="D19" s="149"/>
      <c r="E19" s="149"/>
      <c r="F19" s="149"/>
      <c r="G19" s="149"/>
      <c r="H19" s="149"/>
      <c r="I19" s="149"/>
      <c r="J19" s="123"/>
      <c r="K19" s="123"/>
      <c r="L19" s="123"/>
      <c r="M19" s="123"/>
    </row>
    <row r="21" spans="1:14">
      <c r="A21" s="2" t="s">
        <v>10</v>
      </c>
      <c r="B21" s="113" t="s">
        <v>11</v>
      </c>
    </row>
    <row r="22" spans="1:14">
      <c r="B22" s="150" t="s">
        <v>12</v>
      </c>
      <c r="C22" s="150"/>
      <c r="D22" s="150"/>
      <c r="E22" s="150"/>
      <c r="F22" s="150"/>
      <c r="G22" s="150"/>
      <c r="H22" s="150"/>
      <c r="I22" s="150"/>
      <c r="J22" s="115"/>
      <c r="K22" s="115"/>
      <c r="L22" s="115"/>
      <c r="M22" s="115"/>
      <c r="N22" s="115"/>
    </row>
    <row r="23" spans="1:14">
      <c r="B23" s="150" t="s">
        <v>13</v>
      </c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</row>
    <row r="24" spans="1:14">
      <c r="B24" s="150" t="s">
        <v>14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15"/>
    </row>
    <row r="25" spans="1:14">
      <c r="B25" s="150" t="s">
        <v>15</v>
      </c>
      <c r="C25" s="150"/>
      <c r="D25" s="150"/>
      <c r="E25" s="150"/>
      <c r="F25" s="150"/>
      <c r="G25" s="150"/>
      <c r="H25" s="150"/>
      <c r="I25" s="124"/>
      <c r="J25" s="124"/>
      <c r="K25" s="124"/>
      <c r="L25" s="124"/>
      <c r="M25" s="124"/>
      <c r="N25" s="115"/>
    </row>
    <row r="26" spans="1:14">
      <c r="B26" s="150" t="s">
        <v>16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24"/>
      <c r="M26" s="124"/>
      <c r="N26" s="115"/>
    </row>
    <row r="27" spans="1:14">
      <c r="B27" s="150" t="s">
        <v>17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24"/>
      <c r="M27" s="124"/>
      <c r="N27" s="115"/>
    </row>
    <row r="28" spans="1:14">
      <c r="B28" s="150" t="s">
        <v>18</v>
      </c>
      <c r="C28" s="150"/>
      <c r="D28" s="150"/>
      <c r="E28" s="150"/>
      <c r="F28" s="150"/>
      <c r="G28" s="150"/>
      <c r="H28" s="150"/>
      <c r="I28" s="150"/>
      <c r="J28" s="150"/>
      <c r="K28" s="150"/>
      <c r="L28" s="124"/>
      <c r="M28" s="124"/>
      <c r="N28" s="115"/>
    </row>
    <row r="29" spans="1:14">
      <c r="B29" s="150" t="s">
        <v>19</v>
      </c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24"/>
      <c r="N29" s="115"/>
    </row>
    <row r="31" spans="1:14">
      <c r="A31" s="2" t="s">
        <v>20</v>
      </c>
      <c r="B31" s="113" t="s">
        <v>21</v>
      </c>
    </row>
    <row r="32" spans="1:14">
      <c r="B32" s="2" t="s">
        <v>22</v>
      </c>
      <c r="C32" s="113" t="s">
        <v>23</v>
      </c>
    </row>
    <row r="33" spans="1:15">
      <c r="B33" s="114"/>
      <c r="C33" s="149" t="s">
        <v>24</v>
      </c>
      <c r="D33" s="149"/>
      <c r="E33" s="149"/>
      <c r="F33" s="149"/>
      <c r="G33" s="149"/>
      <c r="H33" s="149"/>
      <c r="I33" s="149"/>
      <c r="J33" s="149"/>
      <c r="K33" s="149"/>
    </row>
    <row r="34" spans="1:15">
      <c r="B34" s="114"/>
      <c r="C34" s="149" t="s">
        <v>25</v>
      </c>
      <c r="D34" s="149"/>
      <c r="E34" s="149"/>
      <c r="F34" s="149"/>
      <c r="G34" s="149"/>
      <c r="H34" s="149"/>
      <c r="I34" s="149"/>
      <c r="J34" s="149"/>
      <c r="K34" s="149"/>
    </row>
    <row r="35" spans="1:15">
      <c r="B35" s="114"/>
      <c r="C35" s="149" t="s">
        <v>26</v>
      </c>
      <c r="D35" s="149"/>
      <c r="E35" s="149"/>
      <c r="F35" s="149"/>
      <c r="G35" s="149"/>
      <c r="H35" s="149"/>
      <c r="I35" s="149"/>
      <c r="J35" s="149"/>
      <c r="K35" s="149"/>
    </row>
    <row r="36" spans="1:15">
      <c r="B36" s="2" t="s">
        <v>27</v>
      </c>
      <c r="C36" s="113" t="s">
        <v>28</v>
      </c>
    </row>
    <row r="37" spans="1:15">
      <c r="B37" s="114"/>
      <c r="C37" s="149" t="s">
        <v>29</v>
      </c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5">
      <c r="B38" s="114"/>
      <c r="C38" s="149" t="s">
        <v>30</v>
      </c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</row>
    <row r="39" spans="1:15">
      <c r="B39" s="114"/>
      <c r="C39" s="149" t="s">
        <v>31</v>
      </c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</row>
    <row r="40" spans="1:15">
      <c r="B40" s="114"/>
      <c r="C40" s="149" t="s">
        <v>32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</row>
    <row r="41" spans="1:15">
      <c r="B41" s="114"/>
      <c r="C41" s="149" t="s">
        <v>33</v>
      </c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</row>
    <row r="42" spans="1:15">
      <c r="B42" s="114"/>
      <c r="C42" s="149" t="s">
        <v>34</v>
      </c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</row>
    <row r="43" spans="1:15">
      <c r="B43" s="114"/>
      <c r="C43" s="207" t="s">
        <v>35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</row>
    <row r="45" spans="1:15">
      <c r="A45" s="2" t="s">
        <v>36</v>
      </c>
    </row>
  </sheetData>
  <mergeCells count="21">
    <mergeCell ref="C38:N38"/>
    <mergeCell ref="C35:K35"/>
    <mergeCell ref="B17:M17"/>
    <mergeCell ref="B24:M24"/>
    <mergeCell ref="C34:K34"/>
    <mergeCell ref="C33:K33"/>
    <mergeCell ref="B18:J18"/>
    <mergeCell ref="B19:I19"/>
    <mergeCell ref="B22:I22"/>
    <mergeCell ref="B25:H25"/>
    <mergeCell ref="B26:K26"/>
    <mergeCell ref="B27:K27"/>
    <mergeCell ref="B28:K28"/>
    <mergeCell ref="B29:L29"/>
    <mergeCell ref="B23:N23"/>
    <mergeCell ref="C37:O37"/>
    <mergeCell ref="C43:N43"/>
    <mergeCell ref="C42:N42"/>
    <mergeCell ref="C41:N41"/>
    <mergeCell ref="C40:N40"/>
    <mergeCell ref="C39:N39"/>
  </mergeCells>
  <hyperlinks>
    <hyperlink ref="B17:M17" location="'C 1'!A1" display="Chart 1 General government debt minus the state debt financing reserve" xr:uid="{E7CC6EFE-DF7C-47BC-8B8B-E545704B06E1}"/>
    <hyperlink ref="B18:J18" location="'C B1.1'!A1" display="Chart B1.1 The general government structural balance (projection for 2021–2032)" xr:uid="{819A7B2B-DF5E-44D1-B3F9-A7FEE0FBAF79}"/>
    <hyperlink ref="B19:I19" location="'C B1.2'!A1" display="Chart B1.2 General government debt (projection for 2021–2028)" xr:uid="{86BDFEEE-33CB-409E-B68B-A1695F6A0E36}"/>
    <hyperlink ref="B22:I22" location="'C 2'!A1" display="Chart 2 Impacts of amendments to the State Budget Act on expenditure " xr:uid="{3C4BC9F6-3EB2-4B58-BCBD-B96E3FA81723}"/>
    <hyperlink ref="B23:N23" location="'T 1'!A1" display="Table 1 Key expenditure rule indicators and the figures actually recorded in 2020 (CZK billions unless stated otherwise)" xr:uid="{0435D495-AEC0-444B-AEEC-3FE83E7883D5}"/>
    <hyperlink ref="B24:M24" location="'C 3'!A1" display="Chart 3 The general government structural balance " xr:uid="{05102C98-CFC0-415A-9C8B-34F8D9B8202D}"/>
    <hyperlink ref="B25:H25" location="'C 4'!A1" display="Chart 4 Decomposition of the overall general government balance " xr:uid="{46766530-6156-464E-BD29-6877FD5A79BC}"/>
    <hyperlink ref="B26:K26" location="'C B2.1'!A1" display="Chart B2.1 Structural balances in EU countries in 2019 and their projected levels in 2024 " xr:uid="{B7D85F4E-3A42-4DED-A5CC-E4ABC832B8DD}"/>
    <hyperlink ref="B27:K27" location="'C B2.2'!A1" display="Chart B2.2 Public debt in EU countries in 2019 and its projected levels in 2024 " xr:uid="{0EEE297D-58C6-4BD6-B575-4AB1816C9635}"/>
    <hyperlink ref="B28:K28" location="'C B2.3'!A1" display="Chart B2.3 Projected differences in public debt as a percentage of GDP between 2024 and 2019 " xr:uid="{0D8BFF24-5CB7-4FCB-BDAF-E6C44CC31102}"/>
    <hyperlink ref="B29:L29" location="'C B2.4'!A1" display="Chart B2.4 Comparison of growth in public debt-to-GDP ratios during and after the COVID-19 pandemic " xr:uid="{3F136CB9-4587-4A21-8B4F-069CCF94FEFC}"/>
    <hyperlink ref="C33:K33" location="'T 2'!A1" display="Table 2 Local government finances in the Czech Republic 2016–2020" xr:uid="{7C03B303-0B73-40C3-BB8F-3D40612B14B0}"/>
    <hyperlink ref="C34:K34" location="'T 3'!A1" display="Table 3 Local government debt in the Czech Republic 2016–2020" xr:uid="{5E1BA8E2-FF53-43D2-8DC2-C4F6AAADA173}"/>
    <hyperlink ref="C35:K35" location="'C 5'!A1" display="Chart 5 Local government investment in the Czech Republic 2016–2020 " xr:uid="{07E7B06C-8A12-4683-9EBE-67F4CC544815}"/>
    <hyperlink ref="C37:O37" location="'C 6'!A1" display="Chart 6 Numbers of municipalities in ranges according to the percentage level of the budgetary respon-sibility rule indicator, 2019 versus 2020" xr:uid="{47FDBC64-346E-4777-B20D-25DDF6A3E55D}"/>
    <hyperlink ref="C38:N38" location="'T 4'!A1" display="Table 4 Number of municipalities exceeding the 60% debt criterion value of the budget responsibility rule " xr:uid="{407CB3F5-9A4A-498F-9E62-A4E8263C9E9A}"/>
    <hyperlink ref="C39:N39" location="'C 7'!A1" display="Chart 7 Number of municipalities exceeding the 60% debt criterion value of the budget responsibility rule " xr:uid="{4FAE59FC-5C03-4F70-9B8A-190626F13DEC}"/>
    <hyperlink ref="C40:N40" location="'C 8'!A1" display="Chart 8 Regions by debt-to-average revenue ratio over the last four years, 2019 versus 2020 " xr:uid="{CA628D7E-4B53-40B3-9EF6-9C521A39C8E4}"/>
    <hyperlink ref="C41:N41" location="'C B3.1'!A1" display="Chart B3.1 Municipalities’ financial results 2015–2020 " xr:uid="{D49F5C1D-E82F-4302-9893-C5C59F4F5655}"/>
    <hyperlink ref="C42:N42" location="'T B3.1'!A1" display="Table B3.1 Number of municipalities with deficits in 2020 by number of inhabitants " xr:uid="{4E902737-D776-4057-81A9-8075E815AD40}"/>
    <hyperlink ref="C43:N43" location="'C B3.2'!A1" display="Chart B3.2: Effect of the one-off non-refundable contribution on the debt rule " xr:uid="{6BA28CDA-77E7-478E-A547-4795D3F9BFDC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dimension ref="A1:V29"/>
  <sheetViews>
    <sheetView zoomScaleNormal="100" workbookViewId="0">
      <selection activeCell="A31" sqref="A31"/>
    </sheetView>
  </sheetViews>
  <sheetFormatPr defaultColWidth="8.85546875" defaultRowHeight="11.45"/>
  <cols>
    <col min="1" max="1" width="18.85546875" style="5" customWidth="1"/>
    <col min="2" max="16" width="8.85546875" style="5" customWidth="1"/>
    <col min="17" max="17" width="8.42578125" style="5" customWidth="1"/>
    <col min="18" max="16384" width="8.85546875" style="5"/>
  </cols>
  <sheetData>
    <row r="1" spans="1:22">
      <c r="A1" s="5" t="s">
        <v>78</v>
      </c>
    </row>
    <row r="2" spans="1:22" s="125" customFormat="1">
      <c r="A2" s="46"/>
      <c r="B2" s="48">
        <v>2010</v>
      </c>
      <c r="C2" s="49">
        <v>2011</v>
      </c>
      <c r="D2" s="48">
        <v>2012</v>
      </c>
      <c r="E2" s="48">
        <v>2013</v>
      </c>
      <c r="F2" s="48">
        <v>2014</v>
      </c>
      <c r="G2" s="48">
        <v>2015</v>
      </c>
      <c r="H2" s="48">
        <v>2016</v>
      </c>
      <c r="I2" s="48">
        <v>2017</v>
      </c>
      <c r="J2" s="48">
        <v>2018</v>
      </c>
      <c r="K2" s="48">
        <v>2019</v>
      </c>
      <c r="L2" s="48">
        <v>2020</v>
      </c>
      <c r="M2" s="48">
        <v>2021</v>
      </c>
      <c r="N2" s="48">
        <v>2022</v>
      </c>
      <c r="O2" s="48">
        <v>2023</v>
      </c>
      <c r="P2" s="48">
        <v>2024</v>
      </c>
    </row>
    <row r="3" spans="1:22" s="125" customFormat="1">
      <c r="A3" s="118" t="s">
        <v>79</v>
      </c>
      <c r="B3" s="131">
        <v>-4.16</v>
      </c>
      <c r="C3" s="131">
        <v>-2.7</v>
      </c>
      <c r="D3" s="131">
        <v>-3.9</v>
      </c>
      <c r="E3" s="131">
        <v>-1.28</v>
      </c>
      <c r="F3" s="131">
        <v>-2.08</v>
      </c>
      <c r="G3" s="131">
        <v>-0.64</v>
      </c>
      <c r="H3" s="131">
        <v>0.71</v>
      </c>
      <c r="I3" s="131">
        <v>1.5</v>
      </c>
      <c r="J3" s="131">
        <v>0.91</v>
      </c>
      <c r="K3" s="131">
        <v>0.31</v>
      </c>
      <c r="L3" s="131">
        <v>-6.11</v>
      </c>
      <c r="M3" s="131">
        <v>-7.73</v>
      </c>
      <c r="N3" s="131">
        <v>-5</v>
      </c>
      <c r="O3" s="131">
        <v>-4.5</v>
      </c>
      <c r="P3" s="131">
        <v>-4.0999999999999996</v>
      </c>
    </row>
    <row r="4" spans="1:22" s="125" customFormat="1">
      <c r="A4" s="118" t="s">
        <v>80</v>
      </c>
      <c r="B4" s="131">
        <v>-3.72</v>
      </c>
      <c r="C4" s="131">
        <v>-2.38</v>
      </c>
      <c r="D4" s="131">
        <v>-1.1399999999999999</v>
      </c>
      <c r="E4" s="131">
        <v>0.15</v>
      </c>
      <c r="F4" s="131">
        <v>-0.67</v>
      </c>
      <c r="G4" s="131">
        <v>-0.5</v>
      </c>
      <c r="H4" s="131">
        <v>1.05</v>
      </c>
      <c r="I4" s="131">
        <v>0.8</v>
      </c>
      <c r="J4" s="131">
        <v>0.01</v>
      </c>
      <c r="K4" s="131">
        <v>-0.97</v>
      </c>
      <c r="L4" s="131">
        <v>-2.91</v>
      </c>
      <c r="M4" s="131">
        <v>-6.14</v>
      </c>
      <c r="N4" s="131">
        <v>-5.58</v>
      </c>
      <c r="O4" s="131">
        <v>-5.0999999999999996</v>
      </c>
      <c r="P4" s="131">
        <v>-4.5999999999999996</v>
      </c>
    </row>
    <row r="5" spans="1:22" s="125" customFormat="1">
      <c r="A5" s="118" t="s">
        <v>81</v>
      </c>
      <c r="B5" s="131">
        <v>0.06</v>
      </c>
      <c r="C5" s="131">
        <v>-0.14000000000000001</v>
      </c>
      <c r="D5" s="131">
        <v>-1.92</v>
      </c>
      <c r="E5" s="131">
        <v>-0.13</v>
      </c>
      <c r="F5" s="131">
        <v>-0.54</v>
      </c>
      <c r="G5" s="131">
        <v>-7.0000000000000007E-2</v>
      </c>
      <c r="H5" s="131">
        <v>-0.13</v>
      </c>
      <c r="I5" s="131">
        <v>0</v>
      </c>
      <c r="J5" s="131">
        <v>-0.08</v>
      </c>
      <c r="K5" s="131">
        <v>0</v>
      </c>
      <c r="L5" s="131">
        <v>-2.08</v>
      </c>
      <c r="M5" s="131">
        <v>-1.4</v>
      </c>
      <c r="N5" s="131">
        <v>0</v>
      </c>
      <c r="O5" s="131">
        <v>0</v>
      </c>
      <c r="P5" s="131">
        <v>0</v>
      </c>
    </row>
    <row r="6" spans="1:22" s="125" customFormat="1">
      <c r="A6" s="118" t="s">
        <v>82</v>
      </c>
      <c r="B6" s="131">
        <v>-0.49</v>
      </c>
      <c r="C6" s="131">
        <v>-0.18</v>
      </c>
      <c r="D6" s="131">
        <v>-0.84</v>
      </c>
      <c r="E6" s="131">
        <v>-1.31</v>
      </c>
      <c r="F6" s="131">
        <v>-0.87</v>
      </c>
      <c r="G6" s="131">
        <v>-7.0000000000000007E-2</v>
      </c>
      <c r="H6" s="131">
        <v>-0.21</v>
      </c>
      <c r="I6" s="131">
        <v>0.7</v>
      </c>
      <c r="J6" s="131">
        <v>0.98</v>
      </c>
      <c r="K6" s="131">
        <v>1.28</v>
      </c>
      <c r="L6" s="131">
        <v>-1.1200000000000001</v>
      </c>
      <c r="M6" s="131">
        <v>-0.19</v>
      </c>
      <c r="N6" s="131">
        <v>0.57999999999999996</v>
      </c>
      <c r="O6" s="131">
        <v>0.6</v>
      </c>
      <c r="P6" s="131">
        <v>0.5</v>
      </c>
    </row>
    <row r="7" spans="1:22">
      <c r="A7" s="110"/>
      <c r="B7" s="110"/>
      <c r="C7" s="110"/>
      <c r="D7" s="110"/>
      <c r="E7" s="110"/>
      <c r="F7" s="110"/>
      <c r="G7" s="110"/>
      <c r="H7" s="110"/>
      <c r="I7" s="110"/>
    </row>
    <row r="8" spans="1:22">
      <c r="A8" s="110"/>
      <c r="B8" s="110"/>
      <c r="C8" s="110"/>
      <c r="D8" s="110"/>
      <c r="E8" s="110"/>
      <c r="F8" s="110"/>
      <c r="G8" s="110"/>
      <c r="H8" s="110"/>
      <c r="I8" s="110"/>
    </row>
    <row r="9" spans="1:22" ht="12">
      <c r="A9" s="110"/>
      <c r="B9" s="110"/>
      <c r="C9" s="110"/>
      <c r="D9" s="110"/>
      <c r="E9" s="110"/>
      <c r="F9" s="110"/>
      <c r="G9" s="110"/>
      <c r="H9" s="110"/>
      <c r="I9" s="110"/>
      <c r="K9" s="127"/>
      <c r="L9" s="128"/>
      <c r="M9" s="126"/>
      <c r="N9" s="128"/>
      <c r="O9" s="128"/>
      <c r="P9" s="128"/>
      <c r="Q9" s="128"/>
      <c r="R9" s="128"/>
      <c r="S9" s="128"/>
      <c r="T9" s="128"/>
      <c r="U9" s="128"/>
      <c r="V9" s="128"/>
    </row>
    <row r="10" spans="1:22" ht="12">
      <c r="A10" s="110"/>
      <c r="B10" s="110"/>
      <c r="C10" s="110"/>
      <c r="D10" s="110"/>
      <c r="E10" s="110"/>
      <c r="F10" s="110"/>
      <c r="G10" s="110"/>
      <c r="H10" s="110"/>
      <c r="I10" s="110"/>
      <c r="K10" s="129"/>
      <c r="L10" s="130"/>
      <c r="M10" s="126"/>
      <c r="N10" s="130"/>
      <c r="O10" s="130"/>
      <c r="P10" s="130"/>
      <c r="Q10" s="130"/>
      <c r="R10" s="130"/>
      <c r="S10" s="130"/>
      <c r="T10" s="130"/>
      <c r="U10" s="130"/>
      <c r="V10" s="130"/>
    </row>
    <row r="11" spans="1:22" ht="12">
      <c r="A11" s="110"/>
      <c r="B11" s="110"/>
      <c r="C11" s="110"/>
      <c r="D11" s="110"/>
      <c r="E11" s="110"/>
      <c r="F11" s="110"/>
      <c r="G11" s="110"/>
      <c r="H11" s="110"/>
      <c r="I11" s="110"/>
      <c r="K11" s="129"/>
      <c r="L11" s="130"/>
      <c r="M11" s="126"/>
      <c r="N11" s="130"/>
      <c r="O11" s="130"/>
      <c r="P11" s="130"/>
      <c r="Q11" s="130"/>
      <c r="R11" s="130"/>
      <c r="S11" s="130"/>
      <c r="T11" s="130"/>
      <c r="U11" s="130"/>
      <c r="V11" s="130"/>
    </row>
    <row r="12" spans="1:22" ht="12">
      <c r="A12" s="110"/>
      <c r="B12" s="111"/>
      <c r="C12" s="110"/>
      <c r="D12" s="110"/>
      <c r="E12" s="110"/>
      <c r="F12" s="110"/>
      <c r="G12" s="110"/>
      <c r="H12" s="110"/>
      <c r="I12" s="110"/>
      <c r="K12" s="129"/>
      <c r="L12" s="130"/>
      <c r="M12" s="126"/>
      <c r="N12" s="130"/>
      <c r="O12" s="130"/>
      <c r="P12" s="130"/>
      <c r="Q12" s="130"/>
      <c r="R12" s="130"/>
      <c r="S12" s="130"/>
      <c r="T12" s="130"/>
      <c r="U12" s="130"/>
      <c r="V12" s="130"/>
    </row>
    <row r="13" spans="1:22" ht="12">
      <c r="A13" s="110"/>
      <c r="B13" s="112"/>
      <c r="C13" s="110"/>
      <c r="D13" s="110"/>
      <c r="E13" s="110"/>
      <c r="F13" s="110"/>
      <c r="G13" s="110"/>
      <c r="H13" s="110"/>
      <c r="I13" s="110"/>
      <c r="K13" s="129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</row>
    <row r="14" spans="1:22">
      <c r="A14" s="110"/>
      <c r="B14" s="112"/>
      <c r="C14" s="112"/>
      <c r="D14" s="110"/>
      <c r="E14" s="110"/>
      <c r="F14" s="110"/>
      <c r="G14" s="110"/>
      <c r="H14" s="110"/>
      <c r="I14" s="110"/>
    </row>
    <row r="15" spans="1:22">
      <c r="A15" s="110"/>
      <c r="B15" s="112"/>
      <c r="C15" s="112"/>
      <c r="D15" s="110"/>
      <c r="E15" s="110"/>
      <c r="F15" s="110"/>
      <c r="G15" s="110"/>
      <c r="H15" s="110"/>
      <c r="I15" s="110"/>
    </row>
    <row r="16" spans="1:22">
      <c r="A16" s="110"/>
      <c r="B16" s="112"/>
      <c r="C16" s="112"/>
      <c r="D16" s="110"/>
      <c r="E16" s="110"/>
      <c r="F16" s="110"/>
      <c r="G16" s="110"/>
      <c r="H16" s="110"/>
      <c r="I16" s="110"/>
    </row>
    <row r="17" spans="1:9">
      <c r="A17" s="110"/>
      <c r="B17" s="110"/>
      <c r="C17" s="112"/>
      <c r="D17" s="110"/>
      <c r="E17" s="110"/>
      <c r="F17" s="110"/>
      <c r="G17" s="110"/>
      <c r="H17" s="110"/>
      <c r="I17" s="110"/>
    </row>
    <row r="18" spans="1:9">
      <c r="A18" s="110"/>
      <c r="B18" s="110"/>
      <c r="C18" s="110"/>
      <c r="D18" s="110"/>
      <c r="E18" s="110"/>
      <c r="F18" s="110"/>
      <c r="G18" s="110"/>
      <c r="H18" s="110"/>
      <c r="I18" s="110"/>
    </row>
    <row r="19" spans="1:9">
      <c r="A19" s="110"/>
      <c r="B19" s="110"/>
      <c r="C19" s="110"/>
      <c r="D19" s="110"/>
      <c r="E19" s="110"/>
      <c r="F19" s="110"/>
      <c r="G19" s="110"/>
      <c r="H19" s="110"/>
      <c r="I19" s="110"/>
    </row>
    <row r="20" spans="1:9">
      <c r="A20" s="110"/>
      <c r="B20" s="110"/>
      <c r="C20" s="110"/>
      <c r="D20" s="110"/>
      <c r="E20" s="110"/>
      <c r="F20" s="110"/>
      <c r="G20" s="110"/>
      <c r="H20" s="110"/>
      <c r="I20" s="110"/>
    </row>
    <row r="21" spans="1:9">
      <c r="A21" s="110"/>
      <c r="B21" s="110"/>
      <c r="C21" s="110"/>
      <c r="D21" s="110"/>
      <c r="E21" s="110"/>
      <c r="F21" s="110"/>
      <c r="G21" s="110"/>
      <c r="H21" s="110"/>
      <c r="I21" s="110"/>
    </row>
    <row r="22" spans="1:9">
      <c r="A22" s="110"/>
      <c r="B22" s="110"/>
      <c r="C22" s="110"/>
      <c r="D22" s="110"/>
      <c r="E22" s="110"/>
      <c r="F22" s="110"/>
      <c r="G22" s="110"/>
      <c r="H22" s="110"/>
      <c r="I22" s="110"/>
    </row>
    <row r="23" spans="1:9">
      <c r="A23" s="110"/>
      <c r="B23" s="110"/>
      <c r="C23" s="110"/>
      <c r="D23" s="110"/>
      <c r="E23" s="110"/>
      <c r="F23" s="110"/>
      <c r="G23" s="110"/>
      <c r="H23" s="110"/>
      <c r="I23" s="110"/>
    </row>
    <row r="24" spans="1:9">
      <c r="A24" s="110"/>
      <c r="B24" s="110"/>
      <c r="C24" s="110"/>
      <c r="D24" s="110"/>
      <c r="E24" s="110"/>
      <c r="F24" s="110"/>
      <c r="G24" s="110"/>
      <c r="H24" s="110"/>
      <c r="I24" s="110"/>
    </row>
    <row r="25" spans="1:9">
      <c r="A25" s="110"/>
      <c r="B25" s="110"/>
      <c r="C25" s="110"/>
      <c r="D25" s="110"/>
      <c r="E25" s="110"/>
      <c r="F25" s="110"/>
      <c r="G25" s="110"/>
      <c r="H25" s="110"/>
      <c r="I25" s="110"/>
    </row>
    <row r="26" spans="1:9">
      <c r="A26" s="110"/>
      <c r="B26" s="110"/>
      <c r="C26" s="110"/>
      <c r="D26" s="110"/>
      <c r="E26" s="110"/>
      <c r="F26" s="110"/>
      <c r="G26" s="110"/>
      <c r="H26" s="110"/>
      <c r="I26" s="110"/>
    </row>
    <row r="27" spans="1:9">
      <c r="A27" s="110"/>
      <c r="B27" s="110"/>
      <c r="C27" s="110"/>
      <c r="D27" s="110"/>
      <c r="E27" s="110"/>
      <c r="F27" s="110"/>
      <c r="G27" s="110"/>
      <c r="H27" s="110"/>
      <c r="I27" s="110"/>
    </row>
    <row r="28" spans="1:9">
      <c r="A28" s="110"/>
      <c r="B28" s="110"/>
      <c r="C28" s="110"/>
      <c r="D28" s="110"/>
      <c r="E28" s="110"/>
      <c r="F28" s="110"/>
      <c r="G28" s="110"/>
      <c r="H28" s="110"/>
      <c r="I28" s="110"/>
    </row>
    <row r="29" spans="1:9" ht="13.7" customHeight="1">
      <c r="A29" s="208" t="s">
        <v>40</v>
      </c>
      <c r="B29" s="208"/>
    </row>
  </sheetData>
  <mergeCells count="1">
    <mergeCell ref="A29:B29"/>
  </mergeCells>
  <phoneticPr fontId="17" type="noConversion"/>
  <hyperlinks>
    <hyperlink ref="A29:B29" location="CONTENTS!A1" display="Back to Contents" xr:uid="{DF1AAA56-7ED6-4929-BC08-73B029198BDD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53F7-78CB-4931-8E8E-C117E64CB75A}">
  <dimension ref="A1:G58"/>
  <sheetViews>
    <sheetView workbookViewId="0">
      <selection activeCell="D3" sqref="D3"/>
    </sheetView>
  </sheetViews>
  <sheetFormatPr defaultColWidth="8.85546875" defaultRowHeight="11.45"/>
  <cols>
    <col min="1" max="1" width="12.5703125" style="5" bestFit="1" customWidth="1"/>
    <col min="2" max="4" width="13.140625" style="5" customWidth="1"/>
    <col min="5" max="16384" width="8.85546875" style="5"/>
  </cols>
  <sheetData>
    <row r="1" spans="1:4">
      <c r="A1" s="5" t="s">
        <v>83</v>
      </c>
    </row>
    <row r="2" spans="1:4" ht="34.5">
      <c r="A2" s="46"/>
      <c r="B2" s="11" t="s">
        <v>84</v>
      </c>
      <c r="C2" s="11" t="s">
        <v>85</v>
      </c>
      <c r="D2" s="11" t="s">
        <v>86</v>
      </c>
    </row>
    <row r="3" spans="1:4">
      <c r="A3" s="118" t="s">
        <v>87</v>
      </c>
      <c r="B3" s="12">
        <v>0.79150385732892481</v>
      </c>
      <c r="C3" s="12">
        <v>-0.70799999999999996</v>
      </c>
      <c r="D3" s="145" t="s">
        <v>88</v>
      </c>
    </row>
    <row r="4" spans="1:4">
      <c r="A4" s="118" t="s">
        <v>89</v>
      </c>
      <c r="B4" s="12">
        <v>3.7663633439287287</v>
      </c>
      <c r="C4" s="12">
        <v>-1.897</v>
      </c>
      <c r="D4" s="12">
        <v>1.4</v>
      </c>
    </row>
    <row r="5" spans="1:4">
      <c r="A5" s="118" t="s">
        <v>90</v>
      </c>
      <c r="B5" s="12">
        <v>-0.39300000000000002</v>
      </c>
      <c r="C5" s="12">
        <v>0.18099999999999999</v>
      </c>
      <c r="D5" s="12">
        <v>1.1000000000000001</v>
      </c>
    </row>
    <row r="6" spans="1:4">
      <c r="A6" s="118" t="s">
        <v>91</v>
      </c>
      <c r="B6" s="12">
        <v>4.9356126890115308E-2</v>
      </c>
      <c r="C6" s="12">
        <v>3.2000000000000001E-2</v>
      </c>
      <c r="D6" s="12">
        <v>0.8</v>
      </c>
    </row>
    <row r="7" spans="1:4">
      <c r="A7" s="118" t="s">
        <v>92</v>
      </c>
      <c r="B7" s="12">
        <v>2.1837017444423452</v>
      </c>
      <c r="C7" s="12">
        <v>9.2999999999999999E-2</v>
      </c>
      <c r="D7" s="12">
        <v>0.4</v>
      </c>
    </row>
    <row r="8" spans="1:4">
      <c r="A8" s="118" t="s">
        <v>93</v>
      </c>
      <c r="B8" s="12">
        <v>0.46111349036402566</v>
      </c>
      <c r="C8" s="12">
        <v>-0.248</v>
      </c>
      <c r="D8" s="12">
        <v>-0.1</v>
      </c>
    </row>
    <row r="9" spans="1:4">
      <c r="A9" s="118" t="s">
        <v>94</v>
      </c>
      <c r="B9" s="12">
        <v>-1.4233588639426711</v>
      </c>
      <c r="C9" s="12">
        <v>-0.46</v>
      </c>
      <c r="D9" s="12">
        <v>-0.3</v>
      </c>
    </row>
    <row r="10" spans="1:4">
      <c r="A10" s="118" t="s">
        <v>95</v>
      </c>
      <c r="B10" s="12">
        <v>0.50753598981945425</v>
      </c>
      <c r="C10" s="12">
        <v>-2.173</v>
      </c>
      <c r="D10" s="12">
        <v>-0.5</v>
      </c>
    </row>
    <row r="11" spans="1:4">
      <c r="A11" s="118" t="s">
        <v>96</v>
      </c>
      <c r="B11" s="12">
        <v>1.2882967773734795</v>
      </c>
      <c r="C11" s="12">
        <v>0.49299999999999999</v>
      </c>
      <c r="D11" s="12">
        <v>-0.5</v>
      </c>
    </row>
    <row r="12" spans="1:4">
      <c r="A12" s="118" t="s">
        <v>97</v>
      </c>
      <c r="B12" s="12">
        <v>2.4169320139507563E-2</v>
      </c>
      <c r="C12" s="12">
        <v>-0.88300000000000001</v>
      </c>
      <c r="D12" s="12">
        <v>-0.9</v>
      </c>
    </row>
    <row r="13" spans="1:4">
      <c r="A13" s="118" t="s">
        <v>98</v>
      </c>
      <c r="B13" s="12">
        <v>1.82</v>
      </c>
      <c r="C13" s="12">
        <v>-0.66500000000000004</v>
      </c>
      <c r="D13" s="12">
        <v>-1.1000000000000001</v>
      </c>
    </row>
    <row r="14" spans="1:4">
      <c r="A14" s="118" t="s">
        <v>99</v>
      </c>
      <c r="B14" s="12">
        <v>-0.28011204481792717</v>
      </c>
      <c r="C14" s="12">
        <v>-1.96</v>
      </c>
      <c r="D14" s="12">
        <v>-1.6</v>
      </c>
    </row>
    <row r="15" spans="1:4">
      <c r="A15" s="118" t="s">
        <v>100</v>
      </c>
      <c r="B15" s="12">
        <v>0.10246531549070641</v>
      </c>
      <c r="C15" s="12">
        <v>1.4999999999999999E-2</v>
      </c>
      <c r="D15" s="12">
        <v>-1.7</v>
      </c>
    </row>
    <row r="16" spans="1:4">
      <c r="A16" s="118" t="s">
        <v>101</v>
      </c>
      <c r="B16" s="12">
        <v>0.128</v>
      </c>
      <c r="C16" s="12">
        <v>0.59799999999999998</v>
      </c>
      <c r="D16" s="12">
        <v>-1.9</v>
      </c>
    </row>
    <row r="17" spans="1:7">
      <c r="A17" s="118" t="s">
        <v>102</v>
      </c>
      <c r="B17" s="12">
        <v>-0.90708594194649983</v>
      </c>
      <c r="C17" s="12">
        <v>-3.8490000000000002</v>
      </c>
      <c r="D17" s="12">
        <v>-2.1</v>
      </c>
    </row>
    <row r="18" spans="1:7">
      <c r="A18" s="118" t="s">
        <v>103</v>
      </c>
      <c r="B18" s="12">
        <v>-0.70699999999999996</v>
      </c>
      <c r="C18" s="12">
        <v>-1.1639999999999999</v>
      </c>
      <c r="D18" s="12">
        <v>-2.5</v>
      </c>
    </row>
    <row r="19" spans="1:7">
      <c r="A19" s="118" t="s">
        <v>104</v>
      </c>
      <c r="B19" s="12">
        <v>-3.0907159608628292</v>
      </c>
      <c r="C19" s="12">
        <v>-2.2229999999999999</v>
      </c>
      <c r="D19" s="12">
        <v>-2.9</v>
      </c>
    </row>
    <row r="20" spans="1:7">
      <c r="A20" s="118" t="s">
        <v>105</v>
      </c>
      <c r="B20" s="12">
        <v>0.18393172454384935</v>
      </c>
      <c r="C20" s="12">
        <v>-1.1759999999999999</v>
      </c>
      <c r="D20" s="12">
        <v>-3</v>
      </c>
    </row>
    <row r="21" spans="1:7">
      <c r="A21" s="118" t="s">
        <v>106</v>
      </c>
      <c r="B21" s="12">
        <v>5.3999999999999999E-2</v>
      </c>
      <c r="C21" s="12">
        <v>-2.722</v>
      </c>
      <c r="D21" s="12">
        <v>-3.3</v>
      </c>
    </row>
    <row r="22" spans="1:7">
      <c r="A22" s="118" t="s">
        <v>107</v>
      </c>
      <c r="B22" s="12">
        <v>-1.4370000000000001</v>
      </c>
      <c r="C22" s="12">
        <v>-2.8559999999999999</v>
      </c>
      <c r="D22" s="12">
        <v>-3.4</v>
      </c>
    </row>
    <row r="23" spans="1:7">
      <c r="A23" s="118" t="s">
        <v>108</v>
      </c>
      <c r="B23" s="12">
        <v>-1.74</v>
      </c>
      <c r="C23" s="12">
        <v>-3.722</v>
      </c>
      <c r="D23" s="12">
        <v>-3.5</v>
      </c>
    </row>
    <row r="24" spans="1:7">
      <c r="A24" s="118" t="s">
        <v>109</v>
      </c>
      <c r="B24" s="12">
        <v>-4.966499399918729</v>
      </c>
      <c r="C24" s="12">
        <v>-5.9169999999999998</v>
      </c>
      <c r="D24" s="12">
        <v>-3.6</v>
      </c>
    </row>
    <row r="25" spans="1:7">
      <c r="A25" s="118" t="s">
        <v>110</v>
      </c>
      <c r="B25" s="12">
        <v>-2.2074573082124469</v>
      </c>
      <c r="C25" s="12">
        <v>-4.7210000000000001</v>
      </c>
      <c r="D25" s="12">
        <v>-3.7</v>
      </c>
    </row>
    <row r="26" spans="1:7">
      <c r="A26" s="118" t="s">
        <v>111</v>
      </c>
      <c r="B26" s="12">
        <v>-2.0366715424710029</v>
      </c>
      <c r="C26" s="12">
        <v>-3.423</v>
      </c>
      <c r="D26" s="12">
        <v>-3.8</v>
      </c>
    </row>
    <row r="27" spans="1:7">
      <c r="A27" s="118" t="s">
        <v>112</v>
      </c>
      <c r="B27" s="12">
        <v>-1.0869152512088625</v>
      </c>
      <c r="C27" s="12">
        <v>-2.923</v>
      </c>
      <c r="D27" s="12">
        <v>-3.8</v>
      </c>
    </row>
    <row r="28" spans="1:7">
      <c r="A28" s="118" t="s">
        <v>113</v>
      </c>
      <c r="B28" s="12">
        <v>-3.15</v>
      </c>
      <c r="C28" s="12">
        <v>-4.6109999999999998</v>
      </c>
      <c r="D28" s="12">
        <v>-4.2</v>
      </c>
    </row>
    <row r="29" spans="1:7">
      <c r="A29" s="118" t="s">
        <v>114</v>
      </c>
      <c r="B29" s="12">
        <v>-0.55009645474454705</v>
      </c>
      <c r="C29" s="12">
        <v>-5.0140000000000002</v>
      </c>
      <c r="D29" s="12">
        <v>-5.3</v>
      </c>
      <c r="F29" s="208" t="s">
        <v>40</v>
      </c>
      <c r="G29" s="208"/>
    </row>
    <row r="31" spans="1:7" ht="12.6">
      <c r="B31" s="117"/>
    </row>
    <row r="32" spans="1:7" ht="12.6">
      <c r="A32" s="126"/>
      <c r="B32" s="117"/>
    </row>
    <row r="33" spans="1:2" ht="12.6">
      <c r="A33" s="126"/>
      <c r="B33" s="117"/>
    </row>
    <row r="34" spans="1:2">
      <c r="A34" s="126"/>
    </row>
    <row r="35" spans="1:2">
      <c r="A35" s="126"/>
    </row>
    <row r="36" spans="1:2">
      <c r="A36" s="126"/>
    </row>
    <row r="37" spans="1:2">
      <c r="A37" s="126"/>
    </row>
    <row r="38" spans="1:2">
      <c r="A38" s="126"/>
    </row>
    <row r="39" spans="1:2">
      <c r="A39" s="126"/>
    </row>
    <row r="40" spans="1:2">
      <c r="A40" s="126"/>
    </row>
    <row r="41" spans="1:2">
      <c r="A41" s="126"/>
    </row>
    <row r="42" spans="1:2">
      <c r="A42" s="126"/>
    </row>
    <row r="43" spans="1:2">
      <c r="A43" s="126"/>
    </row>
    <row r="44" spans="1:2">
      <c r="A44" s="126"/>
    </row>
    <row r="45" spans="1:2">
      <c r="A45" s="126"/>
    </row>
    <row r="46" spans="1:2">
      <c r="A46" s="126"/>
    </row>
    <row r="47" spans="1:2">
      <c r="A47" s="126"/>
    </row>
    <row r="48" spans="1:2">
      <c r="A48" s="126"/>
    </row>
    <row r="49" spans="1:1">
      <c r="A49" s="126"/>
    </row>
    <row r="50" spans="1:1">
      <c r="A50" s="126"/>
    </row>
    <row r="51" spans="1:1">
      <c r="A51" s="126"/>
    </row>
    <row r="52" spans="1:1">
      <c r="A52" s="126"/>
    </row>
    <row r="53" spans="1:1">
      <c r="A53" s="126"/>
    </row>
    <row r="54" spans="1:1">
      <c r="A54" s="126"/>
    </row>
    <row r="55" spans="1:1">
      <c r="A55" s="126"/>
    </row>
    <row r="56" spans="1:1">
      <c r="A56" s="126"/>
    </row>
    <row r="57" spans="1:1">
      <c r="A57" s="126"/>
    </row>
    <row r="58" spans="1:1">
      <c r="A58" s="126"/>
    </row>
  </sheetData>
  <mergeCells count="1">
    <mergeCell ref="F29:G29"/>
  </mergeCells>
  <hyperlinks>
    <hyperlink ref="F29:G29" location="CONTENTS!A1" display="Back to Contents" xr:uid="{CC9F08D5-66C5-497A-884A-504FEBC76B3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17B8-687C-4380-BD91-393E859E32B6}">
  <dimension ref="A1:N34"/>
  <sheetViews>
    <sheetView workbookViewId="0">
      <selection activeCell="R9" sqref="R9"/>
    </sheetView>
  </sheetViews>
  <sheetFormatPr defaultColWidth="8.85546875" defaultRowHeight="11.45"/>
  <cols>
    <col min="1" max="1" width="11" style="5" customWidth="1"/>
    <col min="2" max="4" width="11.5703125" style="5" customWidth="1"/>
    <col min="5" max="5" width="4.85546875" style="5" customWidth="1"/>
    <col min="6" max="10" width="8.85546875" style="5"/>
    <col min="11" max="12" width="18" style="5" customWidth="1"/>
    <col min="13" max="16384" width="8.85546875" style="5"/>
  </cols>
  <sheetData>
    <row r="1" spans="1:14">
      <c r="A1" s="5" t="s">
        <v>115</v>
      </c>
    </row>
    <row r="2" spans="1:14" ht="34.5">
      <c r="A2" s="46"/>
      <c r="B2" s="11" t="s">
        <v>116</v>
      </c>
      <c r="C2" s="11" t="s">
        <v>117</v>
      </c>
      <c r="D2" s="133" t="s">
        <v>118</v>
      </c>
      <c r="K2" s="50"/>
      <c r="L2" s="50"/>
    </row>
    <row r="3" spans="1:14">
      <c r="A3" s="46" t="s">
        <v>87</v>
      </c>
      <c r="B3" s="12">
        <v>18.402999999999999</v>
      </c>
      <c r="C3" s="12">
        <v>26.59</v>
      </c>
      <c r="D3" s="12">
        <v>0</v>
      </c>
    </row>
    <row r="4" spans="1:14">
      <c r="A4" s="46" t="s">
        <v>102</v>
      </c>
      <c r="B4" s="12">
        <v>8.4390000000000001</v>
      </c>
      <c r="C4" s="12">
        <v>37.344000000000001</v>
      </c>
      <c r="D4" s="12">
        <v>28</v>
      </c>
    </row>
    <row r="5" spans="1:14">
      <c r="A5" s="46" t="s">
        <v>92</v>
      </c>
      <c r="B5" s="12">
        <v>21.991</v>
      </c>
      <c r="C5" s="12">
        <v>27.195</v>
      </c>
      <c r="D5" s="12">
        <v>28.2</v>
      </c>
    </row>
    <row r="6" spans="1:14">
      <c r="A6" s="46" t="s">
        <v>90</v>
      </c>
      <c r="B6" s="12">
        <v>35.125999999999998</v>
      </c>
      <c r="C6" s="12">
        <v>37.326999999999998</v>
      </c>
      <c r="D6" s="12">
        <v>31.4</v>
      </c>
    </row>
    <row r="7" spans="1:14">
      <c r="A7" s="46" t="s">
        <v>93</v>
      </c>
      <c r="B7" s="12">
        <v>33.012</v>
      </c>
      <c r="C7" s="12">
        <v>44.16</v>
      </c>
      <c r="D7" s="12">
        <v>41.3</v>
      </c>
    </row>
    <row r="8" spans="1:14">
      <c r="A8" s="46" t="s">
        <v>94</v>
      </c>
      <c r="B8" s="12">
        <v>36.970999999999997</v>
      </c>
      <c r="C8" s="12">
        <v>42.164999999999999</v>
      </c>
      <c r="D8" s="12">
        <v>48.5</v>
      </c>
    </row>
    <row r="9" spans="1:14">
      <c r="A9" s="46" t="s">
        <v>109</v>
      </c>
      <c r="B9" s="12">
        <v>36.823</v>
      </c>
      <c r="C9" s="12">
        <v>60.052999999999997</v>
      </c>
      <c r="D9" s="12">
        <v>52.4</v>
      </c>
    </row>
    <row r="10" spans="1:14">
      <c r="A10" s="46" t="s">
        <v>114</v>
      </c>
      <c r="B10" s="12">
        <v>30.245000000000001</v>
      </c>
      <c r="C10" s="12">
        <v>53.914999999999999</v>
      </c>
      <c r="D10" s="12">
        <v>54.5</v>
      </c>
    </row>
    <row r="11" spans="1:14">
      <c r="A11" s="46" t="s">
        <v>98</v>
      </c>
      <c r="B11" s="12">
        <v>47.597000000000001</v>
      </c>
      <c r="C11" s="12">
        <v>54.994999999999997</v>
      </c>
      <c r="D11" s="12">
        <v>55.3</v>
      </c>
    </row>
    <row r="12" spans="1:14">
      <c r="A12" s="46" t="s">
        <v>97</v>
      </c>
      <c r="B12" s="12">
        <v>57.387</v>
      </c>
      <c r="C12" s="12">
        <v>59.744</v>
      </c>
      <c r="D12" s="12">
        <v>57.7</v>
      </c>
    </row>
    <row r="13" spans="1:14">
      <c r="A13" s="46" t="s">
        <v>100</v>
      </c>
      <c r="B13" s="12">
        <v>35.911000000000001</v>
      </c>
      <c r="C13" s="12">
        <v>43.238</v>
      </c>
      <c r="D13" s="12">
        <v>57.9</v>
      </c>
      <c r="N13" s="50"/>
    </row>
    <row r="14" spans="1:14">
      <c r="A14" s="46" t="s">
        <v>107</v>
      </c>
      <c r="B14" s="12">
        <v>45.683999999999997</v>
      </c>
      <c r="C14" s="12">
        <v>55.265000000000001</v>
      </c>
      <c r="D14" s="12">
        <v>57.9</v>
      </c>
    </row>
    <row r="15" spans="1:14">
      <c r="A15" s="46" t="s">
        <v>105</v>
      </c>
      <c r="B15" s="12">
        <v>41.988999999999997</v>
      </c>
      <c r="C15" s="12">
        <v>53.055</v>
      </c>
      <c r="D15" s="12">
        <v>65.599999999999994</v>
      </c>
    </row>
    <row r="16" spans="1:14">
      <c r="A16" s="46" t="s">
        <v>108</v>
      </c>
      <c r="B16" s="12">
        <v>48.457999999999998</v>
      </c>
      <c r="C16" s="12">
        <v>63.362000000000002</v>
      </c>
      <c r="D16" s="12">
        <v>65.8</v>
      </c>
    </row>
    <row r="17" spans="1:7">
      <c r="A17" s="46" t="s">
        <v>96</v>
      </c>
      <c r="B17" s="12">
        <v>59.643999999999998</v>
      </c>
      <c r="C17" s="12">
        <v>62.238</v>
      </c>
      <c r="D17" s="12">
        <v>72</v>
      </c>
    </row>
    <row r="18" spans="1:7">
      <c r="A18" s="46" t="s">
        <v>99</v>
      </c>
      <c r="B18" s="12">
        <v>59.326999999999998</v>
      </c>
      <c r="C18" s="12">
        <v>70.575000000000003</v>
      </c>
      <c r="D18" s="12">
        <v>74.7</v>
      </c>
    </row>
    <row r="19" spans="1:7">
      <c r="A19" s="46" t="s">
        <v>104</v>
      </c>
      <c r="B19" s="12">
        <v>65.328999999999994</v>
      </c>
      <c r="C19" s="12">
        <v>74.703000000000003</v>
      </c>
      <c r="D19" s="12">
        <v>75.7</v>
      </c>
    </row>
    <row r="20" spans="1:7">
      <c r="A20" s="46" t="s">
        <v>95</v>
      </c>
      <c r="B20" s="12">
        <v>72.83</v>
      </c>
      <c r="C20" s="12">
        <v>77.683000000000007</v>
      </c>
      <c r="D20" s="12">
        <v>76.8</v>
      </c>
    </row>
    <row r="21" spans="1:7">
      <c r="A21" s="46" t="s">
        <v>106</v>
      </c>
      <c r="B21" s="12">
        <v>65.597999999999999</v>
      </c>
      <c r="C21" s="12">
        <v>76.738</v>
      </c>
      <c r="D21" s="12">
        <v>78</v>
      </c>
    </row>
    <row r="22" spans="1:7">
      <c r="A22" s="46" t="s">
        <v>103</v>
      </c>
      <c r="B22" s="12">
        <v>70.513000000000005</v>
      </c>
      <c r="C22" s="12">
        <v>82.655000000000001</v>
      </c>
      <c r="D22" s="12">
        <v>87.6</v>
      </c>
    </row>
    <row r="23" spans="1:7">
      <c r="A23" s="46" t="s">
        <v>91</v>
      </c>
      <c r="B23" s="12">
        <v>94.036000000000001</v>
      </c>
      <c r="C23" s="12">
        <v>95.100999999999999</v>
      </c>
      <c r="D23" s="12">
        <v>92.9</v>
      </c>
    </row>
    <row r="24" spans="1:7">
      <c r="A24" s="46" t="s">
        <v>113</v>
      </c>
      <c r="B24" s="12">
        <v>95.507999999999996</v>
      </c>
      <c r="C24" s="12">
        <v>116.845</v>
      </c>
      <c r="D24" s="12">
        <v>112.5</v>
      </c>
    </row>
    <row r="25" spans="1:7">
      <c r="A25" s="46" t="s">
        <v>101</v>
      </c>
      <c r="B25" s="12">
        <v>116.84099999999999</v>
      </c>
      <c r="C25" s="12">
        <v>117.55500000000001</v>
      </c>
      <c r="D25" s="12">
        <v>117.1</v>
      </c>
    </row>
    <row r="26" spans="1:7">
      <c r="A26" s="46" t="s">
        <v>110</v>
      </c>
      <c r="B26" s="12">
        <v>98.058999999999997</v>
      </c>
      <c r="C26" s="12">
        <v>118.893</v>
      </c>
      <c r="D26" s="12">
        <v>117.4</v>
      </c>
    </row>
    <row r="27" spans="1:7">
      <c r="A27" s="46" t="s">
        <v>111</v>
      </c>
      <c r="B27" s="12">
        <v>98.07</v>
      </c>
      <c r="C27" s="12">
        <v>115.898</v>
      </c>
      <c r="D27" s="12">
        <v>118</v>
      </c>
    </row>
    <row r="28" spans="1:7">
      <c r="A28" s="46" t="s">
        <v>112</v>
      </c>
      <c r="B28" s="12">
        <v>134.56100000000001</v>
      </c>
      <c r="C28" s="12">
        <v>153.738</v>
      </c>
      <c r="D28" s="12">
        <v>152.69999999999999</v>
      </c>
      <c r="F28" s="208" t="s">
        <v>40</v>
      </c>
      <c r="G28" s="208"/>
    </row>
    <row r="29" spans="1:7">
      <c r="A29" s="46" t="s">
        <v>89</v>
      </c>
      <c r="B29" s="12">
        <v>184.90299999999999</v>
      </c>
      <c r="C29" s="12">
        <v>189.14599999999999</v>
      </c>
      <c r="D29" s="12">
        <v>166.1</v>
      </c>
    </row>
    <row r="32" spans="1:7" ht="12.6">
      <c r="C32" s="117"/>
    </row>
    <row r="33" spans="3:3" ht="12.6">
      <c r="C33" s="117"/>
    </row>
    <row r="34" spans="3:3" ht="15.6">
      <c r="C34" s="132"/>
    </row>
  </sheetData>
  <mergeCells count="1">
    <mergeCell ref="F28:G28"/>
  </mergeCells>
  <hyperlinks>
    <hyperlink ref="F28:G28" location="CONTENTS!A1" display="Back to Contents" xr:uid="{CA569977-E759-4FE3-8181-33E49C99DC34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CF1B-0FA1-41C4-8898-CB2EE957A014}">
  <dimension ref="A1:F29"/>
  <sheetViews>
    <sheetView workbookViewId="0">
      <selection activeCell="E22" sqref="E22:F22"/>
    </sheetView>
  </sheetViews>
  <sheetFormatPr defaultColWidth="8.85546875" defaultRowHeight="11.45"/>
  <cols>
    <col min="1" max="1" width="11.140625" style="5" customWidth="1"/>
    <col min="2" max="3" width="13.5703125" style="5" customWidth="1"/>
    <col min="4" max="4" width="6.85546875" style="5" customWidth="1"/>
    <col min="5" max="16384" width="8.85546875" style="5"/>
  </cols>
  <sheetData>
    <row r="1" spans="1:5">
      <c r="A1" s="5" t="s">
        <v>119</v>
      </c>
    </row>
    <row r="2" spans="1:5" ht="45.95">
      <c r="A2" s="46"/>
      <c r="B2" s="11" t="s">
        <v>120</v>
      </c>
      <c r="C2" s="11" t="s">
        <v>121</v>
      </c>
    </row>
    <row r="3" spans="1:5">
      <c r="A3" s="118" t="s">
        <v>89</v>
      </c>
      <c r="B3" s="12">
        <v>4.242999999999995</v>
      </c>
      <c r="C3" s="12">
        <v>-18.803000000000001</v>
      </c>
    </row>
    <row r="4" spans="1:5">
      <c r="A4" s="118" t="s">
        <v>90</v>
      </c>
      <c r="B4" s="12">
        <v>2.2010000000000005</v>
      </c>
      <c r="C4" s="12">
        <v>-3.7259999999999991</v>
      </c>
    </row>
    <row r="5" spans="1:5">
      <c r="A5" s="118" t="s">
        <v>91</v>
      </c>
      <c r="B5" s="12">
        <v>1.0649999999999977</v>
      </c>
      <c r="C5" s="12">
        <v>-1.1359999999999957</v>
      </c>
    </row>
    <row r="6" spans="1:5">
      <c r="A6" s="118" t="s">
        <v>87</v>
      </c>
      <c r="B6" s="12">
        <v>8.1870000000000012</v>
      </c>
      <c r="C6" s="12">
        <v>0</v>
      </c>
    </row>
    <row r="7" spans="1:5">
      <c r="A7" s="118" t="s">
        <v>101</v>
      </c>
      <c r="B7" s="12">
        <v>0.71400000000001285</v>
      </c>
      <c r="C7" s="12">
        <v>0.25900000000000034</v>
      </c>
    </row>
    <row r="8" spans="1:5">
      <c r="A8" s="118" t="s">
        <v>97</v>
      </c>
      <c r="B8" s="12">
        <v>2.3569999999999993</v>
      </c>
      <c r="C8" s="12">
        <v>0.31300000000000239</v>
      </c>
    </row>
    <row r="9" spans="1:5">
      <c r="A9" s="118" t="s">
        <v>95</v>
      </c>
      <c r="B9" s="12">
        <v>4.8530000000000086</v>
      </c>
      <c r="C9" s="12">
        <v>3.9699999999999989</v>
      </c>
    </row>
    <row r="10" spans="1:5">
      <c r="A10" s="118" t="s">
        <v>92</v>
      </c>
      <c r="B10" s="12">
        <v>5.2040000000000006</v>
      </c>
      <c r="C10" s="12">
        <v>6.2089999999999996</v>
      </c>
    </row>
    <row r="11" spans="1:5">
      <c r="A11" s="118" t="s">
        <v>98</v>
      </c>
      <c r="B11" s="12">
        <v>7.3979999999999961</v>
      </c>
      <c r="C11" s="12">
        <v>7.7029999999999959</v>
      </c>
    </row>
    <row r="12" spans="1:5">
      <c r="A12" s="118" t="s">
        <v>93</v>
      </c>
      <c r="B12" s="12">
        <v>11.147999999999996</v>
      </c>
      <c r="C12" s="12">
        <v>8.2879999999999967</v>
      </c>
    </row>
    <row r="13" spans="1:5">
      <c r="A13" s="118" t="s">
        <v>104</v>
      </c>
      <c r="B13" s="12">
        <v>9.3740000000000094</v>
      </c>
      <c r="C13" s="12">
        <v>10.371000000000009</v>
      </c>
      <c r="E13" s="50"/>
    </row>
    <row r="14" spans="1:5">
      <c r="A14" s="118" t="s">
        <v>94</v>
      </c>
      <c r="B14" s="12">
        <v>5.1940000000000026</v>
      </c>
      <c r="C14" s="12">
        <v>11.529000000000003</v>
      </c>
    </row>
    <row r="15" spans="1:5">
      <c r="A15" s="118" t="s">
        <v>107</v>
      </c>
      <c r="B15" s="12">
        <v>9.5810000000000031</v>
      </c>
      <c r="C15" s="12">
        <v>12.216000000000001</v>
      </c>
    </row>
    <row r="16" spans="1:5">
      <c r="A16" s="118" t="s">
        <v>96</v>
      </c>
      <c r="B16" s="12">
        <v>2.5940000000000012</v>
      </c>
      <c r="C16" s="12">
        <v>12.356000000000002</v>
      </c>
    </row>
    <row r="17" spans="1:6">
      <c r="A17" s="118" t="s">
        <v>106</v>
      </c>
      <c r="B17" s="12">
        <v>11.14</v>
      </c>
      <c r="C17" s="12">
        <v>12.402000000000001</v>
      </c>
    </row>
    <row r="18" spans="1:6">
      <c r="A18" s="118" t="s">
        <v>99</v>
      </c>
      <c r="B18" s="12">
        <v>11.248000000000005</v>
      </c>
      <c r="C18" s="12">
        <v>15.373000000000005</v>
      </c>
    </row>
    <row r="19" spans="1:6">
      <c r="A19" s="118" t="s">
        <v>109</v>
      </c>
      <c r="B19" s="12">
        <v>23.229999999999997</v>
      </c>
      <c r="C19" s="12">
        <v>15.576999999999998</v>
      </c>
    </row>
    <row r="20" spans="1:6">
      <c r="A20" s="118" t="s">
        <v>113</v>
      </c>
      <c r="B20" s="12">
        <v>21.337000000000003</v>
      </c>
      <c r="C20" s="12">
        <v>16.992000000000004</v>
      </c>
    </row>
    <row r="21" spans="1:6">
      <c r="A21" s="118" t="s">
        <v>103</v>
      </c>
      <c r="B21" s="12">
        <v>12.141999999999996</v>
      </c>
      <c r="C21" s="12">
        <v>17.086999999999989</v>
      </c>
    </row>
    <row r="22" spans="1:6">
      <c r="A22" s="118" t="s">
        <v>108</v>
      </c>
      <c r="B22" s="12">
        <v>14.904000000000003</v>
      </c>
      <c r="C22" s="12">
        <v>17.341999999999999</v>
      </c>
      <c r="E22" s="208" t="s">
        <v>40</v>
      </c>
      <c r="F22" s="208"/>
    </row>
    <row r="23" spans="1:6">
      <c r="A23" s="118" t="s">
        <v>112</v>
      </c>
      <c r="B23" s="12">
        <v>19.176999999999992</v>
      </c>
      <c r="C23" s="12">
        <v>18.138999999999982</v>
      </c>
    </row>
    <row r="24" spans="1:6">
      <c r="A24" s="118" t="s">
        <v>110</v>
      </c>
      <c r="B24" s="12">
        <v>20.834000000000003</v>
      </c>
      <c r="C24" s="12">
        <v>19.341000000000008</v>
      </c>
    </row>
    <row r="25" spans="1:6">
      <c r="A25" s="118" t="s">
        <v>102</v>
      </c>
      <c r="B25" s="12">
        <v>28.905000000000001</v>
      </c>
      <c r="C25" s="12">
        <v>19.561</v>
      </c>
    </row>
    <row r="26" spans="1:6">
      <c r="A26" s="118" t="s">
        <v>111</v>
      </c>
      <c r="B26" s="12">
        <v>17.828000000000003</v>
      </c>
      <c r="C26" s="12">
        <v>19.930000000000007</v>
      </c>
    </row>
    <row r="27" spans="1:6" ht="12.6">
      <c r="A27" s="118" t="s">
        <v>100</v>
      </c>
      <c r="B27" s="12">
        <v>7.3269999999999982</v>
      </c>
      <c r="C27" s="12">
        <v>21.988999999999997</v>
      </c>
      <c r="E27" s="117"/>
    </row>
    <row r="28" spans="1:6" ht="12.6">
      <c r="A28" s="118" t="s">
        <v>105</v>
      </c>
      <c r="B28" s="12">
        <v>11.066000000000003</v>
      </c>
      <c r="C28" s="12">
        <v>23.610999999999997</v>
      </c>
      <c r="E28" s="117"/>
    </row>
    <row r="29" spans="1:6">
      <c r="A29" s="118" t="s">
        <v>114</v>
      </c>
      <c r="B29" s="12">
        <v>23.669999999999998</v>
      </c>
      <c r="C29" s="12">
        <v>24.254999999999999</v>
      </c>
    </row>
  </sheetData>
  <mergeCells count="1">
    <mergeCell ref="E22:F22"/>
  </mergeCells>
  <hyperlinks>
    <hyperlink ref="E22:F22" location="CONTENTS!A1" display="Back to Contents" xr:uid="{3F1EF780-F4F7-48FB-BCB4-DD3CA6C95D0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D6F2-EFE9-4DED-9696-96155B6CD18E}">
  <dimension ref="A1:F32"/>
  <sheetViews>
    <sheetView workbookViewId="0">
      <selection activeCell="E33" sqref="E33"/>
    </sheetView>
  </sheetViews>
  <sheetFormatPr defaultColWidth="8.85546875" defaultRowHeight="11.45"/>
  <cols>
    <col min="1" max="1" width="6.5703125" style="5" customWidth="1"/>
    <col min="2" max="3" width="8.85546875" style="5"/>
    <col min="4" max="4" width="6" style="5" customWidth="1"/>
    <col min="5" max="16384" width="8.85546875" style="5"/>
  </cols>
  <sheetData>
    <row r="1" spans="1:3">
      <c r="A1" s="5" t="s">
        <v>122</v>
      </c>
    </row>
    <row r="2" spans="1:3">
      <c r="A2" s="48"/>
      <c r="B2" s="46" t="s">
        <v>123</v>
      </c>
      <c r="C2" s="46" t="s">
        <v>124</v>
      </c>
    </row>
    <row r="3" spans="1:3">
      <c r="A3" s="46" t="s">
        <v>125</v>
      </c>
      <c r="B3" s="7">
        <v>19.086999999999989</v>
      </c>
      <c r="C3" s="7">
        <v>-2</v>
      </c>
    </row>
    <row r="4" spans="1:3">
      <c r="A4" s="46" t="s">
        <v>126</v>
      </c>
      <c r="B4" s="7">
        <v>18.241</v>
      </c>
      <c r="C4" s="7">
        <v>3.3000000000000114</v>
      </c>
    </row>
    <row r="5" spans="1:3">
      <c r="A5" s="46" t="s">
        <v>127</v>
      </c>
      <c r="B5" s="7">
        <v>13.769999999999996</v>
      </c>
      <c r="C5" s="7">
        <v>-11.900000000000006</v>
      </c>
    </row>
    <row r="6" spans="1:3">
      <c r="A6" s="46" t="s">
        <v>128</v>
      </c>
      <c r="B6" s="7">
        <v>17.864000000000004</v>
      </c>
      <c r="C6" s="7">
        <v>-25.299999999999997</v>
      </c>
    </row>
    <row r="7" spans="1:3" ht="11.1" customHeight="1">
      <c r="A7" s="46" t="s">
        <v>129</v>
      </c>
      <c r="B7" s="52">
        <v>8.9969999999999999</v>
      </c>
      <c r="C7" s="7"/>
    </row>
    <row r="8" spans="1:3">
      <c r="A8" s="46" t="s">
        <v>130</v>
      </c>
      <c r="B8" s="7">
        <v>14.554999999999996</v>
      </c>
      <c r="C8" s="7">
        <v>16.399999999999999</v>
      </c>
    </row>
    <row r="9" spans="1:3">
      <c r="A9" s="46" t="s">
        <v>131</v>
      </c>
      <c r="B9" s="7">
        <v>7.6880000000000024</v>
      </c>
      <c r="C9" s="7">
        <v>-0.90000000000000568</v>
      </c>
    </row>
    <row r="10" spans="1:3">
      <c r="A10" s="46" t="s">
        <v>132</v>
      </c>
      <c r="B10" s="7">
        <v>12.960999999999999</v>
      </c>
      <c r="C10" s="7">
        <v>9.8000000000000007</v>
      </c>
    </row>
    <row r="11" spans="1:3">
      <c r="A11" s="46" t="s">
        <v>133</v>
      </c>
      <c r="B11" s="7">
        <v>12.272999999999996</v>
      </c>
      <c r="C11" s="7">
        <v>5.4000000000000057</v>
      </c>
    </row>
    <row r="12" spans="1:3">
      <c r="A12" s="46" t="s">
        <v>134</v>
      </c>
      <c r="B12" s="7">
        <v>19.730000000000004</v>
      </c>
      <c r="C12" s="7">
        <v>2.2999999999999972</v>
      </c>
    </row>
    <row r="13" spans="1:3">
      <c r="A13" s="46" t="s">
        <v>135</v>
      </c>
      <c r="B13" s="7">
        <v>14.856000000000002</v>
      </c>
      <c r="C13" s="7">
        <v>2.2000000000000028</v>
      </c>
    </row>
    <row r="14" spans="1:3">
      <c r="A14" s="46" t="s">
        <v>136</v>
      </c>
      <c r="B14" s="7">
        <v>19.89700000000002</v>
      </c>
      <c r="C14" s="7">
        <v>-39.5</v>
      </c>
    </row>
    <row r="15" spans="1:3">
      <c r="A15" s="46" t="s">
        <v>137</v>
      </c>
      <c r="B15" s="7">
        <v>14.571000000000012</v>
      </c>
      <c r="C15" s="7">
        <v>-4.7000000000000028</v>
      </c>
    </row>
    <row r="16" spans="1:3">
      <c r="A16" s="46" t="s">
        <v>138</v>
      </c>
      <c r="B16" s="7">
        <v>4.8130000000000024</v>
      </c>
      <c r="C16" s="7">
        <v>-1.7999999999999972</v>
      </c>
    </row>
    <row r="17" spans="1:6">
      <c r="A17" s="46" t="s">
        <v>139</v>
      </c>
      <c r="B17" s="7">
        <v>25.239000000000004</v>
      </c>
      <c r="C17" s="7">
        <v>-3.1000000000000227</v>
      </c>
    </row>
    <row r="18" spans="1:6">
      <c r="A18" s="46" t="s">
        <v>140</v>
      </c>
      <c r="B18" s="7">
        <v>11.929000000000002</v>
      </c>
      <c r="C18" s="7">
        <v>5</v>
      </c>
    </row>
    <row r="19" spans="1:6">
      <c r="A19" s="46" t="s">
        <v>141</v>
      </c>
      <c r="B19" s="7">
        <v>16.189</v>
      </c>
      <c r="C19" s="7">
        <v>10.600000000000001</v>
      </c>
    </row>
    <row r="20" spans="1:6">
      <c r="A20" s="46" t="s">
        <v>142</v>
      </c>
      <c r="B20" s="7">
        <v>4.9089999999999989</v>
      </c>
      <c r="C20" s="7">
        <v>3.3000000000000007</v>
      </c>
    </row>
    <row r="21" spans="1:6">
      <c r="A21" s="46" t="s">
        <v>143</v>
      </c>
      <c r="B21" s="7">
        <v>23.011000000000003</v>
      </c>
      <c r="C21" s="7">
        <v>11.299999999999997</v>
      </c>
    </row>
    <row r="22" spans="1:6">
      <c r="A22" s="46" t="s">
        <v>144</v>
      </c>
      <c r="B22" s="7">
        <v>11.003</v>
      </c>
      <c r="C22" s="7">
        <v>0.89999999999999858</v>
      </c>
    </row>
    <row r="23" spans="1:6">
      <c r="A23" s="46" t="s">
        <v>145</v>
      </c>
      <c r="B23" s="7">
        <v>14.316000000000003</v>
      </c>
      <c r="C23" s="7">
        <v>0.39999999999999858</v>
      </c>
    </row>
    <row r="24" spans="1:6">
      <c r="A24" s="46" t="s">
        <v>146</v>
      </c>
      <c r="B24" s="7">
        <v>11.159000000000006</v>
      </c>
      <c r="C24" s="7">
        <v>-16.5</v>
      </c>
    </row>
    <row r="25" spans="1:6">
      <c r="A25" s="46" t="s">
        <v>147</v>
      </c>
      <c r="B25" s="7">
        <v>13.976999999999997</v>
      </c>
      <c r="C25" s="7">
        <v>5.1000000000000014</v>
      </c>
    </row>
    <row r="26" spans="1:6">
      <c r="A26" s="46" t="s">
        <v>148</v>
      </c>
      <c r="B26" s="7">
        <v>15.641999999999996</v>
      </c>
      <c r="C26" s="7">
        <v>5.1999999999999957</v>
      </c>
    </row>
    <row r="27" spans="1:6">
      <c r="A27" s="46" t="s">
        <v>149</v>
      </c>
      <c r="B27" s="7">
        <v>14.802000000000007</v>
      </c>
      <c r="C27" s="7">
        <v>-2.7999999999999972</v>
      </c>
    </row>
    <row r="28" spans="1:6">
      <c r="A28" s="46" t="s">
        <v>150</v>
      </c>
      <c r="B28" s="7">
        <v>23.992000000000004</v>
      </c>
      <c r="C28" s="7">
        <v>-7.5</v>
      </c>
    </row>
    <row r="29" spans="1:6">
      <c r="A29" s="46" t="s">
        <v>151</v>
      </c>
      <c r="B29" s="7">
        <v>4.7740000000000009</v>
      </c>
      <c r="C29" s="7">
        <v>-8.5</v>
      </c>
    </row>
    <row r="31" spans="1:6">
      <c r="E31" s="208" t="s">
        <v>40</v>
      </c>
      <c r="F31" s="208"/>
    </row>
    <row r="32" spans="1:6">
      <c r="B32" s="51"/>
    </row>
  </sheetData>
  <mergeCells count="1">
    <mergeCell ref="E31:F31"/>
  </mergeCells>
  <hyperlinks>
    <hyperlink ref="E31:F31" location="CONTENTS!A1" display="Back to Contents" xr:uid="{C59B6DBF-6DB0-4F27-A67E-AD1087059AD3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dimension ref="A1:L8"/>
  <sheetViews>
    <sheetView workbookViewId="0">
      <selection activeCell="L26" sqref="L26"/>
    </sheetView>
  </sheetViews>
  <sheetFormatPr defaultColWidth="8.85546875" defaultRowHeight="11.45"/>
  <cols>
    <col min="1" max="1" width="11.140625" style="5" customWidth="1"/>
    <col min="2" max="11" width="8.42578125" style="5" customWidth="1"/>
    <col min="12" max="16384" width="8.85546875" style="5"/>
  </cols>
  <sheetData>
    <row r="1" spans="1:12">
      <c r="A1" s="5" t="s">
        <v>152</v>
      </c>
    </row>
    <row r="2" spans="1:12" ht="12" thickBot="1">
      <c r="A2" s="53"/>
      <c r="B2" s="151">
        <v>2016</v>
      </c>
      <c r="C2" s="152"/>
      <c r="D2" s="151">
        <v>2017</v>
      </c>
      <c r="E2" s="152"/>
      <c r="F2" s="151">
        <v>2018</v>
      </c>
      <c r="G2" s="152"/>
      <c r="H2" s="151">
        <v>2019</v>
      </c>
      <c r="I2" s="152"/>
      <c r="J2" s="151">
        <v>2020</v>
      </c>
      <c r="K2" s="151"/>
    </row>
    <row r="3" spans="1:12" ht="12" thickBot="1">
      <c r="A3" s="54"/>
      <c r="B3" s="134" t="s">
        <v>153</v>
      </c>
      <c r="C3" s="56" t="s">
        <v>154</v>
      </c>
      <c r="D3" s="134" t="s">
        <v>153</v>
      </c>
      <c r="E3" s="56" t="s">
        <v>154</v>
      </c>
      <c r="F3" s="134" t="s">
        <v>153</v>
      </c>
      <c r="G3" s="56" t="s">
        <v>154</v>
      </c>
      <c r="H3" s="134" t="s">
        <v>153</v>
      </c>
      <c r="I3" s="56" t="s">
        <v>154</v>
      </c>
      <c r="J3" s="134" t="s">
        <v>153</v>
      </c>
      <c r="K3" s="55" t="s">
        <v>154</v>
      </c>
      <c r="L3" s="106"/>
    </row>
    <row r="4" spans="1:12" ht="12" thickTop="1">
      <c r="A4" s="57" t="s">
        <v>155</v>
      </c>
      <c r="B4" s="58">
        <v>543.89099999999996</v>
      </c>
      <c r="C4" s="59">
        <v>11.3</v>
      </c>
      <c r="D4" s="58">
        <v>589.90700000000004</v>
      </c>
      <c r="E4" s="59">
        <v>11.5</v>
      </c>
      <c r="F4" s="58">
        <v>659.09</v>
      </c>
      <c r="G4" s="59">
        <v>12.2</v>
      </c>
      <c r="H4" s="58">
        <v>717.60699999999997</v>
      </c>
      <c r="I4" s="59">
        <v>12.5</v>
      </c>
      <c r="J4" s="58">
        <v>752.14800000000002</v>
      </c>
      <c r="K4" s="58">
        <v>13.3</v>
      </c>
      <c r="L4" s="60"/>
    </row>
    <row r="5" spans="1:12">
      <c r="A5" s="61" t="s">
        <v>156</v>
      </c>
      <c r="B5" s="62">
        <v>494.21300000000002</v>
      </c>
      <c r="C5" s="63">
        <v>10.3</v>
      </c>
      <c r="D5" s="62">
        <v>547.98199999999997</v>
      </c>
      <c r="E5" s="63">
        <v>10.7</v>
      </c>
      <c r="F5" s="62">
        <v>635.53099999999995</v>
      </c>
      <c r="G5" s="63">
        <v>11.7</v>
      </c>
      <c r="H5" s="62">
        <v>680.01099999999997</v>
      </c>
      <c r="I5" s="63">
        <v>11.8</v>
      </c>
      <c r="J5" s="62">
        <v>737.61500000000001</v>
      </c>
      <c r="K5" s="62">
        <v>13</v>
      </c>
    </row>
    <row r="6" spans="1:12">
      <c r="A6" s="57" t="s">
        <v>157</v>
      </c>
      <c r="B6" s="58">
        <f>B4-B5</f>
        <v>49.67799999999994</v>
      </c>
      <c r="C6" s="59">
        <v>1</v>
      </c>
      <c r="D6" s="58">
        <f>D4-D5</f>
        <v>41.925000000000068</v>
      </c>
      <c r="E6" s="59">
        <v>0.8</v>
      </c>
      <c r="F6" s="58">
        <f>F4-F5</f>
        <v>23.559000000000083</v>
      </c>
      <c r="G6" s="59">
        <v>0.4</v>
      </c>
      <c r="H6" s="58">
        <f>H4-H5</f>
        <v>37.596000000000004</v>
      </c>
      <c r="I6" s="59">
        <v>0.7</v>
      </c>
      <c r="J6" s="58">
        <f>J4-J5</f>
        <v>14.533000000000015</v>
      </c>
      <c r="K6" s="58">
        <v>0.3</v>
      </c>
      <c r="L6" s="60"/>
    </row>
    <row r="8" spans="1:12">
      <c r="A8" s="208" t="s">
        <v>40</v>
      </c>
      <c r="B8" s="208"/>
    </row>
  </sheetData>
  <mergeCells count="6">
    <mergeCell ref="J2:K2"/>
    <mergeCell ref="A8:B8"/>
    <mergeCell ref="B2:C2"/>
    <mergeCell ref="D2:E2"/>
    <mergeCell ref="F2:G2"/>
    <mergeCell ref="H2:I2"/>
  </mergeCells>
  <hyperlinks>
    <hyperlink ref="A8:B8" location="CONTENTS!A1" display="Back to Contents" xr:uid="{4B582B07-9553-4A83-8223-853C2783E5DC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dimension ref="A1:F7"/>
  <sheetViews>
    <sheetView workbookViewId="0">
      <selection activeCell="A7" sqref="A7"/>
    </sheetView>
  </sheetViews>
  <sheetFormatPr defaultColWidth="9.5703125" defaultRowHeight="11.45"/>
  <cols>
    <col min="1" max="1" width="39.5703125" style="8" bestFit="1" customWidth="1"/>
    <col min="2" max="16384" width="9.5703125" style="8"/>
  </cols>
  <sheetData>
    <row r="1" spans="1:6">
      <c r="A1" s="8" t="s">
        <v>158</v>
      </c>
    </row>
    <row r="2" spans="1:6" ht="12" thickBot="1">
      <c r="A2" s="54"/>
      <c r="B2" s="55">
        <v>2016</v>
      </c>
      <c r="C2" s="55">
        <v>2017</v>
      </c>
      <c r="D2" s="55">
        <v>2018</v>
      </c>
      <c r="E2" s="55">
        <v>2019</v>
      </c>
      <c r="F2" s="55">
        <v>2020</v>
      </c>
    </row>
    <row r="3" spans="1:6" ht="12" thickTop="1">
      <c r="A3" s="53" t="s">
        <v>159</v>
      </c>
      <c r="B3" s="58">
        <v>89.516999999999996</v>
      </c>
      <c r="C3" s="58">
        <v>84.911000000000001</v>
      </c>
      <c r="D3" s="58">
        <v>83.971000000000004</v>
      </c>
      <c r="E3" s="58">
        <v>84.36</v>
      </c>
      <c r="F3" s="58">
        <v>86.805999999999997</v>
      </c>
    </row>
    <row r="4" spans="1:6">
      <c r="A4" s="53" t="s">
        <v>160</v>
      </c>
      <c r="B4" s="58">
        <v>1.9</v>
      </c>
      <c r="C4" s="58">
        <v>1.7</v>
      </c>
      <c r="D4" s="58">
        <v>1.6</v>
      </c>
      <c r="E4" s="58">
        <v>1.5</v>
      </c>
      <c r="F4" s="58">
        <v>1.5</v>
      </c>
    </row>
    <row r="5" spans="1:6">
      <c r="A5" s="53" t="s">
        <v>161</v>
      </c>
      <c r="B5" s="58">
        <v>5.1002710891768297</v>
      </c>
      <c r="C5" s="58">
        <v>4.8529528592991733</v>
      </c>
      <c r="D5" s="58">
        <v>4.8409375753054587</v>
      </c>
      <c r="E5" s="58">
        <v>4.8484653423237232</v>
      </c>
      <c r="F5" s="58">
        <v>4.0318025928086527</v>
      </c>
    </row>
    <row r="6" spans="1:6" ht="12">
      <c r="A6" s="64"/>
    </row>
    <row r="7" spans="1:6">
      <c r="A7" s="138" t="s">
        <v>40</v>
      </c>
      <c r="B7" s="119"/>
    </row>
  </sheetData>
  <hyperlinks>
    <hyperlink ref="A7" location="CONTENTS!A1" display="Back to Contents" xr:uid="{1E44C513-B6A9-401C-BD0B-602F460A0AA1}"/>
  </hyperlink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2EA28-0AF0-47D1-BDA6-7ABE1A7F14FF}">
  <dimension ref="A1:F26"/>
  <sheetViews>
    <sheetView workbookViewId="0">
      <selection activeCell="P8" sqref="P8"/>
    </sheetView>
  </sheetViews>
  <sheetFormatPr defaultColWidth="8.85546875" defaultRowHeight="11.45"/>
  <cols>
    <col min="1" max="1" width="9.42578125" style="8" customWidth="1"/>
    <col min="2" max="3" width="11.42578125" style="8" customWidth="1"/>
    <col min="4" max="4" width="4.5703125" style="8" customWidth="1"/>
    <col min="5" max="16384" width="8.85546875" style="8"/>
  </cols>
  <sheetData>
    <row r="1" spans="1:3">
      <c r="A1" s="8" t="s">
        <v>162</v>
      </c>
    </row>
    <row r="2" spans="1:3" ht="62.1" customHeight="1">
      <c r="A2" s="65"/>
      <c r="B2" s="11" t="s">
        <v>163</v>
      </c>
      <c r="C2" s="11" t="s">
        <v>164</v>
      </c>
    </row>
    <row r="3" spans="1:3">
      <c r="A3" s="66" t="s">
        <v>165</v>
      </c>
      <c r="B3" s="67">
        <v>1.8</v>
      </c>
      <c r="C3" s="68">
        <v>2.02</v>
      </c>
    </row>
    <row r="4" spans="1:3">
      <c r="A4" s="66" t="s">
        <v>166</v>
      </c>
      <c r="B4" s="67">
        <v>1</v>
      </c>
      <c r="C4" s="68">
        <v>2.02</v>
      </c>
    </row>
    <row r="5" spans="1:3">
      <c r="A5" s="66" t="s">
        <v>167</v>
      </c>
      <c r="B5" s="67">
        <v>1.2</v>
      </c>
      <c r="C5" s="68">
        <v>2.02</v>
      </c>
    </row>
    <row r="6" spans="1:3">
      <c r="A6" s="66" t="s">
        <v>168</v>
      </c>
      <c r="B6" s="67">
        <v>1.3</v>
      </c>
      <c r="C6" s="68">
        <v>2.02</v>
      </c>
    </row>
    <row r="7" spans="1:3">
      <c r="A7" s="66" t="s">
        <v>169</v>
      </c>
      <c r="B7" s="67">
        <v>2</v>
      </c>
      <c r="C7" s="68">
        <v>2.02</v>
      </c>
    </row>
    <row r="8" spans="1:3">
      <c r="A8" s="66" t="s">
        <v>170</v>
      </c>
      <c r="B8" s="67">
        <v>1.3</v>
      </c>
      <c r="C8" s="68">
        <v>2.02</v>
      </c>
    </row>
    <row r="9" spans="1:3">
      <c r="A9" s="66" t="s">
        <v>171</v>
      </c>
      <c r="B9" s="67">
        <v>1.4</v>
      </c>
      <c r="C9" s="68">
        <v>2.02</v>
      </c>
    </row>
    <row r="10" spans="1:3">
      <c r="A10" s="66" t="s">
        <v>172</v>
      </c>
      <c r="B10" s="67">
        <v>1.6</v>
      </c>
      <c r="C10" s="68">
        <v>2.02</v>
      </c>
    </row>
    <row r="11" spans="1:3">
      <c r="A11" s="66" t="s">
        <v>173</v>
      </c>
      <c r="B11" s="67">
        <v>1.9</v>
      </c>
      <c r="C11" s="68">
        <v>2.02</v>
      </c>
    </row>
    <row r="12" spans="1:3">
      <c r="A12" s="66" t="s">
        <v>174</v>
      </c>
      <c r="B12" s="67">
        <v>1.9</v>
      </c>
      <c r="C12" s="68">
        <v>2.02</v>
      </c>
    </row>
    <row r="13" spans="1:3">
      <c r="A13" s="66" t="s">
        <v>175</v>
      </c>
      <c r="B13" s="67">
        <v>2.2000000000000002</v>
      </c>
      <c r="C13" s="68">
        <v>2.02</v>
      </c>
    </row>
    <row r="14" spans="1:3">
      <c r="A14" s="66" t="s">
        <v>176</v>
      </c>
      <c r="B14" s="67">
        <v>2.5</v>
      </c>
      <c r="C14" s="68">
        <v>2.02</v>
      </c>
    </row>
    <row r="15" spans="1:3">
      <c r="A15" s="66" t="s">
        <v>177</v>
      </c>
      <c r="B15" s="67">
        <v>2.2000000000000002</v>
      </c>
      <c r="C15" s="68">
        <v>2.02</v>
      </c>
    </row>
    <row r="16" spans="1:3">
      <c r="A16" s="66" t="s">
        <v>178</v>
      </c>
      <c r="B16" s="67">
        <v>2</v>
      </c>
      <c r="C16" s="68">
        <v>2.02</v>
      </c>
    </row>
    <row r="17" spans="1:6">
      <c r="A17" s="66" t="s">
        <v>179</v>
      </c>
      <c r="B17" s="67">
        <v>2.2000000000000002</v>
      </c>
      <c r="C17" s="68">
        <v>2.02</v>
      </c>
    </row>
    <row r="18" spans="1:6">
      <c r="A18" s="66" t="s">
        <v>180</v>
      </c>
      <c r="B18" s="67">
        <v>2.2000000000000002</v>
      </c>
      <c r="C18" s="68">
        <v>2.02</v>
      </c>
      <c r="E18" s="208" t="s">
        <v>40</v>
      </c>
      <c r="F18" s="208"/>
    </row>
    <row r="19" spans="1:6">
      <c r="A19" s="66" t="s">
        <v>181</v>
      </c>
      <c r="B19" s="67">
        <v>2.4</v>
      </c>
      <c r="C19" s="68">
        <v>2.02</v>
      </c>
    </row>
    <row r="20" spans="1:6">
      <c r="A20" s="66" t="s">
        <v>182</v>
      </c>
      <c r="B20" s="67">
        <v>2.2000000000000002</v>
      </c>
      <c r="C20" s="68">
        <v>2.02</v>
      </c>
    </row>
    <row r="21" spans="1:6">
      <c r="A21" s="66" t="s">
        <v>183</v>
      </c>
      <c r="B21" s="67">
        <v>2.1</v>
      </c>
      <c r="C21" s="68">
        <v>2.02</v>
      </c>
    </row>
    <row r="22" spans="1:6">
      <c r="A22" s="66" t="s">
        <v>184</v>
      </c>
      <c r="B22" s="67">
        <v>2.4</v>
      </c>
      <c r="C22" s="68">
        <v>2.02</v>
      </c>
    </row>
    <row r="25" spans="1:6" ht="12.6">
      <c r="E25" s="117"/>
    </row>
    <row r="26" spans="1:6" ht="15.6">
      <c r="E26" s="132"/>
    </row>
  </sheetData>
  <mergeCells count="1">
    <mergeCell ref="E18:F18"/>
  </mergeCells>
  <phoneticPr fontId="17" type="noConversion"/>
  <hyperlinks>
    <hyperlink ref="E18:F18" location="CONTENTS!A1" display="Back to Contents" xr:uid="{33838B1D-DBA6-42A5-8B03-E30D9BCBF4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dimension ref="A1:F27"/>
  <sheetViews>
    <sheetView workbookViewId="0">
      <selection activeCell="P14" sqref="P14"/>
    </sheetView>
  </sheetViews>
  <sheetFormatPr defaultColWidth="8.5703125" defaultRowHeight="11.45"/>
  <cols>
    <col min="1" max="3" width="10.140625" style="69" customWidth="1"/>
    <col min="4" max="4" width="5.5703125" style="69" customWidth="1"/>
    <col min="5" max="15" width="10.140625" style="69" customWidth="1"/>
    <col min="16" max="16384" width="8.5703125" style="69"/>
  </cols>
  <sheetData>
    <row r="1" spans="1:3">
      <c r="A1" s="69" t="s">
        <v>185</v>
      </c>
    </row>
    <row r="2" spans="1:3" ht="11.45" customHeight="1">
      <c r="A2" s="153" t="s">
        <v>186</v>
      </c>
      <c r="B2" s="156" t="s">
        <v>187</v>
      </c>
      <c r="C2" s="157"/>
    </row>
    <row r="3" spans="1:3">
      <c r="A3" s="154"/>
      <c r="B3" s="158"/>
      <c r="C3" s="159"/>
    </row>
    <row r="4" spans="1:3">
      <c r="A4" s="154"/>
      <c r="B4" s="158"/>
      <c r="C4" s="159"/>
    </row>
    <row r="5" spans="1:3">
      <c r="A5" s="154"/>
      <c r="B5" s="160"/>
      <c r="C5" s="161"/>
    </row>
    <row r="6" spans="1:3">
      <c r="A6" s="155"/>
      <c r="B6" s="148">
        <v>2019</v>
      </c>
      <c r="C6" s="148">
        <v>2020</v>
      </c>
    </row>
    <row r="7" spans="1:3">
      <c r="A7" s="148" t="s">
        <v>188</v>
      </c>
      <c r="B7" s="71">
        <v>4702</v>
      </c>
      <c r="C7" s="71">
        <v>4675</v>
      </c>
    </row>
    <row r="8" spans="1:3">
      <c r="A8" s="148" t="s">
        <v>189</v>
      </c>
      <c r="B8" s="71">
        <v>640</v>
      </c>
      <c r="C8" s="71">
        <v>646</v>
      </c>
    </row>
    <row r="9" spans="1:3">
      <c r="A9" s="148" t="s">
        <v>190</v>
      </c>
      <c r="B9" s="71">
        <v>363</v>
      </c>
      <c r="C9" s="71">
        <v>358</v>
      </c>
    </row>
    <row r="10" spans="1:3">
      <c r="A10" s="148" t="s">
        <v>191</v>
      </c>
      <c r="B10" s="71">
        <v>222</v>
      </c>
      <c r="C10" s="71">
        <v>236</v>
      </c>
    </row>
    <row r="11" spans="1:3">
      <c r="A11" s="148" t="s">
        <v>192</v>
      </c>
      <c r="B11" s="71">
        <v>130</v>
      </c>
      <c r="C11" s="71">
        <v>145</v>
      </c>
    </row>
    <row r="12" spans="1:3">
      <c r="A12" s="148" t="s">
        <v>193</v>
      </c>
      <c r="B12" s="71">
        <v>85</v>
      </c>
      <c r="C12" s="71">
        <v>77</v>
      </c>
    </row>
    <row r="13" spans="1:3">
      <c r="A13" s="148" t="s">
        <v>194</v>
      </c>
      <c r="B13" s="71">
        <v>45</v>
      </c>
      <c r="C13" s="71">
        <v>52</v>
      </c>
    </row>
    <row r="14" spans="1:3">
      <c r="A14" s="148" t="s">
        <v>195</v>
      </c>
      <c r="B14" s="71">
        <v>23</v>
      </c>
      <c r="C14" s="71">
        <v>29</v>
      </c>
    </row>
    <row r="15" spans="1:3">
      <c r="A15" s="148" t="s">
        <v>196</v>
      </c>
      <c r="B15" s="71">
        <v>17</v>
      </c>
      <c r="C15" s="71">
        <v>12</v>
      </c>
    </row>
    <row r="16" spans="1:3">
      <c r="A16" s="148" t="s">
        <v>197</v>
      </c>
      <c r="B16" s="71">
        <v>11</v>
      </c>
      <c r="C16" s="71">
        <v>9</v>
      </c>
    </row>
    <row r="17" spans="1:6">
      <c r="A17" s="148" t="s">
        <v>198</v>
      </c>
      <c r="B17" s="71">
        <v>16</v>
      </c>
      <c r="C17" s="71">
        <v>15</v>
      </c>
    </row>
    <row r="18" spans="1:6">
      <c r="A18" s="72"/>
      <c r="B18" s="71">
        <v>6254</v>
      </c>
      <c r="C18" s="71">
        <v>6254</v>
      </c>
    </row>
    <row r="27" spans="1:6">
      <c r="E27" s="208" t="s">
        <v>40</v>
      </c>
      <c r="F27" s="208"/>
    </row>
  </sheetData>
  <mergeCells count="3">
    <mergeCell ref="A2:A6"/>
    <mergeCell ref="B2:C5"/>
    <mergeCell ref="E27:F27"/>
  </mergeCells>
  <hyperlinks>
    <hyperlink ref="E27:F27" location="CONTENTS!A1" display="Back to Contents" xr:uid="{F7347019-6C90-49F0-B6C3-F83267D90E3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workbookViewId="0">
      <selection activeCell="E19" sqref="E19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dimension ref="A1:H14"/>
  <sheetViews>
    <sheetView workbookViewId="0">
      <selection activeCell="I4" sqref="I4"/>
    </sheetView>
  </sheetViews>
  <sheetFormatPr defaultColWidth="8.85546875" defaultRowHeight="11.45"/>
  <cols>
    <col min="1" max="2" width="6.5703125" style="5" customWidth="1"/>
    <col min="3" max="8" width="9.85546875" style="5" customWidth="1"/>
    <col min="9" max="16384" width="8.85546875" style="5"/>
  </cols>
  <sheetData>
    <row r="1" spans="1:8">
      <c r="A1" s="5" t="s">
        <v>199</v>
      </c>
    </row>
    <row r="2" spans="1:8">
      <c r="A2" s="165" t="s">
        <v>200</v>
      </c>
      <c r="B2" s="171"/>
      <c r="C2" s="165" t="s">
        <v>187</v>
      </c>
      <c r="D2" s="174"/>
      <c r="E2" s="176" t="s">
        <v>201</v>
      </c>
      <c r="F2" s="174"/>
      <c r="G2" s="165" t="s">
        <v>202</v>
      </c>
      <c r="H2" s="165"/>
    </row>
    <row r="3" spans="1:8">
      <c r="A3" s="165"/>
      <c r="B3" s="171"/>
      <c r="C3" s="165"/>
      <c r="D3" s="174"/>
      <c r="E3" s="176"/>
      <c r="F3" s="174"/>
      <c r="G3" s="165"/>
      <c r="H3" s="165"/>
    </row>
    <row r="4" spans="1:8">
      <c r="A4" s="165"/>
      <c r="B4" s="171"/>
      <c r="C4" s="166"/>
      <c r="D4" s="175"/>
      <c r="E4" s="177"/>
      <c r="F4" s="175"/>
      <c r="G4" s="166"/>
      <c r="H4" s="166"/>
    </row>
    <row r="5" spans="1:8" ht="12" thickBot="1">
      <c r="A5" s="172"/>
      <c r="B5" s="173"/>
      <c r="C5" s="73">
        <v>2019</v>
      </c>
      <c r="D5" s="74">
        <v>2020</v>
      </c>
      <c r="E5" s="75">
        <v>2019</v>
      </c>
      <c r="F5" s="74">
        <v>2020</v>
      </c>
      <c r="G5" s="73">
        <v>2019</v>
      </c>
      <c r="H5" s="73">
        <v>2020</v>
      </c>
    </row>
    <row r="6" spans="1:8" ht="12" thickTop="1">
      <c r="A6" s="167" t="s">
        <v>203</v>
      </c>
      <c r="B6" s="168"/>
      <c r="C6" s="98">
        <v>438</v>
      </c>
      <c r="D6" s="99">
        <v>438</v>
      </c>
      <c r="E6" s="100">
        <v>24</v>
      </c>
      <c r="F6" s="99">
        <v>17</v>
      </c>
      <c r="G6" s="101">
        <v>5.4794520547945202</v>
      </c>
      <c r="H6" s="101">
        <v>3.8812785388127851</v>
      </c>
    </row>
    <row r="7" spans="1:8">
      <c r="A7" s="169" t="s">
        <v>204</v>
      </c>
      <c r="B7" s="170"/>
      <c r="C7" s="98">
        <v>994</v>
      </c>
      <c r="D7" s="99">
        <v>976</v>
      </c>
      <c r="E7" s="100">
        <v>75</v>
      </c>
      <c r="F7" s="99">
        <v>84</v>
      </c>
      <c r="G7" s="101">
        <v>7.5452716297786715</v>
      </c>
      <c r="H7" s="101">
        <v>8.6065573770491799</v>
      </c>
    </row>
    <row r="8" spans="1:8">
      <c r="A8" s="169" t="s">
        <v>205</v>
      </c>
      <c r="B8" s="170"/>
      <c r="C8" s="98">
        <v>1987</v>
      </c>
      <c r="D8" s="99">
        <v>1998</v>
      </c>
      <c r="E8" s="100">
        <v>184</v>
      </c>
      <c r="F8" s="99">
        <v>207</v>
      </c>
      <c r="G8" s="101">
        <v>9.2601912430800191</v>
      </c>
      <c r="H8" s="101">
        <v>10.36036036036036</v>
      </c>
    </row>
    <row r="9" spans="1:8">
      <c r="A9" s="169" t="s">
        <v>206</v>
      </c>
      <c r="B9" s="170"/>
      <c r="C9" s="98">
        <v>1364</v>
      </c>
      <c r="D9" s="99">
        <v>1360</v>
      </c>
      <c r="E9" s="100">
        <v>140</v>
      </c>
      <c r="F9" s="99">
        <v>153</v>
      </c>
      <c r="G9" s="101">
        <v>10.263929618768328</v>
      </c>
      <c r="H9" s="101">
        <v>11.25</v>
      </c>
    </row>
    <row r="10" spans="1:8">
      <c r="A10" s="169" t="s">
        <v>207</v>
      </c>
      <c r="B10" s="170"/>
      <c r="C10" s="98">
        <v>769</v>
      </c>
      <c r="D10" s="99">
        <v>776</v>
      </c>
      <c r="E10" s="100">
        <v>80</v>
      </c>
      <c r="F10" s="99">
        <v>78</v>
      </c>
      <c r="G10" s="101">
        <v>10.403120936280883</v>
      </c>
      <c r="H10" s="101">
        <v>10.051546391752577</v>
      </c>
    </row>
    <row r="11" spans="1:8">
      <c r="A11" s="178" t="s">
        <v>208</v>
      </c>
      <c r="B11" s="179"/>
      <c r="C11" s="102">
        <v>702</v>
      </c>
      <c r="D11" s="103">
        <v>706</v>
      </c>
      <c r="E11" s="104">
        <v>46</v>
      </c>
      <c r="F11" s="103">
        <v>36</v>
      </c>
      <c r="G11" s="105">
        <v>6.5527065527065522</v>
      </c>
      <c r="H11" s="105">
        <v>5.0991501416430589</v>
      </c>
    </row>
    <row r="12" spans="1:8">
      <c r="A12" s="162" t="s">
        <v>209</v>
      </c>
      <c r="B12" s="163"/>
      <c r="C12" s="98">
        <v>6254</v>
      </c>
      <c r="D12" s="99">
        <v>6254</v>
      </c>
      <c r="E12" s="100">
        <v>549</v>
      </c>
      <c r="F12" s="99">
        <v>575</v>
      </c>
      <c r="G12" s="101">
        <v>8.7783818356252006</v>
      </c>
      <c r="H12" s="101">
        <v>9.1941157659098174</v>
      </c>
    </row>
    <row r="14" spans="1:8">
      <c r="A14" s="164" t="s">
        <v>40</v>
      </c>
      <c r="B14" s="164"/>
      <c r="C14" s="164"/>
    </row>
  </sheetData>
  <mergeCells count="12">
    <mergeCell ref="A12:B12"/>
    <mergeCell ref="A14:C14"/>
    <mergeCell ref="G2:H4"/>
    <mergeCell ref="A6:B6"/>
    <mergeCell ref="A8:B8"/>
    <mergeCell ref="A9:B9"/>
    <mergeCell ref="A10:B10"/>
    <mergeCell ref="A7:B7"/>
    <mergeCell ref="A2:B5"/>
    <mergeCell ref="C2:D4"/>
    <mergeCell ref="E2:F4"/>
    <mergeCell ref="A11:B11"/>
  </mergeCells>
  <hyperlinks>
    <hyperlink ref="A14:B14" location="CONTENTS!A1" display="Back to Contents" xr:uid="{422AD3D9-3895-4ED0-891A-069CE873DA97}"/>
  </hyperlink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dimension ref="A1:F32"/>
  <sheetViews>
    <sheetView workbookViewId="0">
      <selection activeCell="C23" sqref="C23"/>
    </sheetView>
  </sheetViews>
  <sheetFormatPr defaultColWidth="8.85546875" defaultRowHeight="11.45"/>
  <cols>
    <col min="1" max="1" width="19.42578125" style="76" customWidth="1"/>
    <col min="2" max="2" width="20.85546875" style="76" customWidth="1"/>
    <col min="3" max="3" width="24.85546875" style="76" customWidth="1"/>
    <col min="4" max="16384" width="8.85546875" style="76"/>
  </cols>
  <sheetData>
    <row r="1" spans="1:3">
      <c r="A1" s="76" t="s">
        <v>199</v>
      </c>
    </row>
    <row r="2" spans="1:3" ht="45.95">
      <c r="A2" s="77"/>
      <c r="B2" s="11" t="s">
        <v>210</v>
      </c>
      <c r="C2" s="11" t="s">
        <v>211</v>
      </c>
    </row>
    <row r="3" spans="1:3">
      <c r="A3" s="46" t="s">
        <v>212</v>
      </c>
      <c r="B3" s="78">
        <v>0</v>
      </c>
      <c r="C3" s="79">
        <v>0</v>
      </c>
    </row>
    <row r="4" spans="1:3">
      <c r="A4" s="46" t="s">
        <v>213</v>
      </c>
      <c r="B4" s="78">
        <v>55</v>
      </c>
      <c r="C4" s="79">
        <v>0.13715710723192021</v>
      </c>
    </row>
    <row r="5" spans="1:3">
      <c r="A5" s="46" t="s">
        <v>214</v>
      </c>
      <c r="B5" s="78">
        <v>82</v>
      </c>
      <c r="C5" s="79">
        <v>0.12202380952380952</v>
      </c>
    </row>
    <row r="6" spans="1:3">
      <c r="A6" s="46" t="s">
        <v>215</v>
      </c>
      <c r="B6" s="78">
        <v>29</v>
      </c>
      <c r="C6" s="79">
        <v>6.4732142857142863E-2</v>
      </c>
    </row>
    <row r="7" spans="1:3">
      <c r="A7" s="46" t="s">
        <v>216</v>
      </c>
      <c r="B7" s="78">
        <v>38</v>
      </c>
      <c r="C7" s="79">
        <v>7.5848303393213579E-2</v>
      </c>
    </row>
    <row r="8" spans="1:3">
      <c r="A8" s="46" t="s">
        <v>217</v>
      </c>
      <c r="B8" s="78">
        <v>41</v>
      </c>
      <c r="C8" s="79">
        <v>6.5810593900481537E-2</v>
      </c>
    </row>
    <row r="9" spans="1:3">
      <c r="A9" s="46" t="s">
        <v>218</v>
      </c>
      <c r="B9" s="78">
        <v>26</v>
      </c>
      <c r="C9" s="79">
        <v>8.666666666666667E-2</v>
      </c>
    </row>
    <row r="10" spans="1:3">
      <c r="A10" s="46" t="s">
        <v>219</v>
      </c>
      <c r="B10" s="78">
        <v>57</v>
      </c>
      <c r="C10" s="79">
        <v>8.0965909090909088E-2</v>
      </c>
    </row>
    <row r="11" spans="1:3">
      <c r="A11" s="46" t="s">
        <v>220</v>
      </c>
      <c r="B11" s="78">
        <v>152</v>
      </c>
      <c r="C11" s="79">
        <v>0.13286713286713286</v>
      </c>
    </row>
    <row r="12" spans="1:3">
      <c r="A12" s="46" t="s">
        <v>221</v>
      </c>
      <c r="B12" s="78">
        <v>5</v>
      </c>
      <c r="C12" s="79">
        <v>3.7593984962406013E-2</v>
      </c>
    </row>
    <row r="13" spans="1:3">
      <c r="A13" s="46" t="s">
        <v>222</v>
      </c>
      <c r="B13" s="78">
        <v>19</v>
      </c>
      <c r="C13" s="79">
        <v>6.1889250814332247E-2</v>
      </c>
    </row>
    <row r="14" spans="1:3">
      <c r="A14" s="46" t="s">
        <v>223</v>
      </c>
      <c r="B14" s="78">
        <v>8</v>
      </c>
      <c r="C14" s="79">
        <v>3.7209302325581395E-2</v>
      </c>
    </row>
    <row r="15" spans="1:3">
      <c r="A15" s="46" t="s">
        <v>224</v>
      </c>
      <c r="B15" s="78">
        <v>19</v>
      </c>
      <c r="C15" s="79">
        <v>5.3672316384180789E-2</v>
      </c>
    </row>
    <row r="16" spans="1:3">
      <c r="A16" s="46" t="s">
        <v>225</v>
      </c>
      <c r="B16" s="78">
        <v>44</v>
      </c>
      <c r="C16" s="79">
        <v>9.7560975609756101E-2</v>
      </c>
    </row>
    <row r="18" spans="1:6">
      <c r="A18" s="106"/>
      <c r="B18" s="135"/>
      <c r="C18" s="135"/>
    </row>
    <row r="19" spans="1:6">
      <c r="A19" s="106"/>
    </row>
    <row r="20" spans="1:6">
      <c r="A20" s="106"/>
    </row>
    <row r="21" spans="1:6">
      <c r="A21" s="106"/>
    </row>
    <row r="22" spans="1:6">
      <c r="A22" s="106"/>
    </row>
    <row r="23" spans="1:6">
      <c r="A23" s="106"/>
    </row>
    <row r="24" spans="1:6">
      <c r="A24" s="106"/>
      <c r="E24" s="208" t="s">
        <v>40</v>
      </c>
      <c r="F24" s="208"/>
    </row>
    <row r="25" spans="1:6">
      <c r="A25" s="106"/>
    </row>
    <row r="26" spans="1:6">
      <c r="A26" s="106"/>
    </row>
    <row r="27" spans="1:6">
      <c r="A27" s="106"/>
    </row>
    <row r="28" spans="1:6">
      <c r="A28" s="106"/>
    </row>
    <row r="29" spans="1:6">
      <c r="A29" s="106"/>
    </row>
    <row r="30" spans="1:6">
      <c r="A30" s="106"/>
    </row>
    <row r="31" spans="1:6">
      <c r="A31" s="106"/>
    </row>
    <row r="32" spans="1:6">
      <c r="A32" s="106"/>
    </row>
  </sheetData>
  <mergeCells count="1">
    <mergeCell ref="E24:F24"/>
  </mergeCells>
  <hyperlinks>
    <hyperlink ref="E24:F24" location="CONTENTS!A1" display="Back to Contents" xr:uid="{1BD476F6-03E8-4101-87B7-93010BFA1ACB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dimension ref="A1:F32"/>
  <sheetViews>
    <sheetView workbookViewId="0">
      <selection activeCell="O25" sqref="O25"/>
    </sheetView>
  </sheetViews>
  <sheetFormatPr defaultColWidth="8.5703125" defaultRowHeight="11.45"/>
  <cols>
    <col min="1" max="1" width="15.5703125" style="69" customWidth="1"/>
    <col min="2" max="3" width="11.5703125" style="69" customWidth="1"/>
    <col min="4" max="4" width="5.5703125" style="69" customWidth="1"/>
    <col min="5" max="7" width="15.5703125" style="69" customWidth="1"/>
    <col min="8" max="16384" width="8.5703125" style="69"/>
  </cols>
  <sheetData>
    <row r="1" spans="1:3">
      <c r="A1" s="69" t="s">
        <v>226</v>
      </c>
    </row>
    <row r="2" spans="1:3">
      <c r="A2" s="70"/>
      <c r="B2" s="148">
        <v>2019</v>
      </c>
      <c r="C2" s="148">
        <v>2020</v>
      </c>
    </row>
    <row r="3" spans="1:3">
      <c r="A3" s="118" t="s">
        <v>212</v>
      </c>
      <c r="B3" s="80">
        <v>23.717709937123871</v>
      </c>
      <c r="C3" s="80">
        <v>21.558508495956026</v>
      </c>
    </row>
    <row r="4" spans="1:3">
      <c r="A4" s="118" t="s">
        <v>213</v>
      </c>
      <c r="B4" s="80">
        <v>23.52606400517849</v>
      </c>
      <c r="C4" s="80">
        <v>20.394991834945785</v>
      </c>
    </row>
    <row r="5" spans="1:3">
      <c r="A5" s="118" t="s">
        <v>222</v>
      </c>
      <c r="B5" s="80">
        <v>14.696980671265921</v>
      </c>
      <c r="C5" s="80">
        <v>12.244660933180903</v>
      </c>
    </row>
    <row r="6" spans="1:3">
      <c r="A6" s="118" t="s">
        <v>220</v>
      </c>
      <c r="B6" s="80">
        <v>9.0558443625373304</v>
      </c>
      <c r="C6" s="80">
        <v>10.207761957290423</v>
      </c>
    </row>
    <row r="7" spans="1:3">
      <c r="A7" s="118" t="s">
        <v>214</v>
      </c>
      <c r="B7" s="80">
        <v>8.6229247571520471</v>
      </c>
      <c r="C7" s="80">
        <v>9.9829907964176172</v>
      </c>
    </row>
    <row r="8" spans="1:3">
      <c r="A8" s="118" t="s">
        <v>225</v>
      </c>
      <c r="B8" s="80">
        <v>7.7790654222267825</v>
      </c>
      <c r="C8" s="80">
        <v>8.7613350827297989</v>
      </c>
    </row>
    <row r="9" spans="1:3">
      <c r="A9" s="118" t="s">
        <v>224</v>
      </c>
      <c r="B9" s="80">
        <v>5.3247921087357728</v>
      </c>
      <c r="C9" s="80">
        <v>6.9596417640203097</v>
      </c>
    </row>
    <row r="10" spans="1:3">
      <c r="A10" s="118" t="s">
        <v>218</v>
      </c>
      <c r="B10" s="80">
        <v>9.2949283604894042</v>
      </c>
      <c r="C10" s="80">
        <v>6.9070136007619771</v>
      </c>
    </row>
    <row r="11" spans="1:3">
      <c r="A11" s="118" t="s">
        <v>221</v>
      </c>
      <c r="B11" s="80">
        <v>5.1585293520355187</v>
      </c>
      <c r="C11" s="80">
        <v>4.8562193572864025</v>
      </c>
    </row>
    <row r="12" spans="1:3">
      <c r="A12" s="118" t="s">
        <v>215</v>
      </c>
      <c r="B12" s="80">
        <v>0</v>
      </c>
      <c r="C12" s="80">
        <v>4.3457985553509069</v>
      </c>
    </row>
    <row r="13" spans="1:3">
      <c r="A13" s="118" t="s">
        <v>223</v>
      </c>
      <c r="B13" s="80">
        <v>4.2896553260744783</v>
      </c>
      <c r="C13" s="80">
        <v>2.9504256593912963</v>
      </c>
    </row>
    <row r="14" spans="1:3">
      <c r="A14" s="118" t="s">
        <v>219</v>
      </c>
      <c r="B14" s="80">
        <v>3.1635098182788557</v>
      </c>
      <c r="C14" s="80">
        <v>2.5340763476034409</v>
      </c>
    </row>
    <row r="15" spans="1:3">
      <c r="A15" s="118" t="s">
        <v>216</v>
      </c>
      <c r="B15" s="80">
        <v>0</v>
      </c>
      <c r="C15" s="80">
        <v>0</v>
      </c>
    </row>
    <row r="16" spans="1:3">
      <c r="A16" s="118" t="s">
        <v>217</v>
      </c>
      <c r="B16" s="80">
        <v>0</v>
      </c>
      <c r="C16" s="80">
        <v>0</v>
      </c>
    </row>
    <row r="19" spans="1:6" ht="12.6">
      <c r="A19" s="117"/>
    </row>
    <row r="20" spans="1:6" ht="12.6">
      <c r="A20" s="117"/>
    </row>
    <row r="21" spans="1:6" ht="12.6">
      <c r="A21" s="117"/>
    </row>
    <row r="22" spans="1:6" ht="12.6">
      <c r="A22" s="117"/>
    </row>
    <row r="23" spans="1:6" ht="12.6">
      <c r="A23" s="117"/>
    </row>
    <row r="24" spans="1:6" ht="12.6">
      <c r="A24" s="117"/>
    </row>
    <row r="25" spans="1:6" ht="12.6">
      <c r="A25" s="117"/>
    </row>
    <row r="26" spans="1:6" ht="12.6">
      <c r="A26" s="117"/>
    </row>
    <row r="27" spans="1:6" ht="12.6">
      <c r="A27" s="117"/>
    </row>
    <row r="28" spans="1:6" ht="12.6">
      <c r="A28" s="117"/>
    </row>
    <row r="29" spans="1:6" ht="12.6">
      <c r="A29" s="117"/>
    </row>
    <row r="30" spans="1:6" ht="12.6">
      <c r="A30" s="117"/>
      <c r="E30" s="138" t="s">
        <v>40</v>
      </c>
      <c r="F30" s="119"/>
    </row>
    <row r="31" spans="1:6" ht="12.6">
      <c r="A31" s="117"/>
    </row>
    <row r="32" spans="1:6" ht="12.6">
      <c r="A32" s="117"/>
    </row>
  </sheetData>
  <hyperlinks>
    <hyperlink ref="E30" location="CONTENTS!A1" display="Back to Contents" xr:uid="{36C64B5D-74E8-4114-AC7E-F1458E0FB3D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266D-335D-417A-9A00-8B97F2C2ED52}">
  <dimension ref="A1:J28"/>
  <sheetViews>
    <sheetView workbookViewId="0">
      <selection activeCell="A31" sqref="A31"/>
    </sheetView>
  </sheetViews>
  <sheetFormatPr defaultColWidth="8.5703125" defaultRowHeight="11.45"/>
  <cols>
    <col min="1" max="1" width="21.140625" style="69" customWidth="1"/>
    <col min="2" max="7" width="11.42578125" style="69" customWidth="1"/>
    <col min="8" max="16384" width="8.5703125" style="69"/>
  </cols>
  <sheetData>
    <row r="1" spans="1:10">
      <c r="A1" s="69" t="s">
        <v>227</v>
      </c>
    </row>
    <row r="2" spans="1:10">
      <c r="A2" s="70"/>
      <c r="B2" s="148">
        <v>2015</v>
      </c>
      <c r="C2" s="148">
        <v>2016</v>
      </c>
      <c r="D2" s="148">
        <v>2017</v>
      </c>
      <c r="E2" s="148">
        <v>2018</v>
      </c>
      <c r="F2" s="148">
        <v>2019</v>
      </c>
      <c r="G2" s="148">
        <v>2020</v>
      </c>
    </row>
    <row r="3" spans="1:10" ht="24.6" customHeight="1">
      <c r="A3" s="136" t="s">
        <v>228</v>
      </c>
      <c r="B3" s="80">
        <v>9.3877814400899826</v>
      </c>
      <c r="C3" s="80">
        <v>27.417867341120022</v>
      </c>
      <c r="D3" s="80">
        <v>13.980613203959992</v>
      </c>
      <c r="E3" s="80">
        <v>1.6137344249699994</v>
      </c>
      <c r="F3" s="80">
        <v>10.862469242349999</v>
      </c>
      <c r="G3" s="80">
        <v>-1.5833338877600003</v>
      </c>
      <c r="I3" s="81"/>
    </row>
    <row r="4" spans="1:10">
      <c r="A4" s="136" t="s">
        <v>229</v>
      </c>
      <c r="B4" s="80">
        <v>21.829122806739985</v>
      </c>
      <c r="C4" s="80">
        <v>39.700462683140024</v>
      </c>
      <c r="D4" s="80">
        <v>21.433604862439989</v>
      </c>
      <c r="E4" s="80">
        <v>8.2745243351699962</v>
      </c>
      <c r="F4" s="80">
        <v>25.529227545189997</v>
      </c>
      <c r="G4" s="80">
        <v>5.66778936294999</v>
      </c>
    </row>
    <row r="5" spans="1:10">
      <c r="A5" s="137" t="s">
        <v>230</v>
      </c>
      <c r="B5" s="80"/>
      <c r="C5" s="80"/>
      <c r="D5" s="80"/>
      <c r="E5" s="80"/>
      <c r="F5" s="80"/>
      <c r="G5" s="80">
        <v>13.4</v>
      </c>
      <c r="J5" s="81"/>
    </row>
    <row r="6" spans="1:10">
      <c r="A6" s="137" t="s">
        <v>230</v>
      </c>
      <c r="B6" s="80"/>
      <c r="C6" s="80"/>
      <c r="D6" s="80"/>
      <c r="E6" s="80"/>
      <c r="F6" s="80"/>
      <c r="G6" s="80">
        <v>11.7</v>
      </c>
      <c r="J6" s="81"/>
    </row>
    <row r="28" spans="1:2" ht="14.45">
      <c r="A28" s="138" t="s">
        <v>40</v>
      </c>
      <c r="B28" s="139"/>
    </row>
  </sheetData>
  <hyperlinks>
    <hyperlink ref="A28:B28" location="CONTENTS!A1" display="Back to Contents" xr:uid="{33026F6E-E6F5-4D5F-9639-F40828768E79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46EE-D4E7-4CD9-BD58-ED838EECF401}">
  <dimension ref="A1:I16"/>
  <sheetViews>
    <sheetView zoomScaleNormal="100" workbookViewId="0">
      <selection activeCell="I26" sqref="I26"/>
    </sheetView>
  </sheetViews>
  <sheetFormatPr defaultColWidth="8.85546875" defaultRowHeight="11.45"/>
  <cols>
    <col min="1" max="1" width="8.85546875" style="5"/>
    <col min="2" max="2" width="4.42578125" style="5" customWidth="1"/>
    <col min="3" max="3" width="11.5703125" style="5" customWidth="1"/>
    <col min="4" max="9" width="10.85546875" style="5" customWidth="1"/>
    <col min="10" max="16384" width="8.85546875" style="5"/>
  </cols>
  <sheetData>
    <row r="1" spans="1:9">
      <c r="A1" s="5" t="s">
        <v>231</v>
      </c>
    </row>
    <row r="2" spans="1:9">
      <c r="A2" s="189" t="s">
        <v>200</v>
      </c>
      <c r="B2" s="190"/>
      <c r="C2" s="193" t="s">
        <v>187</v>
      </c>
      <c r="D2" s="183" t="s">
        <v>232</v>
      </c>
      <c r="E2" s="184"/>
      <c r="F2" s="183" t="s">
        <v>233</v>
      </c>
      <c r="G2" s="184"/>
      <c r="H2" s="183" t="s">
        <v>234</v>
      </c>
      <c r="I2" s="199"/>
    </row>
    <row r="3" spans="1:9">
      <c r="A3" s="189"/>
      <c r="B3" s="190"/>
      <c r="C3" s="193"/>
      <c r="D3" s="183"/>
      <c r="E3" s="184"/>
      <c r="F3" s="183"/>
      <c r="G3" s="184"/>
      <c r="H3" s="183"/>
      <c r="I3" s="199"/>
    </row>
    <row r="4" spans="1:9">
      <c r="A4" s="189"/>
      <c r="B4" s="190"/>
      <c r="C4" s="193"/>
      <c r="D4" s="185"/>
      <c r="E4" s="186"/>
      <c r="F4" s="185"/>
      <c r="G4" s="186"/>
      <c r="H4" s="185"/>
      <c r="I4" s="200"/>
    </row>
    <row r="5" spans="1:9">
      <c r="A5" s="189"/>
      <c r="B5" s="190"/>
      <c r="C5" s="193"/>
      <c r="D5" s="201" t="s">
        <v>235</v>
      </c>
      <c r="E5" s="203" t="s">
        <v>236</v>
      </c>
      <c r="F5" s="201" t="s">
        <v>235</v>
      </c>
      <c r="G5" s="203" t="s">
        <v>236</v>
      </c>
      <c r="H5" s="201" t="s">
        <v>235</v>
      </c>
      <c r="I5" s="205" t="s">
        <v>236</v>
      </c>
    </row>
    <row r="6" spans="1:9">
      <c r="A6" s="189"/>
      <c r="B6" s="190"/>
      <c r="C6" s="193"/>
      <c r="D6" s="183"/>
      <c r="E6" s="184"/>
      <c r="F6" s="183"/>
      <c r="G6" s="184"/>
      <c r="H6" s="183"/>
      <c r="I6" s="199"/>
    </row>
    <row r="7" spans="1:9" ht="12" thickBot="1">
      <c r="A7" s="191"/>
      <c r="B7" s="192"/>
      <c r="C7" s="194"/>
      <c r="D7" s="202"/>
      <c r="E7" s="204"/>
      <c r="F7" s="202"/>
      <c r="G7" s="204"/>
      <c r="H7" s="202"/>
      <c r="I7" s="191"/>
    </row>
    <row r="8" spans="1:9" ht="12" thickTop="1">
      <c r="A8" s="197" t="s">
        <v>237</v>
      </c>
      <c r="B8" s="198"/>
      <c r="C8" s="82">
        <v>438</v>
      </c>
      <c r="D8" s="83">
        <v>91</v>
      </c>
      <c r="E8" s="84">
        <v>116</v>
      </c>
      <c r="F8" s="85">
        <v>20.776255707762555</v>
      </c>
      <c r="G8" s="86">
        <v>26.484018264840181</v>
      </c>
      <c r="H8" s="83">
        <v>412.61000529680348</v>
      </c>
      <c r="I8" s="87">
        <v>321.64253954337931</v>
      </c>
    </row>
    <row r="9" spans="1:9">
      <c r="A9" s="180" t="s">
        <v>238</v>
      </c>
      <c r="B9" s="181"/>
      <c r="C9" s="82">
        <v>976</v>
      </c>
      <c r="D9" s="83">
        <v>249</v>
      </c>
      <c r="E9" s="84">
        <v>317</v>
      </c>
      <c r="F9" s="85">
        <v>25.050301810865189</v>
      </c>
      <c r="G9" s="86">
        <v>32.479508196721312</v>
      </c>
      <c r="H9" s="83">
        <v>409.78288852112684</v>
      </c>
      <c r="I9" s="87">
        <v>221.57614807847099</v>
      </c>
    </row>
    <row r="10" spans="1:9">
      <c r="A10" s="180" t="s">
        <v>239</v>
      </c>
      <c r="B10" s="181"/>
      <c r="C10" s="82">
        <v>1998</v>
      </c>
      <c r="D10" s="83">
        <v>544</v>
      </c>
      <c r="E10" s="84">
        <v>691</v>
      </c>
      <c r="F10" s="85">
        <v>27.377956718671363</v>
      </c>
      <c r="G10" s="86">
        <v>34.584584584584583</v>
      </c>
      <c r="H10" s="83">
        <v>716.13404670357386</v>
      </c>
      <c r="I10" s="87">
        <v>301.00193799698025</v>
      </c>
    </row>
    <row r="11" spans="1:9">
      <c r="A11" s="180" t="s">
        <v>240</v>
      </c>
      <c r="B11" s="181"/>
      <c r="C11" s="82">
        <v>1360</v>
      </c>
      <c r="D11" s="83">
        <v>426</v>
      </c>
      <c r="E11" s="84">
        <v>552</v>
      </c>
      <c r="F11" s="85">
        <v>31.231671554252198</v>
      </c>
      <c r="G11" s="86">
        <v>40.588235294117645</v>
      </c>
      <c r="H11" s="83">
        <v>1091.3802507917887</v>
      </c>
      <c r="I11" s="87">
        <v>199.70778011730209</v>
      </c>
    </row>
    <row r="12" spans="1:9">
      <c r="A12" s="180" t="s">
        <v>241</v>
      </c>
      <c r="B12" s="181"/>
      <c r="C12" s="82">
        <v>776</v>
      </c>
      <c r="D12" s="83">
        <v>251</v>
      </c>
      <c r="E12" s="84">
        <v>314</v>
      </c>
      <c r="F12" s="85">
        <v>32.639791937581272</v>
      </c>
      <c r="G12" s="86">
        <v>40.463917525773198</v>
      </c>
      <c r="H12" s="83">
        <v>1817.2435996879044</v>
      </c>
      <c r="I12" s="87">
        <v>59.631441040312147</v>
      </c>
    </row>
    <row r="13" spans="1:9" ht="12" thickBot="1">
      <c r="A13" s="187" t="s">
        <v>242</v>
      </c>
      <c r="B13" s="188"/>
      <c r="C13" s="88">
        <v>706</v>
      </c>
      <c r="D13" s="89">
        <v>209</v>
      </c>
      <c r="E13" s="90">
        <v>303</v>
      </c>
      <c r="F13" s="91">
        <v>29.772079772079774</v>
      </c>
      <c r="G13" s="92">
        <v>42.917847025495753</v>
      </c>
      <c r="H13" s="89">
        <v>20139.749855270642</v>
      </c>
      <c r="I13" s="93">
        <v>6254.0091145298966</v>
      </c>
    </row>
    <row r="14" spans="1:9">
      <c r="A14" s="195" t="s">
        <v>209</v>
      </c>
      <c r="B14" s="196"/>
      <c r="C14" s="82">
        <v>6254</v>
      </c>
      <c r="D14" s="83">
        <v>1770</v>
      </c>
      <c r="E14" s="84">
        <v>2293</v>
      </c>
      <c r="F14" s="85">
        <v>28.30188679245283</v>
      </c>
      <c r="G14" s="86">
        <v>36.664534697793414</v>
      </c>
      <c r="H14" s="83">
        <v>3043.6861389430792</v>
      </c>
      <c r="I14" s="87">
        <v>906.26628764790325</v>
      </c>
    </row>
    <row r="16" spans="1:9">
      <c r="A16" s="182" t="s">
        <v>40</v>
      </c>
      <c r="B16" s="182"/>
      <c r="C16" s="182"/>
    </row>
  </sheetData>
  <mergeCells count="19">
    <mergeCell ref="F2:G4"/>
    <mergeCell ref="H2:I4"/>
    <mergeCell ref="D5:D7"/>
    <mergeCell ref="E5:E7"/>
    <mergeCell ref="F5:F7"/>
    <mergeCell ref="G5:G7"/>
    <mergeCell ref="H5:H7"/>
    <mergeCell ref="I5:I7"/>
    <mergeCell ref="A10:B10"/>
    <mergeCell ref="A11:B11"/>
    <mergeCell ref="A12:B12"/>
    <mergeCell ref="A16:C16"/>
    <mergeCell ref="D2:E4"/>
    <mergeCell ref="A13:B13"/>
    <mergeCell ref="A2:B7"/>
    <mergeCell ref="C2:C7"/>
    <mergeCell ref="A14:B14"/>
    <mergeCell ref="A8:B8"/>
    <mergeCell ref="A9:B9"/>
  </mergeCells>
  <hyperlinks>
    <hyperlink ref="A16:B16" location="CONTENTS!A1" display="Back to Contents" xr:uid="{33D4F402-09E0-4DF3-BA84-23537CD55F13}"/>
  </hyperlink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7375-CCCC-4EA2-82CD-5FD462D8D653}">
  <dimension ref="A1:G45"/>
  <sheetViews>
    <sheetView workbookViewId="0">
      <selection activeCell="Q29" sqref="Q29"/>
    </sheetView>
  </sheetViews>
  <sheetFormatPr defaultColWidth="8.5703125" defaultRowHeight="11.45"/>
  <cols>
    <col min="1" max="1" width="11.5703125" style="69" customWidth="1"/>
    <col min="2" max="3" width="13" style="69" customWidth="1"/>
    <col min="4" max="4" width="5.140625" style="69" customWidth="1"/>
    <col min="5" max="16384" width="8.5703125" style="69"/>
  </cols>
  <sheetData>
    <row r="1" spans="1:3">
      <c r="A1" s="69" t="s">
        <v>243</v>
      </c>
    </row>
    <row r="2" spans="1:3" ht="14.45" customHeight="1">
      <c r="A2" s="153"/>
      <c r="B2" s="206" t="s">
        <v>187</v>
      </c>
      <c r="C2" s="206"/>
    </row>
    <row r="3" spans="1:3">
      <c r="A3" s="154"/>
      <c r="B3" s="206"/>
      <c r="C3" s="206"/>
    </row>
    <row r="4" spans="1:3" ht="14.45" customHeight="1">
      <c r="A4" s="154"/>
      <c r="B4" s="206"/>
      <c r="C4" s="206"/>
    </row>
    <row r="5" spans="1:3">
      <c r="A5" s="154"/>
      <c r="B5" s="206"/>
      <c r="C5" s="206"/>
    </row>
    <row r="6" spans="1:3" ht="36" customHeight="1">
      <c r="A6" s="155"/>
      <c r="B6" s="11">
        <v>2020</v>
      </c>
      <c r="C6" s="11" t="s">
        <v>244</v>
      </c>
    </row>
    <row r="7" spans="1:3">
      <c r="A7" s="148" t="s">
        <v>245</v>
      </c>
      <c r="B7" s="71">
        <v>4208</v>
      </c>
      <c r="C7" s="71">
        <v>3878</v>
      </c>
    </row>
    <row r="8" spans="1:3" ht="14.45" customHeight="1">
      <c r="A8" s="148" t="s">
        <v>246</v>
      </c>
      <c r="B8" s="71">
        <v>467</v>
      </c>
      <c r="C8" s="71">
        <v>557</v>
      </c>
    </row>
    <row r="9" spans="1:3">
      <c r="A9" s="148" t="s">
        <v>247</v>
      </c>
      <c r="B9" s="71">
        <v>374</v>
      </c>
      <c r="C9" s="71">
        <v>405</v>
      </c>
    </row>
    <row r="10" spans="1:3">
      <c r="A10" s="148" t="s">
        <v>248</v>
      </c>
      <c r="B10" s="71">
        <v>272</v>
      </c>
      <c r="C10" s="71">
        <v>340</v>
      </c>
    </row>
    <row r="11" spans="1:3">
      <c r="A11" s="148" t="s">
        <v>249</v>
      </c>
      <c r="B11" s="71">
        <v>193</v>
      </c>
      <c r="C11" s="71">
        <v>222</v>
      </c>
    </row>
    <row r="12" spans="1:3">
      <c r="A12" s="148" t="s">
        <v>250</v>
      </c>
      <c r="B12" s="71">
        <v>165</v>
      </c>
      <c r="C12" s="71">
        <v>200</v>
      </c>
    </row>
    <row r="13" spans="1:3">
      <c r="A13" s="148" t="s">
        <v>251</v>
      </c>
      <c r="B13" s="71">
        <v>129</v>
      </c>
      <c r="C13" s="71">
        <v>140</v>
      </c>
    </row>
    <row r="14" spans="1:3">
      <c r="A14" s="148" t="s">
        <v>252</v>
      </c>
      <c r="B14" s="71">
        <v>107</v>
      </c>
      <c r="C14" s="71">
        <v>125</v>
      </c>
    </row>
    <row r="15" spans="1:3">
      <c r="A15" s="148" t="s">
        <v>253</v>
      </c>
      <c r="B15" s="71">
        <v>86</v>
      </c>
      <c r="C15" s="71">
        <v>79</v>
      </c>
    </row>
    <row r="16" spans="1:3">
      <c r="A16" s="148" t="s">
        <v>254</v>
      </c>
      <c r="B16" s="71">
        <v>59</v>
      </c>
      <c r="C16" s="71">
        <v>77</v>
      </c>
    </row>
    <row r="17" spans="1:7">
      <c r="A17" s="148" t="s">
        <v>255</v>
      </c>
      <c r="B17" s="71">
        <v>44</v>
      </c>
      <c r="C17" s="71">
        <v>53</v>
      </c>
    </row>
    <row r="18" spans="1:7">
      <c r="A18" s="148" t="s">
        <v>256</v>
      </c>
      <c r="B18" s="71">
        <v>33</v>
      </c>
      <c r="C18" s="71">
        <v>42</v>
      </c>
    </row>
    <row r="19" spans="1:7">
      <c r="A19" s="148" t="s">
        <v>257</v>
      </c>
      <c r="B19" s="71">
        <v>33</v>
      </c>
      <c r="C19" s="71">
        <v>29</v>
      </c>
    </row>
    <row r="20" spans="1:7">
      <c r="A20" s="148" t="s">
        <v>258</v>
      </c>
      <c r="B20" s="71">
        <v>19</v>
      </c>
      <c r="C20" s="71">
        <v>31</v>
      </c>
    </row>
    <row r="21" spans="1:7">
      <c r="A21" s="148" t="s">
        <v>259</v>
      </c>
      <c r="B21" s="71">
        <v>16</v>
      </c>
      <c r="C21" s="71">
        <v>19</v>
      </c>
    </row>
    <row r="22" spans="1:7" ht="14.45" customHeight="1">
      <c r="A22" s="148" t="s">
        <v>260</v>
      </c>
      <c r="B22" s="71">
        <v>49</v>
      </c>
      <c r="C22" s="71">
        <v>57</v>
      </c>
    </row>
    <row r="23" spans="1:7">
      <c r="A23" s="72"/>
      <c r="B23" s="71">
        <v>6254</v>
      </c>
      <c r="C23" s="71">
        <v>6254</v>
      </c>
    </row>
    <row r="24" spans="1:7">
      <c r="A24" s="94"/>
      <c r="B24" s="95"/>
      <c r="C24" s="95"/>
    </row>
    <row r="25" spans="1:7">
      <c r="A25" s="94"/>
      <c r="B25" s="95"/>
      <c r="C25" s="95"/>
    </row>
    <row r="26" spans="1:7">
      <c r="E26" s="182" t="s">
        <v>40</v>
      </c>
      <c r="F26" s="182"/>
      <c r="G26" s="140"/>
    </row>
    <row r="27" spans="1:7" ht="14.45" customHeight="1">
      <c r="A27" s="96"/>
    </row>
    <row r="28" spans="1:7">
      <c r="A28" s="96"/>
    </row>
    <row r="29" spans="1:7">
      <c r="A29" s="96"/>
    </row>
    <row r="30" spans="1:7">
      <c r="A30" s="96"/>
    </row>
    <row r="31" spans="1:7">
      <c r="A31" s="96"/>
      <c r="C31" s="97"/>
    </row>
    <row r="32" spans="1:7">
      <c r="B32" s="95"/>
      <c r="C32" s="95"/>
    </row>
    <row r="33" spans="1:3">
      <c r="B33" s="95"/>
      <c r="C33" s="95"/>
    </row>
    <row r="34" spans="1:3">
      <c r="B34" s="95"/>
      <c r="C34" s="95"/>
    </row>
    <row r="35" spans="1:3">
      <c r="B35" s="95"/>
      <c r="C35" s="95"/>
    </row>
    <row r="36" spans="1:3" ht="14.45" customHeight="1">
      <c r="B36" s="95"/>
      <c r="C36" s="95"/>
    </row>
    <row r="37" spans="1:3">
      <c r="B37" s="95"/>
      <c r="C37" s="95"/>
    </row>
    <row r="38" spans="1:3">
      <c r="B38" s="95"/>
      <c r="C38" s="95"/>
    </row>
    <row r="39" spans="1:3">
      <c r="B39" s="95"/>
      <c r="C39" s="95"/>
    </row>
    <row r="40" spans="1:3">
      <c r="B40" s="95"/>
      <c r="C40" s="95"/>
    </row>
    <row r="41" spans="1:3">
      <c r="B41" s="95"/>
      <c r="C41" s="95"/>
    </row>
    <row r="42" spans="1:3">
      <c r="B42" s="95"/>
      <c r="C42" s="95"/>
    </row>
    <row r="43" spans="1:3">
      <c r="A43" s="94"/>
      <c r="B43" s="95"/>
      <c r="C43" s="95"/>
    </row>
    <row r="44" spans="1:3">
      <c r="A44" s="94"/>
      <c r="B44" s="95"/>
      <c r="C44" s="95"/>
    </row>
    <row r="45" spans="1:3">
      <c r="A45" s="94"/>
      <c r="B45" s="95"/>
      <c r="C45" s="95"/>
    </row>
  </sheetData>
  <mergeCells count="3">
    <mergeCell ref="A2:A6"/>
    <mergeCell ref="B2:C5"/>
    <mergeCell ref="E26:F2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dimension ref="A1:R85"/>
  <sheetViews>
    <sheetView workbookViewId="0">
      <selection activeCell="B3" sqref="B3:P4"/>
    </sheetView>
  </sheetViews>
  <sheetFormatPr defaultColWidth="9.140625" defaultRowHeight="11.45"/>
  <cols>
    <col min="1" max="1" width="35.42578125" style="5" customWidth="1"/>
    <col min="2" max="2" width="6.5703125" style="5" customWidth="1"/>
    <col min="3" max="8" width="6" style="5" bestFit="1" customWidth="1"/>
    <col min="9" max="13" width="6.140625" style="5" bestFit="1" customWidth="1"/>
    <col min="14" max="16" width="5.5703125" style="5" bestFit="1" customWidth="1"/>
    <col min="17" max="16384" width="9.140625" style="5"/>
  </cols>
  <sheetData>
    <row r="1" spans="1:18">
      <c r="A1" s="116" t="s">
        <v>37</v>
      </c>
    </row>
    <row r="2" spans="1:18">
      <c r="A2" s="46"/>
      <c r="B2" s="48">
        <v>2010</v>
      </c>
      <c r="C2" s="48">
        <v>2011</v>
      </c>
      <c r="D2" s="48">
        <v>2012</v>
      </c>
      <c r="E2" s="48">
        <v>2013</v>
      </c>
      <c r="F2" s="48">
        <v>2014</v>
      </c>
      <c r="G2" s="48">
        <v>2015</v>
      </c>
      <c r="H2" s="48">
        <v>2016</v>
      </c>
      <c r="I2" s="48">
        <v>2017</v>
      </c>
      <c r="J2" s="48">
        <v>2018</v>
      </c>
      <c r="K2" s="48">
        <v>2019</v>
      </c>
      <c r="L2" s="48">
        <v>2020</v>
      </c>
      <c r="M2" s="48">
        <v>2021</v>
      </c>
      <c r="N2" s="48">
        <v>2022</v>
      </c>
      <c r="O2" s="48">
        <v>2023</v>
      </c>
      <c r="P2" s="48">
        <v>2024</v>
      </c>
    </row>
    <row r="3" spans="1:18" ht="34.5">
      <c r="A3" s="6" t="s">
        <v>38</v>
      </c>
      <c r="B3" s="141">
        <v>35.704172959047703</v>
      </c>
      <c r="C3" s="141">
        <v>38.075986270856809</v>
      </c>
      <c r="D3" s="141">
        <v>41.023770958582354</v>
      </c>
      <c r="E3" s="141">
        <v>43.37863531836976</v>
      </c>
      <c r="F3" s="141">
        <v>41.90279125845052</v>
      </c>
      <c r="G3" s="141">
        <v>39.9</v>
      </c>
      <c r="H3" s="141">
        <v>36.700000000000003</v>
      </c>
      <c r="I3" s="141">
        <v>34.700000000000003</v>
      </c>
      <c r="J3" s="141">
        <v>32.6</v>
      </c>
      <c r="K3" s="142">
        <v>30</v>
      </c>
      <c r="L3" s="142">
        <v>37.799999999999997</v>
      </c>
      <c r="M3" s="142">
        <v>43.5</v>
      </c>
      <c r="N3" s="143">
        <v>46.2</v>
      </c>
      <c r="O3" s="143">
        <v>49.2</v>
      </c>
      <c r="P3" s="143">
        <v>51.8</v>
      </c>
      <c r="Q3" s="125"/>
      <c r="R3" s="125"/>
    </row>
    <row r="4" spans="1:18" ht="23.1">
      <c r="A4" s="6" t="s">
        <v>39</v>
      </c>
      <c r="B4" s="70"/>
      <c r="C4" s="70"/>
      <c r="D4" s="70"/>
      <c r="E4" s="70"/>
      <c r="F4" s="70"/>
      <c r="G4" s="70"/>
      <c r="H4" s="70"/>
      <c r="I4" s="141">
        <v>55</v>
      </c>
      <c r="J4" s="141">
        <v>55</v>
      </c>
      <c r="K4" s="141">
        <v>55</v>
      </c>
      <c r="L4" s="141">
        <v>55</v>
      </c>
      <c r="M4" s="141">
        <v>55</v>
      </c>
      <c r="N4" s="141">
        <v>55</v>
      </c>
      <c r="O4" s="141">
        <v>55</v>
      </c>
      <c r="P4" s="141">
        <v>55</v>
      </c>
    </row>
    <row r="5" spans="1:18" s="8" customFormat="1">
      <c r="M5" s="9">
        <v>60</v>
      </c>
      <c r="N5" s="9">
        <v>60</v>
      </c>
      <c r="O5" s="9">
        <v>60</v>
      </c>
      <c r="P5" s="9">
        <v>60</v>
      </c>
    </row>
    <row r="28" spans="1:2">
      <c r="A28" s="138" t="s">
        <v>40</v>
      </c>
      <c r="B28" s="138"/>
    </row>
    <row r="85" spans="13:16">
      <c r="M85" s="9">
        <v>60</v>
      </c>
      <c r="N85" s="9">
        <v>60</v>
      </c>
      <c r="O85" s="9">
        <v>60</v>
      </c>
      <c r="P85" s="9">
        <v>60</v>
      </c>
    </row>
  </sheetData>
  <hyperlinks>
    <hyperlink ref="A28:B28" location="CONTENTS!A1" display="Back to Contents" xr:uid="{D2C3DBB8-112F-44B4-87B7-3E71B5074B25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F164-08EF-400D-9E1C-8AB2F205DD87}">
  <dimension ref="A1:I25"/>
  <sheetViews>
    <sheetView zoomScaleNormal="100" workbookViewId="0">
      <selection activeCell="E19" sqref="E19"/>
    </sheetView>
  </sheetViews>
  <sheetFormatPr defaultColWidth="8.85546875" defaultRowHeight="11.45"/>
  <cols>
    <col min="1" max="1" width="8.85546875" style="5"/>
    <col min="2" max="2" width="12.42578125" style="5" customWidth="1"/>
    <col min="3" max="5" width="15.42578125" style="5" customWidth="1"/>
    <col min="6" max="6" width="13.5703125" style="5" customWidth="1"/>
    <col min="7" max="7" width="4.140625" style="5" customWidth="1"/>
    <col min="8" max="16384" width="8.85546875" style="5"/>
  </cols>
  <sheetData>
    <row r="1" spans="1:6">
      <c r="A1" s="5" t="s">
        <v>41</v>
      </c>
    </row>
    <row r="2" spans="1:6" ht="34.5">
      <c r="A2" s="148"/>
      <c r="B2" s="11" t="s">
        <v>42</v>
      </c>
      <c r="C2" s="11" t="s">
        <v>43</v>
      </c>
      <c r="D2" s="11" t="s">
        <v>44</v>
      </c>
      <c r="E2" s="11" t="s">
        <v>45</v>
      </c>
      <c r="F2" s="11" t="s">
        <v>46</v>
      </c>
    </row>
    <row r="3" spans="1:6">
      <c r="A3" s="148">
        <v>2021</v>
      </c>
      <c r="B3" s="144">
        <v>-4</v>
      </c>
      <c r="C3" s="144">
        <v>-5.9</v>
      </c>
      <c r="D3" s="144">
        <v>-6.5</v>
      </c>
      <c r="E3" s="144">
        <v>-6.1</v>
      </c>
      <c r="F3" s="144">
        <v>-1</v>
      </c>
    </row>
    <row r="4" spans="1:6">
      <c r="A4" s="148">
        <v>2022</v>
      </c>
      <c r="B4" s="144">
        <v>-3.5</v>
      </c>
      <c r="C4" s="144">
        <v>-5.4</v>
      </c>
      <c r="D4" s="144">
        <v>-6</v>
      </c>
      <c r="E4" s="144">
        <v>-5.6</v>
      </c>
      <c r="F4" s="144">
        <v>-1</v>
      </c>
    </row>
    <row r="5" spans="1:6">
      <c r="A5" s="148">
        <v>2023</v>
      </c>
      <c r="B5" s="144">
        <v>-3</v>
      </c>
      <c r="C5" s="144">
        <v>-4.9000000000000004</v>
      </c>
      <c r="D5" s="144">
        <v>-5.5</v>
      </c>
      <c r="E5" s="144">
        <v>-5.0999999999999996</v>
      </c>
      <c r="F5" s="144">
        <v>-1</v>
      </c>
    </row>
    <row r="6" spans="1:6">
      <c r="A6" s="148">
        <v>2024</v>
      </c>
      <c r="B6" s="144">
        <v>-2.5</v>
      </c>
      <c r="C6" s="144">
        <v>-4.4000000000000004</v>
      </c>
      <c r="D6" s="144">
        <v>-5.3</v>
      </c>
      <c r="E6" s="144">
        <v>-4.5999999999999996</v>
      </c>
      <c r="F6" s="144">
        <v>-1</v>
      </c>
    </row>
    <row r="7" spans="1:6">
      <c r="A7" s="148">
        <v>2025</v>
      </c>
      <c r="B7" s="144">
        <v>-2</v>
      </c>
      <c r="C7" s="144">
        <v>-3.9</v>
      </c>
      <c r="D7" s="144">
        <v>-4.8</v>
      </c>
      <c r="E7" s="144">
        <v>-4.0999999999999996</v>
      </c>
      <c r="F7" s="144">
        <v>-1</v>
      </c>
    </row>
    <row r="8" spans="1:6">
      <c r="A8" s="148">
        <v>2026</v>
      </c>
      <c r="B8" s="144">
        <v>-1.5</v>
      </c>
      <c r="C8" s="144">
        <v>-3.4</v>
      </c>
      <c r="D8" s="144">
        <v>-4.3</v>
      </c>
      <c r="E8" s="144">
        <v>-3.6</v>
      </c>
      <c r="F8" s="144">
        <v>-1</v>
      </c>
    </row>
    <row r="9" spans="1:6">
      <c r="A9" s="148">
        <v>2027</v>
      </c>
      <c r="B9" s="144">
        <v>-1</v>
      </c>
      <c r="C9" s="144">
        <v>-2.9</v>
      </c>
      <c r="D9" s="144">
        <v>-3.8</v>
      </c>
      <c r="E9" s="144">
        <v>-3.1</v>
      </c>
      <c r="F9" s="144">
        <v>-1</v>
      </c>
    </row>
    <row r="10" spans="1:6">
      <c r="A10" s="148">
        <v>2028</v>
      </c>
      <c r="B10" s="144">
        <v>-1</v>
      </c>
      <c r="C10" s="144">
        <v>-2.4</v>
      </c>
      <c r="D10" s="144">
        <v>-3.3</v>
      </c>
      <c r="E10" s="144">
        <v>-2.6</v>
      </c>
      <c r="F10" s="144">
        <v>-1</v>
      </c>
    </row>
    <row r="11" spans="1:6">
      <c r="A11" s="148">
        <v>2029</v>
      </c>
      <c r="B11" s="144">
        <v>-1</v>
      </c>
      <c r="C11" s="144">
        <v>-1.9</v>
      </c>
      <c r="D11" s="144">
        <v>-2.8</v>
      </c>
      <c r="E11" s="144">
        <v>-2.1</v>
      </c>
      <c r="F11" s="144">
        <v>-1</v>
      </c>
    </row>
    <row r="12" spans="1:6">
      <c r="A12" s="148">
        <v>2030</v>
      </c>
      <c r="B12" s="144">
        <v>-1</v>
      </c>
      <c r="C12" s="144">
        <v>-1.4</v>
      </c>
      <c r="D12" s="144">
        <v>-2.2999999999999998</v>
      </c>
      <c r="E12" s="144">
        <v>-1.6</v>
      </c>
      <c r="F12" s="144">
        <v>-1</v>
      </c>
    </row>
    <row r="13" spans="1:6">
      <c r="A13" s="148">
        <v>2031</v>
      </c>
      <c r="B13" s="144">
        <v>-1</v>
      </c>
      <c r="C13" s="144">
        <v>-1</v>
      </c>
      <c r="D13" s="144">
        <v>-1.8</v>
      </c>
      <c r="E13" s="144">
        <v>-1.1000000000000001</v>
      </c>
      <c r="F13" s="144">
        <v>-1</v>
      </c>
    </row>
    <row r="14" spans="1:6">
      <c r="A14" s="148">
        <v>2032</v>
      </c>
      <c r="B14" s="144">
        <v>-1</v>
      </c>
      <c r="C14" s="144">
        <v>-1</v>
      </c>
      <c r="D14" s="144">
        <v>-1.3</v>
      </c>
      <c r="E14" s="144">
        <v>-1</v>
      </c>
      <c r="F14" s="144">
        <v>-1</v>
      </c>
    </row>
    <row r="17" spans="2:9" ht="12.6">
      <c r="B17" s="117"/>
    </row>
    <row r="18" spans="2:9" ht="12.6">
      <c r="B18" s="117"/>
    </row>
    <row r="19" spans="2:9" ht="12.6">
      <c r="B19" s="117"/>
    </row>
    <row r="20" spans="2:9" ht="12.6">
      <c r="B20" s="117"/>
    </row>
    <row r="21" spans="2:9" ht="12.6">
      <c r="B21" s="117"/>
    </row>
    <row r="25" spans="2:9">
      <c r="H25" s="208" t="s">
        <v>40</v>
      </c>
      <c r="I25" s="208"/>
    </row>
  </sheetData>
  <mergeCells count="1">
    <mergeCell ref="H25:I25"/>
  </mergeCells>
  <hyperlinks>
    <hyperlink ref="H25:I25" location="CONTENTS!A1" display="Back to Contents" xr:uid="{16216F4B-DAB6-4918-A0A4-FA52C318265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BA0C9-A7A1-4A0D-AF6D-8325298065B2}">
  <dimension ref="A1:M30"/>
  <sheetViews>
    <sheetView workbookViewId="0">
      <selection activeCell="L17" sqref="L17"/>
    </sheetView>
  </sheetViews>
  <sheetFormatPr defaultColWidth="8.85546875" defaultRowHeight="11.45"/>
  <cols>
    <col min="1" max="1" width="43.5703125" style="5" bestFit="1" customWidth="1"/>
    <col min="2" max="16384" width="8.85546875" style="5"/>
  </cols>
  <sheetData>
    <row r="1" spans="1:13">
      <c r="A1" s="5" t="s">
        <v>47</v>
      </c>
    </row>
    <row r="2" spans="1:13">
      <c r="A2" s="46"/>
      <c r="B2" s="46">
        <v>2019</v>
      </c>
      <c r="C2" s="46">
        <v>2020</v>
      </c>
      <c r="D2" s="46">
        <v>2021</v>
      </c>
      <c r="E2" s="46">
        <v>2022</v>
      </c>
      <c r="F2" s="46">
        <v>2023</v>
      </c>
      <c r="G2" s="46">
        <v>2024</v>
      </c>
      <c r="H2" s="46">
        <v>2025</v>
      </c>
      <c r="I2" s="46">
        <v>2026</v>
      </c>
      <c r="J2" s="46">
        <v>2027</v>
      </c>
      <c r="K2" s="46">
        <v>2028</v>
      </c>
    </row>
    <row r="3" spans="1:13">
      <c r="A3" s="118" t="s">
        <v>42</v>
      </c>
      <c r="B3" s="12">
        <v>30.79</v>
      </c>
      <c r="C3" s="12">
        <v>38.1</v>
      </c>
      <c r="D3" s="12">
        <v>42.463283814038419</v>
      </c>
      <c r="E3" s="12">
        <v>43.559773485332862</v>
      </c>
      <c r="F3" s="12">
        <v>44.666916836352414</v>
      </c>
      <c r="G3" s="12">
        <v>45.230870542123959</v>
      </c>
      <c r="H3" s="12">
        <v>45.349161651396642</v>
      </c>
      <c r="I3" s="12">
        <v>44.947043860359074</v>
      </c>
      <c r="J3" s="12">
        <v>44.045228155604946</v>
      </c>
      <c r="K3" s="12">
        <v>43.163622344017497</v>
      </c>
    </row>
    <row r="4" spans="1:13">
      <c r="A4" s="118" t="s">
        <v>43</v>
      </c>
      <c r="B4" s="12">
        <v>30.79</v>
      </c>
      <c r="C4" s="12">
        <v>38.1</v>
      </c>
      <c r="D4" s="12">
        <v>44.363283814038418</v>
      </c>
      <c r="E4" s="12">
        <v>47.293075193112742</v>
      </c>
      <c r="F4" s="12">
        <v>50.217575676683843</v>
      </c>
      <c r="G4" s="12">
        <v>52.553437255370824</v>
      </c>
      <c r="H4" s="12">
        <v>54.402746055876271</v>
      </c>
      <c r="I4" s="12">
        <v>55.69169939396609</v>
      </c>
      <c r="J4" s="12">
        <v>56.441930099974876</v>
      </c>
      <c r="K4" s="12">
        <v>56.674246551209649</v>
      </c>
    </row>
    <row r="5" spans="1:13">
      <c r="A5" s="118" t="s">
        <v>44</v>
      </c>
      <c r="B5" s="12">
        <v>30.8</v>
      </c>
      <c r="C5" s="12">
        <v>38.1</v>
      </c>
      <c r="D5" s="12">
        <v>44.963283814038419</v>
      </c>
      <c r="E5" s="12">
        <v>48.472012574516924</v>
      </c>
      <c r="F5" s="12">
        <v>51.970415310472724</v>
      </c>
      <c r="G5" s="12">
        <v>55.165826743764576</v>
      </c>
      <c r="H5" s="12">
        <v>57.854849632999397</v>
      </c>
      <c r="I5" s="12">
        <v>59.964139042386378</v>
      </c>
      <c r="J5" s="12">
        <v>61.51577498727778</v>
      </c>
      <c r="K5" s="12">
        <v>62.53100271034404</v>
      </c>
    </row>
    <row r="6" spans="1:13">
      <c r="A6" s="118" t="s">
        <v>45</v>
      </c>
      <c r="B6" s="12">
        <v>30</v>
      </c>
      <c r="C6" s="12">
        <v>37.799999999999997</v>
      </c>
      <c r="D6" s="12">
        <v>43.5</v>
      </c>
      <c r="E6" s="12">
        <v>46.2</v>
      </c>
      <c r="F6" s="12">
        <v>49.2</v>
      </c>
      <c r="G6" s="12">
        <v>51.8</v>
      </c>
      <c r="H6" s="12">
        <v>53.866695814090917</v>
      </c>
      <c r="I6" s="12">
        <v>55.368019542375791</v>
      </c>
      <c r="J6" s="12">
        <v>56.325719783421277</v>
      </c>
      <c r="K6" s="12">
        <v>56.760718011191912</v>
      </c>
    </row>
    <row r="7" spans="1:13">
      <c r="A7" s="118" t="s">
        <v>48</v>
      </c>
      <c r="B7" s="12">
        <v>55</v>
      </c>
      <c r="C7" s="12">
        <v>55</v>
      </c>
      <c r="D7" s="12">
        <v>55</v>
      </c>
      <c r="E7" s="12">
        <v>55</v>
      </c>
      <c r="F7" s="12">
        <v>55</v>
      </c>
      <c r="G7" s="12">
        <v>55</v>
      </c>
      <c r="H7" s="12">
        <v>55</v>
      </c>
      <c r="I7" s="12">
        <v>55</v>
      </c>
      <c r="J7" s="12">
        <v>55</v>
      </c>
      <c r="K7" s="12">
        <v>55</v>
      </c>
    </row>
    <row r="8" spans="1:13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3" ht="12.6">
      <c r="M9" s="117"/>
    </row>
    <row r="10" spans="1:13" ht="12.6">
      <c r="M10" s="117"/>
    </row>
    <row r="11" spans="1:13" ht="12.6">
      <c r="M11" s="117"/>
    </row>
    <row r="12" spans="1:13" ht="12.6">
      <c r="M12" s="117"/>
    </row>
    <row r="13" spans="1:13" ht="12.6">
      <c r="M13" s="117"/>
    </row>
    <row r="30" spans="1:2">
      <c r="A30" s="138" t="s">
        <v>40</v>
      </c>
      <c r="B30" s="119"/>
    </row>
  </sheetData>
  <hyperlinks>
    <hyperlink ref="A30" location="CONTENTS!A1" display="Back to Contents" xr:uid="{CC3FFA29-A458-486D-9E7C-B15457666C61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G23" sqref="G23"/>
    </sheetView>
  </sheetViews>
  <sheetFormatPr defaultRowHeight="14.4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4924-3700-43AE-9999-42DE9E495F4B}">
  <dimension ref="A1:H25"/>
  <sheetViews>
    <sheetView workbookViewId="0">
      <selection activeCell="O28" sqref="O28"/>
    </sheetView>
  </sheetViews>
  <sheetFormatPr defaultColWidth="8.85546875" defaultRowHeight="11.45"/>
  <cols>
    <col min="1" max="1" width="27.140625" style="5" customWidth="1"/>
    <col min="2" max="5" width="13.42578125" style="5" customWidth="1"/>
    <col min="6" max="6" width="5.5703125" style="5" customWidth="1"/>
    <col min="7" max="16384" width="8.85546875" style="5"/>
  </cols>
  <sheetData>
    <row r="1" spans="1:5">
      <c r="A1" s="5" t="s">
        <v>49</v>
      </c>
    </row>
    <row r="2" spans="1:5" ht="45.95">
      <c r="A2" s="120"/>
      <c r="B2" s="11" t="s">
        <v>50</v>
      </c>
      <c r="C2" s="11" t="s">
        <v>51</v>
      </c>
      <c r="D2" s="11" t="s">
        <v>52</v>
      </c>
      <c r="E2" s="11" t="s">
        <v>53</v>
      </c>
    </row>
    <row r="3" spans="1:5">
      <c r="A3" s="72" t="s">
        <v>54</v>
      </c>
      <c r="B3" s="121">
        <v>1618</v>
      </c>
      <c r="C3" s="121">
        <v>1618</v>
      </c>
      <c r="D3" s="121">
        <v>1688</v>
      </c>
      <c r="E3" s="121">
        <v>1728</v>
      </c>
    </row>
    <row r="4" spans="1:5">
      <c r="A4" s="72" t="s">
        <v>55</v>
      </c>
      <c r="B4" s="121"/>
      <c r="C4" s="121">
        <v>59</v>
      </c>
      <c r="D4" s="121">
        <v>15</v>
      </c>
      <c r="E4" s="121">
        <v>34</v>
      </c>
    </row>
    <row r="5" spans="1:5">
      <c r="A5" s="72" t="s">
        <v>56</v>
      </c>
      <c r="B5" s="121"/>
      <c r="C5" s="121">
        <v>10</v>
      </c>
      <c r="D5" s="121"/>
      <c r="E5" s="121"/>
    </row>
    <row r="6" spans="1:5">
      <c r="A6" s="72" t="s">
        <v>57</v>
      </c>
      <c r="B6" s="121"/>
      <c r="C6" s="121"/>
      <c r="D6" s="121">
        <v>22</v>
      </c>
      <c r="E6" s="121"/>
    </row>
    <row r="7" spans="1:5">
      <c r="A7" s="72" t="s">
        <v>58</v>
      </c>
      <c r="B7" s="121"/>
      <c r="C7" s="121"/>
      <c r="D7" s="121"/>
      <c r="E7" s="121">
        <v>95</v>
      </c>
    </row>
    <row r="8" spans="1:5">
      <c r="A8" s="72" t="s">
        <v>59</v>
      </c>
      <c r="B8" s="121"/>
      <c r="C8" s="121">
        <v>1.2</v>
      </c>
      <c r="D8" s="121">
        <v>3</v>
      </c>
      <c r="E8" s="121">
        <v>11</v>
      </c>
    </row>
    <row r="9" spans="1:5" ht="12.6">
      <c r="A9" s="117"/>
    </row>
    <row r="11" spans="1:5" ht="12.6">
      <c r="A11" s="117"/>
    </row>
    <row r="12" spans="1:5" ht="12.6">
      <c r="A12" s="117"/>
    </row>
    <row r="13" spans="1:5" ht="12.6">
      <c r="A13" s="117"/>
    </row>
    <row r="14" spans="1:5" ht="12.6">
      <c r="A14" s="117"/>
    </row>
    <row r="25" spans="7:8">
      <c r="G25" s="208" t="s">
        <v>40</v>
      </c>
      <c r="H25" s="208"/>
    </row>
  </sheetData>
  <mergeCells count="1">
    <mergeCell ref="G25:H25"/>
  </mergeCells>
  <hyperlinks>
    <hyperlink ref="G25:H25" location="CONTENTS!A1" display="Back to Contents" xr:uid="{C2252F08-5250-4E94-A20F-5077E2864F7A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dimension ref="A1:K13"/>
  <sheetViews>
    <sheetView workbookViewId="0">
      <selection activeCell="D25" sqref="D25"/>
    </sheetView>
  </sheetViews>
  <sheetFormatPr defaultColWidth="8.85546875" defaultRowHeight="11.45"/>
  <cols>
    <col min="1" max="1" width="22.85546875" style="5" customWidth="1"/>
    <col min="2" max="5" width="17.85546875" style="5" customWidth="1"/>
    <col min="6" max="6" width="8.85546875" style="5"/>
    <col min="7" max="7" width="18.85546875" style="5" customWidth="1"/>
    <col min="8" max="8" width="26" style="5" customWidth="1"/>
    <col min="9" max="9" width="31.42578125" style="5" customWidth="1"/>
    <col min="10" max="10" width="27.42578125" style="5" customWidth="1"/>
    <col min="11" max="11" width="29.5703125" style="5" customWidth="1"/>
    <col min="12" max="16384" width="8.85546875" style="5"/>
  </cols>
  <sheetData>
    <row r="1" spans="1:11">
      <c r="A1" s="5" t="s">
        <v>60</v>
      </c>
    </row>
    <row r="2" spans="1:11" ht="35.1" thickBot="1">
      <c r="A2" s="13"/>
      <c r="B2" s="14" t="s">
        <v>61</v>
      </c>
      <c r="C2" s="15" t="s">
        <v>62</v>
      </c>
      <c r="D2" s="15" t="s">
        <v>50</v>
      </c>
      <c r="E2" s="147" t="s">
        <v>63</v>
      </c>
      <c r="G2" s="16"/>
      <c r="H2" s="146"/>
      <c r="I2" s="146"/>
      <c r="J2" s="146"/>
      <c r="K2" s="146"/>
    </row>
    <row r="3" spans="1:11" ht="23.45" thickTop="1">
      <c r="A3" s="17" t="s">
        <v>64</v>
      </c>
      <c r="B3" s="18">
        <v>2436</v>
      </c>
      <c r="C3" s="19"/>
      <c r="D3" s="19"/>
      <c r="E3" s="20">
        <v>2685</v>
      </c>
      <c r="G3" s="21"/>
      <c r="H3" s="22"/>
      <c r="I3" s="23"/>
      <c r="J3" s="23"/>
      <c r="K3" s="24"/>
    </row>
    <row r="4" spans="1:11" ht="23.1">
      <c r="A4" s="25" t="s">
        <v>65</v>
      </c>
      <c r="B4" s="26">
        <v>1598</v>
      </c>
      <c r="C4" s="27">
        <v>1658</v>
      </c>
      <c r="D4" s="27"/>
      <c r="E4" s="28"/>
      <c r="G4" s="21"/>
      <c r="H4" s="22"/>
      <c r="I4" s="29"/>
      <c r="J4" s="23"/>
      <c r="K4" s="23"/>
    </row>
    <row r="5" spans="1:11">
      <c r="A5" s="25" t="s">
        <v>66</v>
      </c>
      <c r="B5" s="30"/>
      <c r="C5" s="27"/>
      <c r="D5" s="27">
        <v>1618</v>
      </c>
      <c r="E5" s="31">
        <v>1843</v>
      </c>
      <c r="G5" s="21"/>
      <c r="H5" s="23"/>
      <c r="I5" s="23"/>
      <c r="J5" s="10"/>
      <c r="K5" s="32"/>
    </row>
    <row r="6" spans="1:11">
      <c r="A6" s="25" t="s">
        <v>67</v>
      </c>
      <c r="B6" s="30"/>
      <c r="C6" s="27"/>
      <c r="D6" s="27">
        <v>137</v>
      </c>
      <c r="E6" s="31">
        <v>170</v>
      </c>
      <c r="G6" s="21"/>
      <c r="H6" s="23"/>
      <c r="I6" s="23"/>
      <c r="J6" s="32"/>
      <c r="K6" s="32"/>
    </row>
    <row r="7" spans="1:11">
      <c r="A7" s="25" t="s">
        <v>68</v>
      </c>
      <c r="B7" s="30"/>
      <c r="C7" s="27"/>
      <c r="D7" s="27">
        <v>121</v>
      </c>
      <c r="E7" s="31">
        <v>136</v>
      </c>
      <c r="G7" s="21"/>
      <c r="H7" s="23"/>
      <c r="I7" s="23"/>
      <c r="J7" s="32"/>
      <c r="K7" s="32"/>
    </row>
    <row r="8" spans="1:11">
      <c r="A8" s="25" t="s">
        <v>69</v>
      </c>
      <c r="B8" s="30"/>
      <c r="C8" s="27"/>
      <c r="D8" s="33">
        <f>D5+D6-D7</f>
        <v>1634</v>
      </c>
      <c r="E8" s="34">
        <f>E5+E6-E7</f>
        <v>1877</v>
      </c>
      <c r="G8" s="21"/>
      <c r="H8" s="23"/>
      <c r="I8" s="23"/>
      <c r="J8" s="23"/>
      <c r="K8" s="23"/>
    </row>
    <row r="9" spans="1:11">
      <c r="A9" s="25" t="s">
        <v>70</v>
      </c>
      <c r="B9" s="30">
        <v>5839.3</v>
      </c>
      <c r="C9" s="26">
        <v>5880</v>
      </c>
      <c r="D9" s="27"/>
      <c r="E9" s="31">
        <v>5695</v>
      </c>
      <c r="G9" s="35"/>
      <c r="H9" s="22"/>
      <c r="I9" s="29"/>
      <c r="J9" s="23"/>
      <c r="K9" s="32"/>
    </row>
    <row r="10" spans="1:11">
      <c r="A10" s="36" t="s">
        <v>71</v>
      </c>
      <c r="B10" s="30"/>
      <c r="C10" s="37">
        <v>-0.2</v>
      </c>
      <c r="D10" s="27"/>
      <c r="E10" s="38">
        <v>-2.7</v>
      </c>
      <c r="G10" s="35"/>
      <c r="H10" s="23"/>
      <c r="I10" s="29"/>
      <c r="J10" s="23"/>
      <c r="K10" s="39"/>
    </row>
    <row r="11" spans="1:11">
      <c r="A11" s="40" t="s">
        <v>72</v>
      </c>
      <c r="B11" s="41"/>
      <c r="C11" s="42">
        <v>0.6</v>
      </c>
      <c r="D11" s="43"/>
      <c r="E11" s="44">
        <v>-3.1</v>
      </c>
      <c r="G11" s="45"/>
      <c r="H11" s="23"/>
      <c r="I11" s="39"/>
      <c r="J11" s="23"/>
      <c r="K11" s="39"/>
    </row>
    <row r="13" spans="1:11">
      <c r="A13" s="138" t="s">
        <v>40</v>
      </c>
      <c r="B13" s="119"/>
    </row>
  </sheetData>
  <hyperlinks>
    <hyperlink ref="A13" location="CONTENTS!A1" display="Back to Contents" xr:uid="{98BCF429-E216-488B-95E7-206A2F198DCF}"/>
  </hyperlink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dimension ref="A1:P33"/>
  <sheetViews>
    <sheetView zoomScaleNormal="100" workbookViewId="0">
      <selection activeCell="Q32" sqref="Q32"/>
    </sheetView>
  </sheetViews>
  <sheetFormatPr defaultColWidth="8.85546875" defaultRowHeight="11.45"/>
  <cols>
    <col min="1" max="1" width="57.85546875" style="5" customWidth="1"/>
    <col min="2" max="16" width="4.42578125" style="5" bestFit="1" customWidth="1"/>
    <col min="17" max="16384" width="8.85546875" style="5"/>
  </cols>
  <sheetData>
    <row r="1" spans="1:16">
      <c r="A1" s="5" t="s">
        <v>73</v>
      </c>
    </row>
    <row r="2" spans="1:16">
      <c r="A2" s="46"/>
      <c r="B2" s="46">
        <v>2010</v>
      </c>
      <c r="C2" s="46">
        <v>2011</v>
      </c>
      <c r="D2" s="46">
        <v>2012</v>
      </c>
      <c r="E2" s="46">
        <v>2013</v>
      </c>
      <c r="F2" s="46">
        <v>2014</v>
      </c>
      <c r="G2" s="46">
        <v>2015</v>
      </c>
      <c r="H2" s="46">
        <v>2016</v>
      </c>
      <c r="I2" s="46">
        <v>2017</v>
      </c>
      <c r="J2" s="46">
        <v>2018</v>
      </c>
      <c r="K2" s="46">
        <v>2019</v>
      </c>
      <c r="L2" s="46">
        <v>2020</v>
      </c>
      <c r="M2" s="46">
        <v>2021</v>
      </c>
      <c r="N2" s="46">
        <v>2022</v>
      </c>
      <c r="O2" s="46">
        <v>2023</v>
      </c>
      <c r="P2" s="46">
        <v>2024</v>
      </c>
    </row>
    <row r="3" spans="1:16" s="122" customFormat="1">
      <c r="A3" s="118" t="s">
        <v>74</v>
      </c>
      <c r="B3" s="47">
        <v>-3.6</v>
      </c>
      <c r="C3" s="47">
        <v>-2.4</v>
      </c>
      <c r="D3" s="47">
        <v>-1.2</v>
      </c>
      <c r="E3" s="47">
        <v>0.1</v>
      </c>
      <c r="F3" s="47">
        <v>-0.7</v>
      </c>
      <c r="G3" s="47">
        <v>-0.5</v>
      </c>
      <c r="H3" s="47">
        <v>1.1000000000000001</v>
      </c>
      <c r="I3" s="47">
        <v>0.8</v>
      </c>
      <c r="J3" s="47">
        <v>0</v>
      </c>
      <c r="K3" s="47">
        <v>-1</v>
      </c>
      <c r="L3" s="108">
        <v>-2.9</v>
      </c>
      <c r="M3" s="108">
        <v>-6.1</v>
      </c>
      <c r="N3" s="108">
        <v>-5.6</v>
      </c>
      <c r="O3" s="109">
        <v>-5.0999999999999996</v>
      </c>
      <c r="P3" s="109">
        <v>-4.5999999999999996</v>
      </c>
    </row>
    <row r="4" spans="1:16">
      <c r="A4" s="118" t="s">
        <v>75</v>
      </c>
      <c r="B4" s="12"/>
      <c r="C4" s="12"/>
      <c r="D4" s="12"/>
      <c r="E4" s="12"/>
      <c r="F4" s="12"/>
      <c r="G4" s="12"/>
      <c r="H4" s="12"/>
      <c r="I4" s="12"/>
      <c r="J4" s="12">
        <v>-1.5</v>
      </c>
      <c r="K4" s="7">
        <v>-1.25</v>
      </c>
      <c r="L4" s="12">
        <v>-1</v>
      </c>
      <c r="M4" s="12">
        <v>-1</v>
      </c>
      <c r="N4" s="12">
        <v>-1</v>
      </c>
      <c r="O4" s="12">
        <v>-1</v>
      </c>
      <c r="P4" s="12">
        <v>-1</v>
      </c>
    </row>
    <row r="5" spans="1:16">
      <c r="A5" s="118" t="s">
        <v>76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>
        <v>-4</v>
      </c>
      <c r="N5" s="12">
        <v>-3.5</v>
      </c>
      <c r="O5" s="12">
        <v>-3</v>
      </c>
      <c r="P5" s="12">
        <v>-2.5</v>
      </c>
    </row>
    <row r="6" spans="1:16">
      <c r="A6" s="118" t="s">
        <v>77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6">
        <v>-6.1</v>
      </c>
      <c r="N6" s="46">
        <v>-5.6</v>
      </c>
      <c r="O6" s="46">
        <v>-5.0999999999999996</v>
      </c>
      <c r="P6" s="46">
        <v>-4.5999999999999996</v>
      </c>
    </row>
    <row r="33" spans="1:2">
      <c r="A33" s="208" t="s">
        <v>40</v>
      </c>
      <c r="B33" s="208"/>
    </row>
  </sheetData>
  <mergeCells count="1">
    <mergeCell ref="A33:B33"/>
  </mergeCells>
  <hyperlinks>
    <hyperlink ref="A33:B33" location="CONTENTS!A1" display="Back to Contents" xr:uid="{987410F2-5E55-41B9-83FC-9FA4B2999B9A}"/>
  </hyperlink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2" ma:contentTypeDescription="Vytvoří nový dokument" ma:contentTypeScope="" ma:versionID="c10c8eec8a72893f160c086961dfe5de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8b508f6fc953d67b57a37377ec1780c2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B49320-A155-4A72-8556-97F5720CD040}"/>
</file>

<file path=customXml/itemProps2.xml><?xml version="1.0" encoding="utf-8"?>
<ds:datastoreItem xmlns:ds="http://schemas.openxmlformats.org/officeDocument/2006/customXml" ds:itemID="{FD9F6D28-5320-4A5D-B03D-249A8D6B9EF8}"/>
</file>

<file path=customXml/itemProps3.xml><?xml version="1.0" encoding="utf-8"?>
<ds:datastoreItem xmlns:ds="http://schemas.openxmlformats.org/officeDocument/2006/customXml" ds:itemID="{6CC409B0-8EEE-484A-B70A-024ECA248F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2021-11-04T08:51:59Z</dcterms:created>
  <dcterms:modified xsi:type="dcterms:W3CDTF">2022-12-31T05:29:27Z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0x0101002A97C4C24F3A3A4EABF87626FA75D9E4</vt:lpwstr>
  </property>
</Properties>
</file>